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seongbeom/Desktop/"/>
    </mc:Choice>
  </mc:AlternateContent>
  <xr:revisionPtr revIDLastSave="0" documentId="13_ncr:1_{B72126CD-7C61-074B-A476-CA7C3F147403}" xr6:coauthVersionLast="47" xr6:coauthVersionMax="47" xr10:uidLastSave="{00000000-0000-0000-0000-000000000000}"/>
  <bookViews>
    <workbookView xWindow="-140" yWindow="500" windowWidth="26020" windowHeight="19380" xr2:uid="{00000000-000D-0000-FFFF-FFFF00000000}"/>
  </bookViews>
  <sheets>
    <sheet name="거래처별거리" sheetId="1" r:id="rId1"/>
    <sheet name="2021년 8월" sheetId="51" r:id="rId2"/>
    <sheet name="2021년 7월" sheetId="50" r:id="rId3"/>
    <sheet name="2021년 6월" sheetId="49" r:id="rId4"/>
    <sheet name="2021년 5월" sheetId="48" r:id="rId5"/>
    <sheet name="2021년 4월" sheetId="47" r:id="rId6"/>
    <sheet name="2021년 3월" sheetId="46" r:id="rId7"/>
    <sheet name="2021년 2월" sheetId="45" r:id="rId8"/>
    <sheet name="2021년 1월" sheetId="44" r:id="rId9"/>
    <sheet name="2020년 12월" sheetId="43" r:id="rId10"/>
    <sheet name="2020년 11월" sheetId="42" r:id="rId11"/>
    <sheet name="2020년 10월" sheetId="41" r:id="rId12"/>
    <sheet name="2020년 9월" sheetId="40" r:id="rId13"/>
    <sheet name="2020년 8월" sheetId="39" r:id="rId14"/>
    <sheet name="2020년 7월" sheetId="38" r:id="rId15"/>
    <sheet name="2020년 6월" sheetId="37" r:id="rId16"/>
    <sheet name="2020년 5월" sheetId="36" r:id="rId17"/>
    <sheet name="2020년 4월" sheetId="35" r:id="rId18"/>
    <sheet name="2020년 3월" sheetId="34" r:id="rId19"/>
    <sheet name="2020년 2월" sheetId="33" r:id="rId20"/>
    <sheet name="2020년 1월" sheetId="32" r:id="rId21"/>
    <sheet name="2019년 12월" sheetId="31" r:id="rId22"/>
    <sheet name="2019년 11월" sheetId="2" r:id="rId23"/>
    <sheet name="2019년 10월" sheetId="3" r:id="rId24"/>
    <sheet name="2019년 9월" sheetId="4" r:id="rId25"/>
    <sheet name="2019년 8월" sheetId="5" r:id="rId26"/>
    <sheet name="2019년 7월" sheetId="6" r:id="rId27"/>
    <sheet name="2019년 6월" sheetId="7" r:id="rId28"/>
    <sheet name="2019년 5월" sheetId="8" r:id="rId29"/>
    <sheet name="2019년 4월" sheetId="9" r:id="rId30"/>
    <sheet name="2019년 3월" sheetId="10" r:id="rId31"/>
    <sheet name="2019년 2월" sheetId="11" r:id="rId32"/>
    <sheet name="2019년 1월" sheetId="12" r:id="rId33"/>
    <sheet name="2018년 12월" sheetId="13" r:id="rId34"/>
    <sheet name="2018년 11월" sheetId="14" r:id="rId35"/>
    <sheet name="2018년 10월" sheetId="15" r:id="rId36"/>
    <sheet name="2018년 9월" sheetId="16" r:id="rId37"/>
    <sheet name="2018년 8월" sheetId="17" r:id="rId38"/>
    <sheet name="2018년 7월 7980판매" sheetId="18" r:id="rId39"/>
    <sheet name="2018년 6월" sheetId="19" r:id="rId40"/>
    <sheet name="2018년 5월" sheetId="20" r:id="rId41"/>
    <sheet name="2018년 4월" sheetId="21" r:id="rId42"/>
    <sheet name="2018년 3월" sheetId="22" r:id="rId43"/>
    <sheet name="2018년 2월" sheetId="23" r:id="rId44"/>
    <sheet name="2018년 1월 3587구입 1059판매" sheetId="24" r:id="rId45"/>
    <sheet name="2017년 12월" sheetId="25" r:id="rId46"/>
    <sheet name="2017년 11월" sheetId="26" r:id="rId47"/>
    <sheet name="2017년 10월" sheetId="27" r:id="rId48"/>
    <sheet name="2017년 9월 8747판매" sheetId="28" r:id="rId49"/>
    <sheet name="2017년 8월" sheetId="29" r:id="rId50"/>
    <sheet name="2017년 7월" sheetId="30" r:id="rId51"/>
  </sheets>
  <definedNames>
    <definedName name="_xlnm._FilterDatabase" localSheetId="0" hidden="1">거래처별거리!$A$1:$D$82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4" i="50" l="1"/>
  <c r="Y32" i="50"/>
  <c r="T34" i="50"/>
  <c r="U32" i="50"/>
  <c r="T33" i="50" s="1"/>
  <c r="P34" i="50"/>
  <c r="Q32" i="50"/>
  <c r="Q31" i="50" s="1"/>
  <c r="L33" i="50"/>
  <c r="L34" i="50"/>
  <c r="M31" i="50"/>
  <c r="M32" i="50"/>
  <c r="H34" i="50"/>
  <c r="I32" i="50"/>
  <c r="D32" i="50"/>
  <c r="D33" i="50"/>
  <c r="D34" i="50"/>
  <c r="E30" i="50"/>
  <c r="E31" i="50"/>
  <c r="E32" i="50"/>
  <c r="X35" i="51"/>
  <c r="W35" i="51"/>
  <c r="T35" i="51"/>
  <c r="S35" i="51"/>
  <c r="P35" i="51"/>
  <c r="O35" i="51"/>
  <c r="L35" i="51"/>
  <c r="K35" i="51"/>
  <c r="H35" i="51"/>
  <c r="G35" i="51"/>
  <c r="D35" i="51"/>
  <c r="C35" i="51"/>
  <c r="Y32" i="49"/>
  <c r="U32" i="49"/>
  <c r="Q32" i="49"/>
  <c r="M32" i="49"/>
  <c r="I32" i="49"/>
  <c r="E32" i="49"/>
  <c r="E31" i="49" s="1"/>
  <c r="E30" i="49" s="1"/>
  <c r="E29" i="49" s="1"/>
  <c r="E28" i="49" s="1"/>
  <c r="E27" i="49" s="1"/>
  <c r="E26" i="49" s="1"/>
  <c r="E25" i="49" s="1"/>
  <c r="E24" i="49" s="1"/>
  <c r="E23" i="49" s="1"/>
  <c r="E22" i="49" s="1"/>
  <c r="E21" i="49" s="1"/>
  <c r="E20" i="49" s="1"/>
  <c r="E19" i="49" s="1"/>
  <c r="E18" i="49" s="1"/>
  <c r="E17" i="49" s="1"/>
  <c r="E16" i="49" s="1"/>
  <c r="E15" i="49" s="1"/>
  <c r="E14" i="49" s="1"/>
  <c r="E13" i="49" s="1"/>
  <c r="E12" i="49" s="1"/>
  <c r="E11" i="49" s="1"/>
  <c r="E10" i="49" s="1"/>
  <c r="E9" i="49" s="1"/>
  <c r="E8" i="49" s="1"/>
  <c r="E7" i="49" s="1"/>
  <c r="E6" i="49" s="1"/>
  <c r="W35" i="50"/>
  <c r="S35" i="50"/>
  <c r="O35" i="50"/>
  <c r="K35" i="50"/>
  <c r="G35" i="50"/>
  <c r="C35" i="50"/>
  <c r="Y33" i="48"/>
  <c r="X34" i="48" s="1"/>
  <c r="U33" i="48"/>
  <c r="T34" i="48" s="1"/>
  <c r="Q33" i="48"/>
  <c r="P34" i="48" s="1"/>
  <c r="M32" i="48"/>
  <c r="M31" i="48" s="1"/>
  <c r="M33" i="48"/>
  <c r="L33" i="48" s="1"/>
  <c r="H34" i="48"/>
  <c r="I33" i="48"/>
  <c r="I32" i="48" s="1"/>
  <c r="D34" i="48"/>
  <c r="E33" i="48"/>
  <c r="E32" i="48" s="1"/>
  <c r="E31" i="48" l="1"/>
  <c r="D32" i="48" s="1"/>
  <c r="D33" i="48"/>
  <c r="M30" i="48"/>
  <c r="H32" i="48"/>
  <c r="I31" i="48"/>
  <c r="E5" i="49"/>
  <c r="D5" i="49" s="1"/>
  <c r="D30" i="49"/>
  <c r="D26" i="49"/>
  <c r="D22" i="49"/>
  <c r="D18" i="49"/>
  <c r="D14" i="49"/>
  <c r="D10" i="49"/>
  <c r="D33" i="49"/>
  <c r="D29" i="49"/>
  <c r="D17" i="49"/>
  <c r="D13" i="49"/>
  <c r="D9" i="49"/>
  <c r="H32" i="49"/>
  <c r="D25" i="49"/>
  <c r="H33" i="48"/>
  <c r="L34" i="48"/>
  <c r="U32" i="48"/>
  <c r="Y32" i="48"/>
  <c r="D32" i="49"/>
  <c r="D28" i="49"/>
  <c r="D24" i="49"/>
  <c r="D20" i="49"/>
  <c r="D16" i="49"/>
  <c r="D12" i="49"/>
  <c r="D8" i="49"/>
  <c r="Q30" i="50"/>
  <c r="P31" i="50"/>
  <c r="L32" i="48"/>
  <c r="D21" i="49"/>
  <c r="D31" i="49"/>
  <c r="D27" i="49"/>
  <c r="D23" i="49"/>
  <c r="D19" i="49"/>
  <c r="D15" i="49"/>
  <c r="D11" i="49"/>
  <c r="D7" i="49"/>
  <c r="L31" i="50"/>
  <c r="I31" i="49"/>
  <c r="M31" i="49"/>
  <c r="Q31" i="49"/>
  <c r="U31" i="49"/>
  <c r="T32" i="49" s="1"/>
  <c r="Y31" i="49"/>
  <c r="U31" i="50"/>
  <c r="T32" i="50" s="1"/>
  <c r="P33" i="49"/>
  <c r="P33" i="50"/>
  <c r="H33" i="49"/>
  <c r="L33" i="49"/>
  <c r="T33" i="49"/>
  <c r="X33" i="49"/>
  <c r="E29" i="50"/>
  <c r="D31" i="50"/>
  <c r="H33" i="50"/>
  <c r="M30" i="50"/>
  <c r="L32" i="50"/>
  <c r="P32" i="50"/>
  <c r="Y31" i="50"/>
  <c r="X33" i="50"/>
  <c r="I31" i="50"/>
  <c r="Q32" i="48"/>
  <c r="P33" i="48"/>
  <c r="W34" i="49"/>
  <c r="S34" i="49"/>
  <c r="O34" i="49"/>
  <c r="K34" i="49"/>
  <c r="G34" i="49"/>
  <c r="C34" i="49"/>
  <c r="Y32" i="47"/>
  <c r="X33" i="47" s="1"/>
  <c r="U32" i="47"/>
  <c r="T33" i="47" s="1"/>
  <c r="Q32" i="47"/>
  <c r="P33" i="47" s="1"/>
  <c r="M31" i="47"/>
  <c r="M32" i="47"/>
  <c r="L33" i="47" s="1"/>
  <c r="I32" i="47"/>
  <c r="D33" i="47"/>
  <c r="E32" i="47"/>
  <c r="E31" i="47" l="1"/>
  <c r="E30" i="47" s="1"/>
  <c r="D34" i="49"/>
  <c r="L31" i="47"/>
  <c r="M29" i="48"/>
  <c r="L30" i="48"/>
  <c r="L32" i="47"/>
  <c r="Y30" i="50"/>
  <c r="U30" i="49"/>
  <c r="T31" i="49"/>
  <c r="I31" i="47"/>
  <c r="M30" i="47"/>
  <c r="Q31" i="47"/>
  <c r="U31" i="47"/>
  <c r="Y31" i="47"/>
  <c r="Q30" i="49"/>
  <c r="P31" i="49"/>
  <c r="P32" i="49"/>
  <c r="Q29" i="50"/>
  <c r="I30" i="48"/>
  <c r="H31" i="48"/>
  <c r="H33" i="47"/>
  <c r="I30" i="50"/>
  <c r="E28" i="50"/>
  <c r="D29" i="50" s="1"/>
  <c r="M30" i="49"/>
  <c r="L31" i="49"/>
  <c r="L32" i="49"/>
  <c r="Y31" i="48"/>
  <c r="X33" i="48"/>
  <c r="H32" i="50"/>
  <c r="T31" i="50"/>
  <c r="U30" i="50"/>
  <c r="M29" i="50"/>
  <c r="L30" i="50"/>
  <c r="Y30" i="49"/>
  <c r="I30" i="49"/>
  <c r="H31" i="49"/>
  <c r="X32" i="50"/>
  <c r="U31" i="48"/>
  <c r="T33" i="48"/>
  <c r="T32" i="48"/>
  <c r="X32" i="49"/>
  <c r="D30" i="50"/>
  <c r="D6" i="49"/>
  <c r="L31" i="48"/>
  <c r="E30" i="48"/>
  <c r="P32" i="48"/>
  <c r="Q31" i="48"/>
  <c r="W35" i="48"/>
  <c r="S35" i="48"/>
  <c r="O35" i="48"/>
  <c r="K35" i="48"/>
  <c r="G35" i="48"/>
  <c r="C35" i="48"/>
  <c r="W34" i="47"/>
  <c r="S34" i="47"/>
  <c r="O34" i="47"/>
  <c r="K34" i="47"/>
  <c r="G34" i="47"/>
  <c r="C34" i="47"/>
  <c r="Y33" i="46"/>
  <c r="Y32" i="46" s="1"/>
  <c r="U33" i="46"/>
  <c r="T34" i="46" s="1"/>
  <c r="Q32" i="46"/>
  <c r="Q31" i="46" s="1"/>
  <c r="Q33" i="46"/>
  <c r="P33" i="46" s="1"/>
  <c r="M33" i="46"/>
  <c r="I33" i="46"/>
  <c r="I32" i="46" s="1"/>
  <c r="E32" i="46"/>
  <c r="E33" i="46"/>
  <c r="D34" i="46" s="1"/>
  <c r="W35" i="46"/>
  <c r="S35" i="46"/>
  <c r="O35" i="46"/>
  <c r="K35" i="46"/>
  <c r="G35" i="46"/>
  <c r="C35" i="46"/>
  <c r="X31" i="45"/>
  <c r="Y29" i="45"/>
  <c r="X30" i="45" s="1"/>
  <c r="T31" i="45"/>
  <c r="U28" i="45"/>
  <c r="U27" i="45" s="1"/>
  <c r="U26" i="45" s="1"/>
  <c r="U25" i="45" s="1"/>
  <c r="U24" i="45" s="1"/>
  <c r="U23" i="45" s="1"/>
  <c r="U22" i="45" s="1"/>
  <c r="U21" i="45" s="1"/>
  <c r="U20" i="45" s="1"/>
  <c r="U19" i="45" s="1"/>
  <c r="U18" i="45" s="1"/>
  <c r="U17" i="45" s="1"/>
  <c r="U16" i="45" s="1"/>
  <c r="U15" i="45" s="1"/>
  <c r="U14" i="45" s="1"/>
  <c r="U13" i="45" s="1"/>
  <c r="U29" i="45"/>
  <c r="T29" i="45" s="1"/>
  <c r="P30" i="45"/>
  <c r="P31" i="45"/>
  <c r="Q29" i="45"/>
  <c r="Q28" i="45" s="1"/>
  <c r="L30" i="45"/>
  <c r="L31" i="45"/>
  <c r="M29" i="45"/>
  <c r="H31" i="45"/>
  <c r="I29" i="45"/>
  <c r="H30" i="45" s="1"/>
  <c r="D31" i="45"/>
  <c r="E29" i="45"/>
  <c r="T34" i="44"/>
  <c r="U32" i="44"/>
  <c r="U31" i="44" s="1"/>
  <c r="U33" i="44"/>
  <c r="U30" i="44" l="1"/>
  <c r="D30" i="45"/>
  <c r="E28" i="45"/>
  <c r="D29" i="45" s="1"/>
  <c r="Q27" i="45"/>
  <c r="P28" i="45" s="1"/>
  <c r="Q30" i="46"/>
  <c r="P31" i="46" s="1"/>
  <c r="Y31" i="46"/>
  <c r="X32" i="46"/>
  <c r="T32" i="44"/>
  <c r="T33" i="44"/>
  <c r="U12" i="45"/>
  <c r="T13" i="45"/>
  <c r="I31" i="46"/>
  <c r="H32" i="46" s="1"/>
  <c r="T28" i="45"/>
  <c r="T24" i="45"/>
  <c r="T20" i="45"/>
  <c r="T16" i="45"/>
  <c r="D33" i="46"/>
  <c r="H34" i="46"/>
  <c r="P32" i="46"/>
  <c r="X34" i="46"/>
  <c r="E29" i="48"/>
  <c r="D30" i="48" s="1"/>
  <c r="Y29" i="49"/>
  <c r="X30" i="49"/>
  <c r="Y30" i="48"/>
  <c r="X31" i="48" s="1"/>
  <c r="Q28" i="50"/>
  <c r="P29" i="50"/>
  <c r="Y30" i="47"/>
  <c r="X31" i="47" s="1"/>
  <c r="I30" i="47"/>
  <c r="H31" i="47"/>
  <c r="X30" i="50"/>
  <c r="Y29" i="50"/>
  <c r="T19" i="45"/>
  <c r="E31" i="46"/>
  <c r="H33" i="46"/>
  <c r="L34" i="46"/>
  <c r="U32" i="46"/>
  <c r="X33" i="46"/>
  <c r="E27" i="50"/>
  <c r="D28" i="50" s="1"/>
  <c r="U30" i="47"/>
  <c r="T31" i="47"/>
  <c r="X32" i="47"/>
  <c r="T27" i="45"/>
  <c r="T15" i="45"/>
  <c r="I28" i="45"/>
  <c r="M28" i="45"/>
  <c r="P29" i="45"/>
  <c r="T30" i="45"/>
  <c r="T26" i="45"/>
  <c r="T22" i="45"/>
  <c r="T18" i="45"/>
  <c r="T14" i="45"/>
  <c r="M32" i="46"/>
  <c r="L33" i="46" s="1"/>
  <c r="P34" i="46"/>
  <c r="I29" i="49"/>
  <c r="H30" i="49"/>
  <c r="M28" i="50"/>
  <c r="L29" i="50" s="1"/>
  <c r="X32" i="48"/>
  <c r="I29" i="50"/>
  <c r="H30" i="50"/>
  <c r="I29" i="48"/>
  <c r="H30" i="48" s="1"/>
  <c r="Q30" i="47"/>
  <c r="P31" i="47"/>
  <c r="U29" i="49"/>
  <c r="T30" i="49" s="1"/>
  <c r="T32" i="47"/>
  <c r="M28" i="48"/>
  <c r="L29" i="48" s="1"/>
  <c r="E29" i="47"/>
  <c r="T23" i="45"/>
  <c r="Y28" i="45"/>
  <c r="T25" i="45"/>
  <c r="T21" i="45"/>
  <c r="T17" i="45"/>
  <c r="D31" i="48"/>
  <c r="U30" i="48"/>
  <c r="X31" i="49"/>
  <c r="U29" i="50"/>
  <c r="T30" i="50" s="1"/>
  <c r="M29" i="49"/>
  <c r="L30" i="49"/>
  <c r="H31" i="50"/>
  <c r="P30" i="50"/>
  <c r="Q29" i="49"/>
  <c r="P30" i="49"/>
  <c r="M29" i="47"/>
  <c r="L30" i="47" s="1"/>
  <c r="X31" i="50"/>
  <c r="P32" i="47"/>
  <c r="H32" i="47"/>
  <c r="D32" i="47"/>
  <c r="Q30" i="48"/>
  <c r="P31" i="48" s="1"/>
  <c r="Y33" i="44"/>
  <c r="Y32" i="44" s="1"/>
  <c r="Q33" i="44"/>
  <c r="M32" i="44"/>
  <c r="M33" i="44"/>
  <c r="I33" i="44"/>
  <c r="E32" i="44"/>
  <c r="E31" i="44" s="1"/>
  <c r="E33" i="44"/>
  <c r="W32" i="45"/>
  <c r="S32" i="45"/>
  <c r="O32" i="45"/>
  <c r="K32" i="45"/>
  <c r="G32" i="45"/>
  <c r="C32" i="45"/>
  <c r="Y33" i="43"/>
  <c r="Y32" i="43" s="1"/>
  <c r="Y31" i="43" s="1"/>
  <c r="Y30" i="43" s="1"/>
  <c r="Y29" i="43" s="1"/>
  <c r="Y28" i="43" s="1"/>
  <c r="Y27" i="43" s="1"/>
  <c r="Y26" i="43" s="1"/>
  <c r="Y25" i="43" s="1"/>
  <c r="Y24" i="43" s="1"/>
  <c r="Y23" i="43" s="1"/>
  <c r="Y22" i="43" s="1"/>
  <c r="Y21" i="43" s="1"/>
  <c r="Y20" i="43" s="1"/>
  <c r="Y19" i="43" s="1"/>
  <c r="Y18" i="43" s="1"/>
  <c r="Y17" i="43" s="1"/>
  <c r="Y16" i="43" s="1"/>
  <c r="Y15" i="43" s="1"/>
  <c r="Y14" i="43" s="1"/>
  <c r="Y13" i="43" s="1"/>
  <c r="Y12" i="43" s="1"/>
  <c r="Y11" i="43" s="1"/>
  <c r="Y10" i="43" s="1"/>
  <c r="Y9" i="43" s="1"/>
  <c r="Y8" i="43" s="1"/>
  <c r="Y7" i="43" s="1"/>
  <c r="Y6" i="43" s="1"/>
  <c r="Y5" i="43" s="1"/>
  <c r="Y4" i="43" s="1"/>
  <c r="U33" i="43"/>
  <c r="U32" i="43" s="1"/>
  <c r="U31" i="43" s="1"/>
  <c r="U30" i="43" s="1"/>
  <c r="U29" i="43" s="1"/>
  <c r="U28" i="43" s="1"/>
  <c r="U27" i="43" s="1"/>
  <c r="U26" i="43" s="1"/>
  <c r="U25" i="43" s="1"/>
  <c r="U24" i="43" s="1"/>
  <c r="U23" i="43" s="1"/>
  <c r="U22" i="43" s="1"/>
  <c r="U21" i="43" s="1"/>
  <c r="U20" i="43" s="1"/>
  <c r="U19" i="43" s="1"/>
  <c r="U18" i="43" s="1"/>
  <c r="U17" i="43" s="1"/>
  <c r="U16" i="43" s="1"/>
  <c r="U15" i="43" s="1"/>
  <c r="U14" i="43" s="1"/>
  <c r="U13" i="43" s="1"/>
  <c r="U12" i="43" s="1"/>
  <c r="U11" i="43" s="1"/>
  <c r="U10" i="43" s="1"/>
  <c r="U9" i="43" s="1"/>
  <c r="U8" i="43" s="1"/>
  <c r="U7" i="43" s="1"/>
  <c r="U6" i="43" s="1"/>
  <c r="U5" i="43" s="1"/>
  <c r="U4" i="43" s="1"/>
  <c r="Q33" i="43"/>
  <c r="Q32" i="43" s="1"/>
  <c r="Q31" i="43" s="1"/>
  <c r="Q30" i="43" s="1"/>
  <c r="Q29" i="43" s="1"/>
  <c r="Q28" i="43" s="1"/>
  <c r="Q27" i="43" s="1"/>
  <c r="Q26" i="43" s="1"/>
  <c r="Q25" i="43" s="1"/>
  <c r="Q24" i="43" s="1"/>
  <c r="Q23" i="43" s="1"/>
  <c r="Q22" i="43" s="1"/>
  <c r="Q21" i="43" s="1"/>
  <c r="Q20" i="43" s="1"/>
  <c r="Q19" i="43" s="1"/>
  <c r="Q18" i="43" s="1"/>
  <c r="Q17" i="43" s="1"/>
  <c r="Q16" i="43" s="1"/>
  <c r="Q15" i="43" s="1"/>
  <c r="Q14" i="43" s="1"/>
  <c r="Q13" i="43" s="1"/>
  <c r="Q12" i="43" s="1"/>
  <c r="Q11" i="43" s="1"/>
  <c r="Q10" i="43" s="1"/>
  <c r="Q9" i="43" s="1"/>
  <c r="Q8" i="43" s="1"/>
  <c r="Q7" i="43" s="1"/>
  <c r="Q6" i="43" s="1"/>
  <c r="Q5" i="43" s="1"/>
  <c r="Q4" i="43" s="1"/>
  <c r="M33" i="43"/>
  <c r="M32" i="43" s="1"/>
  <c r="M31" i="43" s="1"/>
  <c r="M30" i="43" s="1"/>
  <c r="M29" i="43" s="1"/>
  <c r="M28" i="43" s="1"/>
  <c r="M27" i="43" s="1"/>
  <c r="M26" i="43" s="1"/>
  <c r="M25" i="43" s="1"/>
  <c r="M24" i="43" s="1"/>
  <c r="M23" i="43" s="1"/>
  <c r="M22" i="43" s="1"/>
  <c r="M21" i="43" s="1"/>
  <c r="M20" i="43" s="1"/>
  <c r="M19" i="43" s="1"/>
  <c r="M18" i="43" s="1"/>
  <c r="M17" i="43" s="1"/>
  <c r="M16" i="43" s="1"/>
  <c r="M15" i="43" s="1"/>
  <c r="M14" i="43" s="1"/>
  <c r="M13" i="43" s="1"/>
  <c r="M12" i="43" s="1"/>
  <c r="M11" i="43" s="1"/>
  <c r="M10" i="43" s="1"/>
  <c r="M9" i="43" s="1"/>
  <c r="M8" i="43" s="1"/>
  <c r="M7" i="43" s="1"/>
  <c r="M6" i="43" s="1"/>
  <c r="M5" i="43" s="1"/>
  <c r="M4" i="43" s="1"/>
  <c r="I32" i="43"/>
  <c r="I31" i="43" s="1"/>
  <c r="I30" i="43" s="1"/>
  <c r="I29" i="43" s="1"/>
  <c r="I28" i="43" s="1"/>
  <c r="I27" i="43" s="1"/>
  <c r="I26" i="43" s="1"/>
  <c r="I25" i="43" s="1"/>
  <c r="I24" i="43" s="1"/>
  <c r="I23" i="43" s="1"/>
  <c r="I22" i="43" s="1"/>
  <c r="I21" i="43" s="1"/>
  <c r="I20" i="43" s="1"/>
  <c r="I19" i="43" s="1"/>
  <c r="I18" i="43" s="1"/>
  <c r="I17" i="43" s="1"/>
  <c r="I16" i="43" s="1"/>
  <c r="I15" i="43" s="1"/>
  <c r="I14" i="43" s="1"/>
  <c r="I13" i="43" s="1"/>
  <c r="I12" i="43" s="1"/>
  <c r="I11" i="43" s="1"/>
  <c r="I10" i="43" s="1"/>
  <c r="I9" i="43" s="1"/>
  <c r="I8" i="43" s="1"/>
  <c r="I7" i="43" s="1"/>
  <c r="I6" i="43" s="1"/>
  <c r="I5" i="43" s="1"/>
  <c r="I4" i="43" s="1"/>
  <c r="I33" i="43"/>
  <c r="E31" i="43"/>
  <c r="E30" i="43" s="1"/>
  <c r="E29" i="43" s="1"/>
  <c r="E28" i="43" s="1"/>
  <c r="E27" i="43" s="1"/>
  <c r="E26" i="43" s="1"/>
  <c r="E25" i="43" s="1"/>
  <c r="E24" i="43" s="1"/>
  <c r="E23" i="43" s="1"/>
  <c r="E22" i="43" s="1"/>
  <c r="E21" i="43" s="1"/>
  <c r="E20" i="43" s="1"/>
  <c r="E19" i="43" s="1"/>
  <c r="E18" i="43" s="1"/>
  <c r="E17" i="43" s="1"/>
  <c r="E16" i="43" s="1"/>
  <c r="E15" i="43" s="1"/>
  <c r="E14" i="43" s="1"/>
  <c r="E13" i="43" s="1"/>
  <c r="E12" i="43" s="1"/>
  <c r="E11" i="43" s="1"/>
  <c r="E10" i="43" s="1"/>
  <c r="E9" i="43" s="1"/>
  <c r="E8" i="43" s="1"/>
  <c r="E7" i="43" s="1"/>
  <c r="E6" i="43" s="1"/>
  <c r="E5" i="43" s="1"/>
  <c r="E4" i="43" s="1"/>
  <c r="E32" i="43"/>
  <c r="E33" i="43"/>
  <c r="Y31" i="44" l="1"/>
  <c r="E30" i="44"/>
  <c r="D34" i="44"/>
  <c r="D33" i="44"/>
  <c r="U29" i="48"/>
  <c r="T30" i="48"/>
  <c r="E28" i="47"/>
  <c r="D29" i="47"/>
  <c r="I28" i="49"/>
  <c r="H29" i="49"/>
  <c r="Y28" i="50"/>
  <c r="X29" i="50"/>
  <c r="Y30" i="46"/>
  <c r="X31" i="46"/>
  <c r="D32" i="44"/>
  <c r="H33" i="44"/>
  <c r="H34" i="44"/>
  <c r="L33" i="44"/>
  <c r="L34" i="44"/>
  <c r="P34" i="44"/>
  <c r="M28" i="47"/>
  <c r="U28" i="50"/>
  <c r="T29" i="50" s="1"/>
  <c r="Y27" i="45"/>
  <c r="U28" i="49"/>
  <c r="T29" i="49" s="1"/>
  <c r="I28" i="48"/>
  <c r="M27" i="45"/>
  <c r="L28" i="45" s="1"/>
  <c r="E26" i="50"/>
  <c r="Y29" i="47"/>
  <c r="X30" i="47" s="1"/>
  <c r="Y29" i="48"/>
  <c r="E28" i="48"/>
  <c r="D29" i="48" s="1"/>
  <c r="I30" i="46"/>
  <c r="Q26" i="45"/>
  <c r="P27" i="45" s="1"/>
  <c r="L29" i="45"/>
  <c r="I32" i="44"/>
  <c r="Q32" i="44"/>
  <c r="M27" i="48"/>
  <c r="L28" i="48"/>
  <c r="M27" i="50"/>
  <c r="L28" i="50"/>
  <c r="M31" i="46"/>
  <c r="I27" i="45"/>
  <c r="H28" i="45"/>
  <c r="H29" i="45"/>
  <c r="D31" i="46"/>
  <c r="E30" i="46"/>
  <c r="Q29" i="46"/>
  <c r="P30" i="46" s="1"/>
  <c r="E27" i="45"/>
  <c r="U29" i="44"/>
  <c r="T30" i="44" s="1"/>
  <c r="L32" i="44"/>
  <c r="M31" i="44"/>
  <c r="X33" i="44"/>
  <c r="X34" i="44"/>
  <c r="Q28" i="49"/>
  <c r="M28" i="49"/>
  <c r="L29" i="49" s="1"/>
  <c r="T31" i="48"/>
  <c r="D30" i="47"/>
  <c r="Q29" i="47"/>
  <c r="P30" i="47" s="1"/>
  <c r="I28" i="50"/>
  <c r="U29" i="47"/>
  <c r="T30" i="47" s="1"/>
  <c r="U31" i="46"/>
  <c r="I29" i="47"/>
  <c r="H30" i="47" s="1"/>
  <c r="Q27" i="50"/>
  <c r="Y28" i="49"/>
  <c r="X29" i="49" s="1"/>
  <c r="T33" i="46"/>
  <c r="X29" i="45"/>
  <c r="U11" i="45"/>
  <c r="T12" i="45" s="1"/>
  <c r="D32" i="46"/>
  <c r="T31" i="44"/>
  <c r="Q29" i="48"/>
  <c r="W35" i="44"/>
  <c r="S35" i="44"/>
  <c r="O35" i="44"/>
  <c r="K35" i="44"/>
  <c r="G35" i="44"/>
  <c r="C35" i="44"/>
  <c r="Y32" i="42"/>
  <c r="Y31" i="42" s="1"/>
  <c r="Y30" i="42" s="1"/>
  <c r="Y29" i="42" s="1"/>
  <c r="Y28" i="42" s="1"/>
  <c r="Y27" i="42" s="1"/>
  <c r="Y26" i="42" s="1"/>
  <c r="Y25" i="42" s="1"/>
  <c r="Y24" i="42" s="1"/>
  <c r="Y23" i="42" s="1"/>
  <c r="Y22" i="42" s="1"/>
  <c r="Y21" i="42" s="1"/>
  <c r="Y20" i="42" s="1"/>
  <c r="Y19" i="42" s="1"/>
  <c r="Y18" i="42" s="1"/>
  <c r="Y17" i="42" s="1"/>
  <c r="Y16" i="42" s="1"/>
  <c r="Y15" i="42" s="1"/>
  <c r="Y14" i="42" s="1"/>
  <c r="Y13" i="42" s="1"/>
  <c r="Y12" i="42" s="1"/>
  <c r="Y11" i="42" s="1"/>
  <c r="Y10" i="42" s="1"/>
  <c r="Y9" i="42" s="1"/>
  <c r="Y8" i="42" s="1"/>
  <c r="Y7" i="42" s="1"/>
  <c r="Y6" i="42" s="1"/>
  <c r="Y5" i="42" s="1"/>
  <c r="U32" i="42"/>
  <c r="U31" i="42" s="1"/>
  <c r="U30" i="42" s="1"/>
  <c r="U29" i="42" s="1"/>
  <c r="U28" i="42" s="1"/>
  <c r="U27" i="42" s="1"/>
  <c r="U26" i="42" s="1"/>
  <c r="U25" i="42" s="1"/>
  <c r="U24" i="42" s="1"/>
  <c r="U23" i="42" s="1"/>
  <c r="U22" i="42" s="1"/>
  <c r="U21" i="42" s="1"/>
  <c r="U20" i="42" s="1"/>
  <c r="U19" i="42" s="1"/>
  <c r="U18" i="42" s="1"/>
  <c r="U17" i="42" s="1"/>
  <c r="U16" i="42" s="1"/>
  <c r="U15" i="42" s="1"/>
  <c r="U14" i="42" s="1"/>
  <c r="U13" i="42" s="1"/>
  <c r="U12" i="42" s="1"/>
  <c r="U11" i="42" s="1"/>
  <c r="U10" i="42" s="1"/>
  <c r="U9" i="42" s="1"/>
  <c r="U8" i="42" s="1"/>
  <c r="U7" i="42" s="1"/>
  <c r="U6" i="42" s="1"/>
  <c r="U5" i="42" s="1"/>
  <c r="Q32" i="42"/>
  <c r="Q31" i="42" s="1"/>
  <c r="Q30" i="42" s="1"/>
  <c r="Q29" i="42" s="1"/>
  <c r="Q28" i="42" s="1"/>
  <c r="Q27" i="42" s="1"/>
  <c r="Q26" i="42" s="1"/>
  <c r="Q25" i="42" s="1"/>
  <c r="Q24" i="42" s="1"/>
  <c r="Q23" i="42" s="1"/>
  <c r="Q22" i="42" s="1"/>
  <c r="Q21" i="42" s="1"/>
  <c r="Q20" i="42" s="1"/>
  <c r="Q19" i="42" s="1"/>
  <c r="Q18" i="42" s="1"/>
  <c r="Q17" i="42" s="1"/>
  <c r="Q16" i="42" s="1"/>
  <c r="Q15" i="42" s="1"/>
  <c r="Q14" i="42" s="1"/>
  <c r="Q13" i="42" s="1"/>
  <c r="Q12" i="42" s="1"/>
  <c r="Q11" i="42" s="1"/>
  <c r="Q10" i="42" s="1"/>
  <c r="Q9" i="42" s="1"/>
  <c r="Q8" i="42" s="1"/>
  <c r="Q7" i="42" s="1"/>
  <c r="Q6" i="42" s="1"/>
  <c r="Q5" i="42" s="1"/>
  <c r="M31" i="42"/>
  <c r="M30" i="42" s="1"/>
  <c r="M29" i="42" s="1"/>
  <c r="M28" i="42" s="1"/>
  <c r="M27" i="42" s="1"/>
  <c r="M26" i="42" s="1"/>
  <c r="M25" i="42" s="1"/>
  <c r="M24" i="42" s="1"/>
  <c r="M23" i="42" s="1"/>
  <c r="M22" i="42" s="1"/>
  <c r="M21" i="42" s="1"/>
  <c r="M20" i="42" s="1"/>
  <c r="M19" i="42" s="1"/>
  <c r="M18" i="42" s="1"/>
  <c r="M17" i="42" s="1"/>
  <c r="M16" i="42" s="1"/>
  <c r="M15" i="42" s="1"/>
  <c r="M14" i="42" s="1"/>
  <c r="M13" i="42" s="1"/>
  <c r="M12" i="42" s="1"/>
  <c r="M11" i="42" s="1"/>
  <c r="M10" i="42" s="1"/>
  <c r="M9" i="42" s="1"/>
  <c r="M8" i="42" s="1"/>
  <c r="M7" i="42" s="1"/>
  <c r="M6" i="42" s="1"/>
  <c r="M5" i="42" s="1"/>
  <c r="M32" i="42"/>
  <c r="I32" i="42"/>
  <c r="I31" i="42" s="1"/>
  <c r="I30" i="42" s="1"/>
  <c r="I29" i="42" s="1"/>
  <c r="I28" i="42" s="1"/>
  <c r="I27" i="42" s="1"/>
  <c r="I26" i="42" s="1"/>
  <c r="I25" i="42" s="1"/>
  <c r="I24" i="42" s="1"/>
  <c r="I23" i="42" s="1"/>
  <c r="I22" i="42" s="1"/>
  <c r="I21" i="42" s="1"/>
  <c r="I20" i="42" s="1"/>
  <c r="I19" i="42" s="1"/>
  <c r="I18" i="42" s="1"/>
  <c r="I17" i="42" s="1"/>
  <c r="I16" i="42" s="1"/>
  <c r="I15" i="42" s="1"/>
  <c r="I14" i="42" s="1"/>
  <c r="I13" i="42" s="1"/>
  <c r="I12" i="42" s="1"/>
  <c r="I11" i="42" s="1"/>
  <c r="I10" i="42" s="1"/>
  <c r="I9" i="42" s="1"/>
  <c r="I8" i="42" s="1"/>
  <c r="I7" i="42" s="1"/>
  <c r="I6" i="42" s="1"/>
  <c r="I5" i="42" s="1"/>
  <c r="E32" i="42"/>
  <c r="E31" i="42" s="1"/>
  <c r="E30" i="42" s="1"/>
  <c r="E29" i="42" s="1"/>
  <c r="E28" i="42" s="1"/>
  <c r="E27" i="42" s="1"/>
  <c r="E26" i="42" s="1"/>
  <c r="E25" i="42" s="1"/>
  <c r="E24" i="42" s="1"/>
  <c r="E23" i="42" s="1"/>
  <c r="E22" i="42" s="1"/>
  <c r="E21" i="42" s="1"/>
  <c r="E20" i="42" s="1"/>
  <c r="E19" i="42" s="1"/>
  <c r="E18" i="42" s="1"/>
  <c r="E17" i="42" s="1"/>
  <c r="E16" i="42" s="1"/>
  <c r="E15" i="42" s="1"/>
  <c r="E14" i="42" s="1"/>
  <c r="E13" i="42" s="1"/>
  <c r="E12" i="42" s="1"/>
  <c r="E11" i="42" s="1"/>
  <c r="E10" i="42" s="1"/>
  <c r="E9" i="42" s="1"/>
  <c r="E8" i="42" s="1"/>
  <c r="E7" i="42" s="1"/>
  <c r="E6" i="42" s="1"/>
  <c r="E5" i="42" s="1"/>
  <c r="X35" i="43"/>
  <c r="W35" i="43"/>
  <c r="T35" i="43"/>
  <c r="S35" i="43"/>
  <c r="P35" i="43"/>
  <c r="O35" i="43"/>
  <c r="L35" i="43"/>
  <c r="K35" i="43"/>
  <c r="H35" i="43"/>
  <c r="G35" i="43"/>
  <c r="D35" i="43"/>
  <c r="C35" i="43"/>
  <c r="Y32" i="41"/>
  <c r="Y33" i="41"/>
  <c r="X34" i="41" s="1"/>
  <c r="T34" i="41"/>
  <c r="U33" i="41"/>
  <c r="U32" i="41" s="1"/>
  <c r="P34" i="41"/>
  <c r="Q33" i="41"/>
  <c r="Q32" i="41" s="1"/>
  <c r="M33" i="41"/>
  <c r="L34" i="41" s="1"/>
  <c r="H34" i="41"/>
  <c r="I33" i="41"/>
  <c r="I32" i="41" s="1"/>
  <c r="E33" i="41"/>
  <c r="D34" i="41" s="1"/>
  <c r="X34" i="42"/>
  <c r="W34" i="42"/>
  <c r="T34" i="42"/>
  <c r="S34" i="42"/>
  <c r="P34" i="42"/>
  <c r="O34" i="42"/>
  <c r="L34" i="42"/>
  <c r="K34" i="42"/>
  <c r="H34" i="42"/>
  <c r="G34" i="42"/>
  <c r="D34" i="42"/>
  <c r="C34" i="42"/>
  <c r="U31" i="40"/>
  <c r="T32" i="40" s="1"/>
  <c r="Y31" i="40"/>
  <c r="P32" i="40"/>
  <c r="Q31" i="40"/>
  <c r="Q30" i="40" s="1"/>
  <c r="L32" i="40"/>
  <c r="M31" i="40"/>
  <c r="M30" i="40" s="1"/>
  <c r="I31" i="40"/>
  <c r="E30" i="40"/>
  <c r="E31" i="40"/>
  <c r="D32" i="40" s="1"/>
  <c r="W35" i="41"/>
  <c r="S35" i="41"/>
  <c r="O35" i="41"/>
  <c r="K35" i="41"/>
  <c r="G35" i="41"/>
  <c r="C35" i="41"/>
  <c r="D31" i="40" l="1"/>
  <c r="I30" i="40"/>
  <c r="H32" i="40"/>
  <c r="Q31" i="41"/>
  <c r="P32" i="41"/>
  <c r="P33" i="41"/>
  <c r="E29" i="40"/>
  <c r="I31" i="41"/>
  <c r="H32" i="41" s="1"/>
  <c r="M29" i="40"/>
  <c r="Q29" i="40"/>
  <c r="P30" i="40"/>
  <c r="X32" i="40"/>
  <c r="Y30" i="40"/>
  <c r="X31" i="40"/>
  <c r="U31" i="41"/>
  <c r="T32" i="41"/>
  <c r="T33" i="41"/>
  <c r="D33" i="41"/>
  <c r="X33" i="41"/>
  <c r="Q26" i="50"/>
  <c r="P27" i="50"/>
  <c r="U30" i="46"/>
  <c r="T31" i="46"/>
  <c r="I27" i="50"/>
  <c r="H28" i="50"/>
  <c r="Q27" i="49"/>
  <c r="P28" i="49"/>
  <c r="E26" i="45"/>
  <c r="D27" i="45" s="1"/>
  <c r="M30" i="46"/>
  <c r="I29" i="46"/>
  <c r="H30" i="46" s="1"/>
  <c r="Y28" i="48"/>
  <c r="X29" i="48"/>
  <c r="E25" i="50"/>
  <c r="D26" i="50" s="1"/>
  <c r="I27" i="48"/>
  <c r="H28" i="48"/>
  <c r="Y26" i="45"/>
  <c r="X27" i="45" s="1"/>
  <c r="M27" i="47"/>
  <c r="L28" i="47"/>
  <c r="E29" i="44"/>
  <c r="L31" i="40"/>
  <c r="P31" i="40"/>
  <c r="E32" i="41"/>
  <c r="Y31" i="41"/>
  <c r="L32" i="46"/>
  <c r="M26" i="48"/>
  <c r="Y29" i="46"/>
  <c r="X30" i="46"/>
  <c r="I27" i="49"/>
  <c r="U28" i="48"/>
  <c r="T29" i="48"/>
  <c r="D31" i="44"/>
  <c r="H33" i="41"/>
  <c r="U10" i="45"/>
  <c r="T11" i="45"/>
  <c r="Y27" i="49"/>
  <c r="I28" i="47"/>
  <c r="H29" i="47"/>
  <c r="U28" i="47"/>
  <c r="Q28" i="47"/>
  <c r="P29" i="47"/>
  <c r="M27" i="49"/>
  <c r="U28" i="44"/>
  <c r="T29" i="44"/>
  <c r="Q28" i="46"/>
  <c r="Q31" i="44"/>
  <c r="P32" i="44"/>
  <c r="Q25" i="45"/>
  <c r="E27" i="48"/>
  <c r="D28" i="48"/>
  <c r="Y28" i="47"/>
  <c r="M26" i="45"/>
  <c r="L27" i="45"/>
  <c r="U27" i="49"/>
  <c r="U27" i="50"/>
  <c r="T28" i="50"/>
  <c r="P33" i="44"/>
  <c r="Y30" i="44"/>
  <c r="X31" i="44" s="1"/>
  <c r="M32" i="41"/>
  <c r="P28" i="50"/>
  <c r="T32" i="46"/>
  <c r="H29" i="50"/>
  <c r="P29" i="49"/>
  <c r="L31" i="44"/>
  <c r="M30" i="44"/>
  <c r="D28" i="45"/>
  <c r="E29" i="46"/>
  <c r="D30" i="46"/>
  <c r="I26" i="45"/>
  <c r="M26" i="50"/>
  <c r="L27" i="50"/>
  <c r="I31" i="44"/>
  <c r="H31" i="46"/>
  <c r="X30" i="48"/>
  <c r="D27" i="50"/>
  <c r="H29" i="48"/>
  <c r="X28" i="45"/>
  <c r="L29" i="47"/>
  <c r="Y27" i="50"/>
  <c r="X28" i="50"/>
  <c r="E27" i="47"/>
  <c r="D28" i="47"/>
  <c r="X32" i="44"/>
  <c r="Q28" i="48"/>
  <c r="P30" i="48"/>
  <c r="U30" i="40"/>
  <c r="T31" i="40" s="1"/>
  <c r="X34" i="39"/>
  <c r="Y33" i="39"/>
  <c r="U33" i="39"/>
  <c r="U32" i="39" s="1"/>
  <c r="P34" i="39"/>
  <c r="Q33" i="39"/>
  <c r="M33" i="39"/>
  <c r="H34" i="39"/>
  <c r="D34" i="39"/>
  <c r="I33" i="39"/>
  <c r="I32" i="39" s="1"/>
  <c r="E33" i="39"/>
  <c r="E32" i="39" s="1"/>
  <c r="W33" i="40"/>
  <c r="S33" i="40"/>
  <c r="O33" i="40"/>
  <c r="K33" i="40"/>
  <c r="G33" i="40"/>
  <c r="C33" i="40"/>
  <c r="U31" i="39" l="1"/>
  <c r="H32" i="39"/>
  <c r="I31" i="39"/>
  <c r="D32" i="39"/>
  <c r="E31" i="39"/>
  <c r="U26" i="49"/>
  <c r="T27" i="49" s="1"/>
  <c r="Y27" i="47"/>
  <c r="Q24" i="45"/>
  <c r="P25" i="45" s="1"/>
  <c r="Q27" i="46"/>
  <c r="M26" i="49"/>
  <c r="L27" i="49" s="1"/>
  <c r="U27" i="47"/>
  <c r="Y26" i="49"/>
  <c r="X27" i="49" s="1"/>
  <c r="I26" i="49"/>
  <c r="M25" i="48"/>
  <c r="L26" i="48" s="1"/>
  <c r="M29" i="46"/>
  <c r="M28" i="40"/>
  <c r="L29" i="40" s="1"/>
  <c r="H30" i="40"/>
  <c r="I29" i="40"/>
  <c r="L31" i="46"/>
  <c r="U30" i="41"/>
  <c r="T31" i="41"/>
  <c r="H31" i="40"/>
  <c r="T33" i="39"/>
  <c r="E28" i="46"/>
  <c r="D29" i="46"/>
  <c r="L32" i="41"/>
  <c r="L33" i="41"/>
  <c r="M31" i="41"/>
  <c r="I26" i="48"/>
  <c r="Q26" i="49"/>
  <c r="P27" i="49" s="1"/>
  <c r="D33" i="39"/>
  <c r="H33" i="39"/>
  <c r="L34" i="39"/>
  <c r="Q32" i="39"/>
  <c r="Y32" i="39"/>
  <c r="I30" i="44"/>
  <c r="I25" i="45"/>
  <c r="U26" i="50"/>
  <c r="T27" i="50"/>
  <c r="M25" i="45"/>
  <c r="L26" i="45"/>
  <c r="E26" i="48"/>
  <c r="D27" i="48"/>
  <c r="Q30" i="44"/>
  <c r="P31" i="44"/>
  <c r="U27" i="44"/>
  <c r="T28" i="44"/>
  <c r="Q27" i="47"/>
  <c r="P28" i="47"/>
  <c r="I27" i="47"/>
  <c r="H28" i="47"/>
  <c r="U9" i="45"/>
  <c r="T10" i="45"/>
  <c r="U27" i="48"/>
  <c r="T28" i="48"/>
  <c r="Y28" i="46"/>
  <c r="X29" i="46"/>
  <c r="Y30" i="41"/>
  <c r="E28" i="44"/>
  <c r="D29" i="44"/>
  <c r="X32" i="41"/>
  <c r="Q28" i="40"/>
  <c r="P29" i="40" s="1"/>
  <c r="Q30" i="41"/>
  <c r="T34" i="39"/>
  <c r="E26" i="47"/>
  <c r="D27" i="47"/>
  <c r="M25" i="50"/>
  <c r="L26" i="50"/>
  <c r="M26" i="47"/>
  <c r="L27" i="47"/>
  <c r="Y27" i="48"/>
  <c r="X28" i="48"/>
  <c r="U29" i="46"/>
  <c r="T30" i="46"/>
  <c r="I30" i="41"/>
  <c r="H31" i="41"/>
  <c r="M32" i="39"/>
  <c r="Y26" i="50"/>
  <c r="H32" i="44"/>
  <c r="H27" i="45"/>
  <c r="M29" i="44"/>
  <c r="Y29" i="44"/>
  <c r="X30" i="44" s="1"/>
  <c r="T28" i="49"/>
  <c r="X29" i="47"/>
  <c r="P26" i="45"/>
  <c r="P29" i="46"/>
  <c r="L28" i="49"/>
  <c r="T29" i="47"/>
  <c r="X28" i="49"/>
  <c r="H28" i="49"/>
  <c r="L27" i="48"/>
  <c r="E31" i="41"/>
  <c r="D32" i="41"/>
  <c r="D30" i="44"/>
  <c r="Y25" i="45"/>
  <c r="E24" i="50"/>
  <c r="D25" i="50" s="1"/>
  <c r="I28" i="46"/>
  <c r="E25" i="45"/>
  <c r="D26" i="45" s="1"/>
  <c r="I26" i="50"/>
  <c r="Q25" i="50"/>
  <c r="P26" i="50" s="1"/>
  <c r="Y29" i="40"/>
  <c r="L30" i="40"/>
  <c r="E28" i="40"/>
  <c r="D30" i="40"/>
  <c r="Q27" i="48"/>
  <c r="P29" i="48"/>
  <c r="U29" i="40"/>
  <c r="T30" i="40"/>
  <c r="Y33" i="38"/>
  <c r="T34" i="38"/>
  <c r="U32" i="38"/>
  <c r="U31" i="38" s="1"/>
  <c r="U33" i="38"/>
  <c r="T33" i="38" s="1"/>
  <c r="Q33" i="38"/>
  <c r="M32" i="38"/>
  <c r="M33" i="38"/>
  <c r="L34" i="38" s="1"/>
  <c r="I33" i="38"/>
  <c r="E32" i="38"/>
  <c r="E33" i="38"/>
  <c r="D34" i="38" s="1"/>
  <c r="W35" i="39"/>
  <c r="S35" i="39"/>
  <c r="O35" i="39"/>
  <c r="K35" i="39"/>
  <c r="G35" i="39"/>
  <c r="C35" i="39"/>
  <c r="X33" i="37"/>
  <c r="Y31" i="37"/>
  <c r="Y30" i="37" s="1"/>
  <c r="Y32" i="37"/>
  <c r="X32" i="37" s="1"/>
  <c r="U32" i="37"/>
  <c r="Q31" i="37"/>
  <c r="Q32" i="37"/>
  <c r="P33" i="37" s="1"/>
  <c r="M32" i="37"/>
  <c r="I31" i="37"/>
  <c r="I32" i="37"/>
  <c r="H33" i="37" s="1"/>
  <c r="E32" i="37"/>
  <c r="W35" i="38"/>
  <c r="S35" i="38"/>
  <c r="O35" i="38"/>
  <c r="K35" i="38"/>
  <c r="G35" i="38"/>
  <c r="C35" i="38"/>
  <c r="E31" i="37" l="1"/>
  <c r="U30" i="38"/>
  <c r="T31" i="38" s="1"/>
  <c r="Y29" i="37"/>
  <c r="X30" i="37" s="1"/>
  <c r="D33" i="37"/>
  <c r="H32" i="37"/>
  <c r="X31" i="37"/>
  <c r="T32" i="38"/>
  <c r="X34" i="38"/>
  <c r="E27" i="40"/>
  <c r="D28" i="40" s="1"/>
  <c r="Y28" i="40"/>
  <c r="X29" i="40" s="1"/>
  <c r="I25" i="50"/>
  <c r="H26" i="50" s="1"/>
  <c r="I27" i="46"/>
  <c r="H28" i="46" s="1"/>
  <c r="Y24" i="45"/>
  <c r="X25" i="45" s="1"/>
  <c r="M28" i="44"/>
  <c r="L29" i="44" s="1"/>
  <c r="Y25" i="50"/>
  <c r="X26" i="50" s="1"/>
  <c r="Q29" i="41"/>
  <c r="P30" i="41" s="1"/>
  <c r="I24" i="45"/>
  <c r="H25" i="45" s="1"/>
  <c r="X32" i="39"/>
  <c r="Y31" i="39"/>
  <c r="I25" i="48"/>
  <c r="H26" i="48" s="1"/>
  <c r="M28" i="46"/>
  <c r="L29" i="46" s="1"/>
  <c r="I25" i="49"/>
  <c r="H26" i="49" s="1"/>
  <c r="U26" i="47"/>
  <c r="T27" i="47" s="1"/>
  <c r="Q26" i="46"/>
  <c r="P27" i="46" s="1"/>
  <c r="Y26" i="47"/>
  <c r="X27" i="47" s="1"/>
  <c r="X33" i="39"/>
  <c r="P32" i="37"/>
  <c r="I30" i="37"/>
  <c r="M31" i="37"/>
  <c r="Q30" i="37"/>
  <c r="U31" i="37"/>
  <c r="Q32" i="38"/>
  <c r="Y32" i="38"/>
  <c r="D29" i="40"/>
  <c r="M31" i="39"/>
  <c r="U28" i="46"/>
  <c r="T29" i="46"/>
  <c r="M25" i="47"/>
  <c r="L26" i="47"/>
  <c r="E25" i="47"/>
  <c r="D26" i="47"/>
  <c r="E27" i="44"/>
  <c r="D28" i="44"/>
  <c r="Y27" i="46"/>
  <c r="X28" i="46"/>
  <c r="U8" i="45"/>
  <c r="T9" i="45"/>
  <c r="Q26" i="47"/>
  <c r="P27" i="47"/>
  <c r="Q29" i="44"/>
  <c r="P30" i="44"/>
  <c r="M24" i="45"/>
  <c r="L25" i="45"/>
  <c r="H26" i="45"/>
  <c r="Q31" i="39"/>
  <c r="P32" i="39" s="1"/>
  <c r="L31" i="41"/>
  <c r="M30" i="41"/>
  <c r="E27" i="46"/>
  <c r="D28" i="46" s="1"/>
  <c r="U29" i="41"/>
  <c r="T30" i="41" s="1"/>
  <c r="E30" i="39"/>
  <c r="D31" i="39" s="1"/>
  <c r="L33" i="39"/>
  <c r="L33" i="37"/>
  <c r="D33" i="38"/>
  <c r="H34" i="38"/>
  <c r="L33" i="38"/>
  <c r="P34" i="38"/>
  <c r="Q24" i="50"/>
  <c r="P25" i="50" s="1"/>
  <c r="E24" i="45"/>
  <c r="D25" i="45" s="1"/>
  <c r="E23" i="50"/>
  <c r="D24" i="50" s="1"/>
  <c r="Y28" i="44"/>
  <c r="X29" i="44" s="1"/>
  <c r="Q27" i="40"/>
  <c r="P28" i="40" s="1"/>
  <c r="Y29" i="41"/>
  <c r="X30" i="41" s="1"/>
  <c r="I29" i="44"/>
  <c r="H30" i="44" s="1"/>
  <c r="Q25" i="49"/>
  <c r="P26" i="49" s="1"/>
  <c r="M27" i="40"/>
  <c r="L28" i="40" s="1"/>
  <c r="M24" i="48"/>
  <c r="L25" i="48" s="1"/>
  <c r="Y25" i="49"/>
  <c r="X26" i="49" s="1"/>
  <c r="M25" i="49"/>
  <c r="L26" i="49" s="1"/>
  <c r="Q23" i="45"/>
  <c r="P24" i="45" s="1"/>
  <c r="U25" i="49"/>
  <c r="T26" i="49" s="1"/>
  <c r="T31" i="39"/>
  <c r="U30" i="39"/>
  <c r="T33" i="37"/>
  <c r="E31" i="38"/>
  <c r="I32" i="38"/>
  <c r="M31" i="38"/>
  <c r="X30" i="40"/>
  <c r="H27" i="50"/>
  <c r="H29" i="46"/>
  <c r="X26" i="45"/>
  <c r="E30" i="41"/>
  <c r="D31" i="41" s="1"/>
  <c r="L30" i="44"/>
  <c r="X27" i="50"/>
  <c r="I29" i="41"/>
  <c r="H30" i="41" s="1"/>
  <c r="Y26" i="48"/>
  <c r="X27" i="48" s="1"/>
  <c r="M24" i="50"/>
  <c r="L25" i="50" s="1"/>
  <c r="P31" i="41"/>
  <c r="X31" i="41"/>
  <c r="U26" i="48"/>
  <c r="T27" i="48" s="1"/>
  <c r="I26" i="47"/>
  <c r="H27" i="47" s="1"/>
  <c r="U26" i="44"/>
  <c r="T27" i="44" s="1"/>
  <c r="E25" i="48"/>
  <c r="D26" i="48" s="1"/>
  <c r="U25" i="50"/>
  <c r="T26" i="50" s="1"/>
  <c r="H31" i="44"/>
  <c r="H27" i="48"/>
  <c r="H29" i="40"/>
  <c r="I28" i="40"/>
  <c r="L30" i="46"/>
  <c r="H27" i="49"/>
  <c r="T28" i="47"/>
  <c r="P28" i="46"/>
  <c r="X28" i="47"/>
  <c r="P33" i="39"/>
  <c r="I30" i="39"/>
  <c r="H31" i="39" s="1"/>
  <c r="T32" i="39"/>
  <c r="Q26" i="48"/>
  <c r="P28" i="48"/>
  <c r="U28" i="40"/>
  <c r="T29" i="40"/>
  <c r="U32" i="36"/>
  <c r="Y32" i="36"/>
  <c r="X33" i="36" s="1"/>
  <c r="Q32" i="36"/>
  <c r="P33" i="36" s="1"/>
  <c r="L33" i="36"/>
  <c r="M31" i="36"/>
  <c r="M30" i="36" s="1"/>
  <c r="M32" i="36"/>
  <c r="L32" i="36" s="1"/>
  <c r="I32" i="36"/>
  <c r="E32" i="36"/>
  <c r="D33" i="36" s="1"/>
  <c r="W34" i="37"/>
  <c r="S34" i="37"/>
  <c r="O34" i="37"/>
  <c r="K34" i="37"/>
  <c r="G34" i="37"/>
  <c r="C34" i="37"/>
  <c r="Y32" i="35"/>
  <c r="Y31" i="35" s="1"/>
  <c r="U32" i="35"/>
  <c r="T33" i="35" s="1"/>
  <c r="Q32" i="35"/>
  <c r="M32" i="35"/>
  <c r="M31" i="35" s="1"/>
  <c r="M30" i="35" s="1"/>
  <c r="I32" i="35"/>
  <c r="I31" i="35" s="1"/>
  <c r="E32" i="35"/>
  <c r="W34" i="36"/>
  <c r="S34" i="36"/>
  <c r="O34" i="36"/>
  <c r="K34" i="36"/>
  <c r="G34" i="36"/>
  <c r="C34" i="36"/>
  <c r="Y33" i="34"/>
  <c r="Y32" i="34" s="1"/>
  <c r="U33" i="34"/>
  <c r="Q33" i="34"/>
  <c r="M33" i="34"/>
  <c r="L34" i="34" s="1"/>
  <c r="I33" i="34"/>
  <c r="E33" i="34"/>
  <c r="D33" i="34" l="1"/>
  <c r="Y31" i="34"/>
  <c r="X32" i="34"/>
  <c r="Y30" i="35"/>
  <c r="X31" i="35" s="1"/>
  <c r="M29" i="36"/>
  <c r="L30" i="36"/>
  <c r="I30" i="35"/>
  <c r="H32" i="36"/>
  <c r="I32" i="34"/>
  <c r="M32" i="34"/>
  <c r="L33" i="34"/>
  <c r="U32" i="34"/>
  <c r="T34" i="34"/>
  <c r="X34" i="34"/>
  <c r="U31" i="35"/>
  <c r="T32" i="35" s="1"/>
  <c r="X33" i="35"/>
  <c r="I31" i="36"/>
  <c r="L31" i="38"/>
  <c r="M30" i="38"/>
  <c r="U29" i="39"/>
  <c r="T30" i="39"/>
  <c r="M23" i="45"/>
  <c r="Q25" i="47"/>
  <c r="P26" i="47"/>
  <c r="Y26" i="46"/>
  <c r="E24" i="47"/>
  <c r="D25" i="47"/>
  <c r="U27" i="46"/>
  <c r="Y31" i="38"/>
  <c r="M30" i="37"/>
  <c r="Y30" i="39"/>
  <c r="X33" i="38"/>
  <c r="E30" i="37"/>
  <c r="D31" i="37"/>
  <c r="D34" i="34"/>
  <c r="H34" i="34"/>
  <c r="P34" i="34"/>
  <c r="X33" i="34"/>
  <c r="D33" i="35"/>
  <c r="H33" i="35"/>
  <c r="Q31" i="35"/>
  <c r="X32" i="35"/>
  <c r="L31" i="36"/>
  <c r="E24" i="48"/>
  <c r="I25" i="47"/>
  <c r="H26" i="47"/>
  <c r="Y25" i="48"/>
  <c r="I31" i="38"/>
  <c r="Q22" i="45"/>
  <c r="Y24" i="49"/>
  <c r="X25" i="49"/>
  <c r="M26" i="40"/>
  <c r="I28" i="44"/>
  <c r="H29" i="44"/>
  <c r="Q26" i="40"/>
  <c r="E22" i="50"/>
  <c r="D23" i="50"/>
  <c r="Q23" i="50"/>
  <c r="E29" i="39"/>
  <c r="D30" i="39"/>
  <c r="E26" i="46"/>
  <c r="Q30" i="39"/>
  <c r="P31" i="39"/>
  <c r="M30" i="39"/>
  <c r="Q31" i="38"/>
  <c r="P32" i="38"/>
  <c r="I29" i="37"/>
  <c r="Y25" i="47"/>
  <c r="X26" i="47"/>
  <c r="U25" i="47"/>
  <c r="M27" i="46"/>
  <c r="L28" i="46"/>
  <c r="Q28" i="41"/>
  <c r="M27" i="44"/>
  <c r="L28" i="44"/>
  <c r="I26" i="46"/>
  <c r="Y27" i="40"/>
  <c r="X28" i="40"/>
  <c r="P33" i="38"/>
  <c r="L32" i="37"/>
  <c r="Y28" i="37"/>
  <c r="X29" i="37"/>
  <c r="D32" i="37"/>
  <c r="E32" i="34"/>
  <c r="Q32" i="34"/>
  <c r="E31" i="35"/>
  <c r="D32" i="35" s="1"/>
  <c r="H32" i="35"/>
  <c r="P33" i="35"/>
  <c r="H33" i="36"/>
  <c r="Q31" i="36"/>
  <c r="U31" i="36"/>
  <c r="T33" i="36"/>
  <c r="I27" i="40"/>
  <c r="H28" i="40"/>
  <c r="D31" i="38"/>
  <c r="E30" i="38"/>
  <c r="M29" i="41"/>
  <c r="Q28" i="44"/>
  <c r="U7" i="45"/>
  <c r="T8" i="45"/>
  <c r="E26" i="44"/>
  <c r="M24" i="47"/>
  <c r="L25" i="47"/>
  <c r="L32" i="39"/>
  <c r="U30" i="37"/>
  <c r="T31" i="37"/>
  <c r="D32" i="38"/>
  <c r="T32" i="37"/>
  <c r="H33" i="38"/>
  <c r="I29" i="39"/>
  <c r="H30" i="39"/>
  <c r="U24" i="50"/>
  <c r="U25" i="44"/>
  <c r="T26" i="44"/>
  <c r="U25" i="48"/>
  <c r="M23" i="50"/>
  <c r="L24" i="50"/>
  <c r="I28" i="41"/>
  <c r="E29" i="41"/>
  <c r="D30" i="41"/>
  <c r="U24" i="49"/>
  <c r="M24" i="49"/>
  <c r="L25" i="49"/>
  <c r="M23" i="48"/>
  <c r="Q24" i="49"/>
  <c r="P25" i="49"/>
  <c r="Y28" i="41"/>
  <c r="Y27" i="44"/>
  <c r="X28" i="44"/>
  <c r="E23" i="45"/>
  <c r="U28" i="41"/>
  <c r="T29" i="41"/>
  <c r="P30" i="37"/>
  <c r="Q29" i="37"/>
  <c r="Q25" i="46"/>
  <c r="P26" i="46"/>
  <c r="I24" i="49"/>
  <c r="I24" i="48"/>
  <c r="H25" i="48"/>
  <c r="I23" i="45"/>
  <c r="Y24" i="50"/>
  <c r="X25" i="50"/>
  <c r="Y23" i="45"/>
  <c r="I24" i="50"/>
  <c r="H25" i="50"/>
  <c r="E26" i="40"/>
  <c r="P31" i="37"/>
  <c r="L32" i="38"/>
  <c r="U29" i="38"/>
  <c r="H31" i="37"/>
  <c r="Q25" i="48"/>
  <c r="P27" i="48"/>
  <c r="U27" i="40"/>
  <c r="T28" i="40"/>
  <c r="Y31" i="36"/>
  <c r="E31" i="36"/>
  <c r="D32" i="36" s="1"/>
  <c r="L33" i="35"/>
  <c r="M29" i="35"/>
  <c r="L30" i="35"/>
  <c r="L31" i="35"/>
  <c r="L32" i="35"/>
  <c r="W34" i="35"/>
  <c r="S34" i="35"/>
  <c r="O34" i="35"/>
  <c r="K34" i="35"/>
  <c r="G34" i="35"/>
  <c r="C34" i="35"/>
  <c r="W35" i="34"/>
  <c r="S35" i="34"/>
  <c r="O35" i="34"/>
  <c r="K35" i="34"/>
  <c r="G35" i="34"/>
  <c r="C35" i="34"/>
  <c r="X32" i="33"/>
  <c r="Y31" i="33"/>
  <c r="Y30" i="33" s="1"/>
  <c r="T32" i="33"/>
  <c r="U30" i="33"/>
  <c r="U29" i="33" s="1"/>
  <c r="U28" i="33" s="1"/>
  <c r="U27" i="33" s="1"/>
  <c r="U26" i="33" s="1"/>
  <c r="U25" i="33" s="1"/>
  <c r="U24" i="33" s="1"/>
  <c r="U23" i="33" s="1"/>
  <c r="U22" i="33" s="1"/>
  <c r="U21" i="33" s="1"/>
  <c r="U20" i="33" s="1"/>
  <c r="U19" i="33" s="1"/>
  <c r="U18" i="33" s="1"/>
  <c r="U17" i="33" s="1"/>
  <c r="U16" i="33" s="1"/>
  <c r="U15" i="33" s="1"/>
  <c r="U14" i="33" s="1"/>
  <c r="U13" i="33" s="1"/>
  <c r="U12" i="33" s="1"/>
  <c r="U11" i="33" s="1"/>
  <c r="U10" i="33" s="1"/>
  <c r="U9" i="33" s="1"/>
  <c r="U8" i="33" s="1"/>
  <c r="U7" i="33" s="1"/>
  <c r="U6" i="33" s="1"/>
  <c r="U5" i="33" s="1"/>
  <c r="U4" i="33" s="1"/>
  <c r="T4" i="33" s="1"/>
  <c r="U31" i="33"/>
  <c r="Q31" i="33"/>
  <c r="M31" i="33"/>
  <c r="L32" i="33" s="1"/>
  <c r="H32" i="33"/>
  <c r="I31" i="33"/>
  <c r="I30" i="33" s="1"/>
  <c r="D32" i="33"/>
  <c r="E31" i="33"/>
  <c r="E30" i="33" s="1"/>
  <c r="X34" i="32"/>
  <c r="Y33" i="32"/>
  <c r="Y32" i="32" s="1"/>
  <c r="U33" i="32"/>
  <c r="T34" i="32" s="1"/>
  <c r="Q32" i="32"/>
  <c r="Q31" i="32" s="1"/>
  <c r="Q33" i="32"/>
  <c r="P33" i="32" s="1"/>
  <c r="L34" i="32"/>
  <c r="M33" i="32"/>
  <c r="M32" i="32" s="1"/>
  <c r="H34" i="32"/>
  <c r="I33" i="32"/>
  <c r="I32" i="32" s="1"/>
  <c r="E33" i="32"/>
  <c r="D34" i="32" s="1"/>
  <c r="W33" i="33"/>
  <c r="S33" i="33"/>
  <c r="O33" i="33"/>
  <c r="K33" i="33"/>
  <c r="G33" i="33"/>
  <c r="C33" i="33"/>
  <c r="X34" i="31"/>
  <c r="Y33" i="31"/>
  <c r="Y32" i="31" s="1"/>
  <c r="U33" i="31"/>
  <c r="Q33" i="31"/>
  <c r="M33" i="31"/>
  <c r="L34" i="31" s="1"/>
  <c r="I32" i="31"/>
  <c r="I33" i="31"/>
  <c r="H34" i="31" s="1"/>
  <c r="E33" i="31"/>
  <c r="D34" i="31" s="1"/>
  <c r="W35" i="32"/>
  <c r="S35" i="32"/>
  <c r="O35" i="32"/>
  <c r="K35" i="32"/>
  <c r="G35" i="32"/>
  <c r="C35" i="32"/>
  <c r="W35" i="31"/>
  <c r="S35" i="31"/>
  <c r="O35" i="31"/>
  <c r="K35" i="31"/>
  <c r="G35" i="31"/>
  <c r="C35" i="31"/>
  <c r="X33" i="2"/>
  <c r="Y31" i="2"/>
  <c r="Y30" i="2" s="1"/>
  <c r="Y29" i="2" s="1"/>
  <c r="Y28" i="2" s="1"/>
  <c r="Y27" i="2" s="1"/>
  <c r="Y26" i="2" s="1"/>
  <c r="Y25" i="2" s="1"/>
  <c r="Y24" i="2" s="1"/>
  <c r="Y23" i="2" s="1"/>
  <c r="Y22" i="2" s="1"/>
  <c r="Y21" i="2" s="1"/>
  <c r="Y20" i="2" s="1"/>
  <c r="Y19" i="2" s="1"/>
  <c r="Y18" i="2" s="1"/>
  <c r="Y17" i="2" s="1"/>
  <c r="Y16" i="2" s="1"/>
  <c r="Y15" i="2" s="1"/>
  <c r="Y14" i="2" s="1"/>
  <c r="Y13" i="2" s="1"/>
  <c r="Y12" i="2" s="1"/>
  <c r="Y11" i="2" s="1"/>
  <c r="Y10" i="2" s="1"/>
  <c r="Y9" i="2" s="1"/>
  <c r="Y8" i="2" s="1"/>
  <c r="Y7" i="2" s="1"/>
  <c r="Y6" i="2" s="1"/>
  <c r="Y5" i="2" s="1"/>
  <c r="Y4" i="2" s="1"/>
  <c r="X4" i="2" s="1"/>
  <c r="Y32" i="2"/>
  <c r="X32" i="2" s="1"/>
  <c r="U32" i="2"/>
  <c r="U31" i="2" s="1"/>
  <c r="U30" i="2" s="1"/>
  <c r="U29" i="2" s="1"/>
  <c r="U28" i="2" s="1"/>
  <c r="U27" i="2" s="1"/>
  <c r="U26" i="2" s="1"/>
  <c r="U25" i="2" s="1"/>
  <c r="U24" i="2" s="1"/>
  <c r="U23" i="2" s="1"/>
  <c r="U22" i="2" s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T4" i="2" s="1"/>
  <c r="P33" i="2"/>
  <c r="Q32" i="2"/>
  <c r="Q31" i="2" s="1"/>
  <c r="M32" i="2"/>
  <c r="L33" i="2" s="1"/>
  <c r="I32" i="2"/>
  <c r="H33" i="2" s="1"/>
  <c r="E32" i="2"/>
  <c r="D33" i="2" s="1"/>
  <c r="X34" i="30"/>
  <c r="T34" i="30"/>
  <c r="P34" i="30"/>
  <c r="L34" i="30"/>
  <c r="H34" i="30"/>
  <c r="D34" i="30"/>
  <c r="X33" i="30"/>
  <c r="T33" i="30"/>
  <c r="P33" i="30"/>
  <c r="L33" i="30"/>
  <c r="H33" i="30"/>
  <c r="D33" i="30"/>
  <c r="X32" i="30"/>
  <c r="T32" i="30"/>
  <c r="P32" i="30"/>
  <c r="L32" i="30"/>
  <c r="H32" i="30"/>
  <c r="D32" i="30"/>
  <c r="X31" i="30"/>
  <c r="T31" i="30"/>
  <c r="P31" i="30"/>
  <c r="L31" i="30"/>
  <c r="H31" i="30"/>
  <c r="D31" i="30"/>
  <c r="X30" i="30"/>
  <c r="T30" i="30"/>
  <c r="P30" i="30"/>
  <c r="L30" i="30"/>
  <c r="H30" i="30"/>
  <c r="D30" i="30"/>
  <c r="X29" i="30"/>
  <c r="T29" i="30"/>
  <c r="P29" i="30"/>
  <c r="L29" i="30"/>
  <c r="H29" i="30"/>
  <c r="D29" i="30"/>
  <c r="X28" i="30"/>
  <c r="T28" i="30"/>
  <c r="P28" i="30"/>
  <c r="L28" i="30"/>
  <c r="H28" i="30"/>
  <c r="D28" i="30"/>
  <c r="X27" i="30"/>
  <c r="T27" i="30"/>
  <c r="P27" i="30"/>
  <c r="L27" i="30"/>
  <c r="H27" i="30"/>
  <c r="D27" i="30"/>
  <c r="X26" i="30"/>
  <c r="T26" i="30"/>
  <c r="P26" i="30"/>
  <c r="L26" i="30"/>
  <c r="H26" i="30"/>
  <c r="D26" i="30"/>
  <c r="X25" i="30"/>
  <c r="T25" i="30"/>
  <c r="P25" i="30"/>
  <c r="L25" i="30"/>
  <c r="H25" i="30"/>
  <c r="D25" i="30"/>
  <c r="X24" i="30"/>
  <c r="T24" i="30"/>
  <c r="P24" i="30"/>
  <c r="L24" i="30"/>
  <c r="H24" i="30"/>
  <c r="D24" i="30"/>
  <c r="X23" i="30"/>
  <c r="T23" i="30"/>
  <c r="P23" i="30"/>
  <c r="L23" i="30"/>
  <c r="H23" i="30"/>
  <c r="D23" i="30"/>
  <c r="X22" i="30"/>
  <c r="T22" i="30"/>
  <c r="P22" i="30"/>
  <c r="L22" i="30"/>
  <c r="H22" i="30"/>
  <c r="D22" i="30"/>
  <c r="X21" i="30"/>
  <c r="T21" i="30"/>
  <c r="P21" i="30"/>
  <c r="L21" i="30"/>
  <c r="H21" i="30"/>
  <c r="D21" i="30"/>
  <c r="X20" i="30"/>
  <c r="T20" i="30"/>
  <c r="P20" i="30"/>
  <c r="L20" i="30"/>
  <c r="H20" i="30"/>
  <c r="D20" i="30"/>
  <c r="X19" i="30"/>
  <c r="T19" i="30"/>
  <c r="P19" i="30"/>
  <c r="L19" i="30"/>
  <c r="H19" i="30"/>
  <c r="D19" i="30"/>
  <c r="X18" i="30"/>
  <c r="T18" i="30"/>
  <c r="P18" i="30"/>
  <c r="L18" i="30"/>
  <c r="H18" i="30"/>
  <c r="D18" i="30"/>
  <c r="X17" i="30"/>
  <c r="T17" i="30"/>
  <c r="P17" i="30"/>
  <c r="L17" i="30"/>
  <c r="H17" i="30"/>
  <c r="D17" i="30"/>
  <c r="X16" i="30"/>
  <c r="T16" i="30"/>
  <c r="P16" i="30"/>
  <c r="L16" i="30"/>
  <c r="H16" i="30"/>
  <c r="D16" i="30"/>
  <c r="X15" i="30"/>
  <c r="T15" i="30"/>
  <c r="P15" i="30"/>
  <c r="L15" i="30"/>
  <c r="H15" i="30"/>
  <c r="D15" i="30"/>
  <c r="X14" i="30"/>
  <c r="T14" i="30"/>
  <c r="P14" i="30"/>
  <c r="L14" i="30"/>
  <c r="H14" i="30"/>
  <c r="D14" i="30"/>
  <c r="X13" i="30"/>
  <c r="T13" i="30"/>
  <c r="P13" i="30"/>
  <c r="L13" i="30"/>
  <c r="H13" i="30"/>
  <c r="D13" i="30"/>
  <c r="X12" i="30"/>
  <c r="T12" i="30"/>
  <c r="P12" i="30"/>
  <c r="L12" i="30"/>
  <c r="H12" i="30"/>
  <c r="D12" i="30"/>
  <c r="X11" i="30"/>
  <c r="T11" i="30"/>
  <c r="P11" i="30"/>
  <c r="L11" i="30"/>
  <c r="H11" i="30"/>
  <c r="D11" i="30"/>
  <c r="X10" i="30"/>
  <c r="T10" i="30"/>
  <c r="P10" i="30"/>
  <c r="L10" i="30"/>
  <c r="H10" i="30"/>
  <c r="D10" i="30"/>
  <c r="X9" i="30"/>
  <c r="T9" i="30"/>
  <c r="P9" i="30"/>
  <c r="L9" i="30"/>
  <c r="H9" i="30"/>
  <c r="D9" i="30"/>
  <c r="X8" i="30"/>
  <c r="T8" i="30"/>
  <c r="P8" i="30"/>
  <c r="L8" i="30"/>
  <c r="H8" i="30"/>
  <c r="D8" i="30"/>
  <c r="X7" i="30"/>
  <c r="T7" i="30"/>
  <c r="P7" i="30"/>
  <c r="L7" i="30"/>
  <c r="H7" i="30"/>
  <c r="D7" i="30"/>
  <c r="W35" i="29"/>
  <c r="S35" i="29"/>
  <c r="O35" i="29"/>
  <c r="K35" i="29"/>
  <c r="G35" i="29"/>
  <c r="C35" i="29"/>
  <c r="X34" i="29"/>
  <c r="T34" i="29"/>
  <c r="P34" i="29"/>
  <c r="L34" i="29"/>
  <c r="H34" i="29"/>
  <c r="D34" i="29"/>
  <c r="X33" i="29"/>
  <c r="T33" i="29"/>
  <c r="P33" i="29"/>
  <c r="L33" i="29"/>
  <c r="H33" i="29"/>
  <c r="D33" i="29"/>
  <c r="X32" i="29"/>
  <c r="T32" i="29"/>
  <c r="P32" i="29"/>
  <c r="L32" i="29"/>
  <c r="H32" i="29"/>
  <c r="D32" i="29"/>
  <c r="X31" i="29"/>
  <c r="T31" i="29"/>
  <c r="P31" i="29"/>
  <c r="L31" i="29"/>
  <c r="H31" i="29"/>
  <c r="D31" i="29"/>
  <c r="X30" i="29"/>
  <c r="T30" i="29"/>
  <c r="P30" i="29"/>
  <c r="L30" i="29"/>
  <c r="H30" i="29"/>
  <c r="D30" i="29"/>
  <c r="X29" i="29"/>
  <c r="T29" i="29"/>
  <c r="P29" i="29"/>
  <c r="L29" i="29"/>
  <c r="H29" i="29"/>
  <c r="D29" i="29"/>
  <c r="X28" i="29"/>
  <c r="T28" i="29"/>
  <c r="P28" i="29"/>
  <c r="L28" i="29"/>
  <c r="H28" i="29"/>
  <c r="D28" i="29"/>
  <c r="X27" i="29"/>
  <c r="T27" i="29"/>
  <c r="P27" i="29"/>
  <c r="L27" i="29"/>
  <c r="H27" i="29"/>
  <c r="D27" i="29"/>
  <c r="X26" i="29"/>
  <c r="T26" i="29"/>
  <c r="P26" i="29"/>
  <c r="L26" i="29"/>
  <c r="H26" i="29"/>
  <c r="D26" i="29"/>
  <c r="X25" i="29"/>
  <c r="T25" i="29"/>
  <c r="P25" i="29"/>
  <c r="L25" i="29"/>
  <c r="H25" i="29"/>
  <c r="D25" i="29"/>
  <c r="X24" i="29"/>
  <c r="T24" i="29"/>
  <c r="P24" i="29"/>
  <c r="L24" i="29"/>
  <c r="H24" i="29"/>
  <c r="D24" i="29"/>
  <c r="X23" i="29"/>
  <c r="T23" i="29"/>
  <c r="P23" i="29"/>
  <c r="L23" i="29"/>
  <c r="H23" i="29"/>
  <c r="D23" i="29"/>
  <c r="X22" i="29"/>
  <c r="T22" i="29"/>
  <c r="P22" i="29"/>
  <c r="L22" i="29"/>
  <c r="H22" i="29"/>
  <c r="D22" i="29"/>
  <c r="X21" i="29"/>
  <c r="T21" i="29"/>
  <c r="P21" i="29"/>
  <c r="L21" i="29"/>
  <c r="H21" i="29"/>
  <c r="D21" i="29"/>
  <c r="X20" i="29"/>
  <c r="T20" i="29"/>
  <c r="P20" i="29"/>
  <c r="L20" i="29"/>
  <c r="H20" i="29"/>
  <c r="D20" i="29"/>
  <c r="X19" i="29"/>
  <c r="T19" i="29"/>
  <c r="P19" i="29"/>
  <c r="L19" i="29"/>
  <c r="H19" i="29"/>
  <c r="D19" i="29"/>
  <c r="X18" i="29"/>
  <c r="T18" i="29"/>
  <c r="P18" i="29"/>
  <c r="L18" i="29"/>
  <c r="H18" i="29"/>
  <c r="D18" i="29"/>
  <c r="X17" i="29"/>
  <c r="T17" i="29"/>
  <c r="P17" i="29"/>
  <c r="L17" i="29"/>
  <c r="H17" i="29"/>
  <c r="D17" i="29"/>
  <c r="X16" i="29"/>
  <c r="T16" i="29"/>
  <c r="P16" i="29"/>
  <c r="L16" i="29"/>
  <c r="H16" i="29"/>
  <c r="D16" i="29"/>
  <c r="X15" i="29"/>
  <c r="T15" i="29"/>
  <c r="P15" i="29"/>
  <c r="L15" i="29"/>
  <c r="H15" i="29"/>
  <c r="D15" i="29"/>
  <c r="X14" i="29"/>
  <c r="T14" i="29"/>
  <c r="P14" i="29"/>
  <c r="L14" i="29"/>
  <c r="H14" i="29"/>
  <c r="D14" i="29"/>
  <c r="X13" i="29"/>
  <c r="T13" i="29"/>
  <c r="P13" i="29"/>
  <c r="L13" i="29"/>
  <c r="H13" i="29"/>
  <c r="D13" i="29"/>
  <c r="X12" i="29"/>
  <c r="T12" i="29"/>
  <c r="P12" i="29"/>
  <c r="L12" i="29"/>
  <c r="H12" i="29"/>
  <c r="D12" i="29"/>
  <c r="X11" i="29"/>
  <c r="T11" i="29"/>
  <c r="P11" i="29"/>
  <c r="L11" i="29"/>
  <c r="H11" i="29"/>
  <c r="D11" i="29"/>
  <c r="X10" i="29"/>
  <c r="T10" i="29"/>
  <c r="P10" i="29"/>
  <c r="L10" i="29"/>
  <c r="H10" i="29"/>
  <c r="D10" i="29"/>
  <c r="X9" i="29"/>
  <c r="T9" i="29"/>
  <c r="P9" i="29"/>
  <c r="L9" i="29"/>
  <c r="H9" i="29"/>
  <c r="D9" i="29"/>
  <c r="X8" i="29"/>
  <c r="T8" i="29"/>
  <c r="P8" i="29"/>
  <c r="L8" i="29"/>
  <c r="H8" i="29"/>
  <c r="D8" i="29"/>
  <c r="X7" i="29"/>
  <c r="T7" i="29"/>
  <c r="P7" i="29"/>
  <c r="L7" i="29"/>
  <c r="H7" i="29"/>
  <c r="D7" i="29"/>
  <c r="X6" i="29"/>
  <c r="T6" i="29"/>
  <c r="P6" i="29"/>
  <c r="L6" i="29"/>
  <c r="H6" i="29"/>
  <c r="D6" i="29"/>
  <c r="X5" i="29"/>
  <c r="T5" i="29"/>
  <c r="P5" i="29"/>
  <c r="L5" i="29"/>
  <c r="H5" i="29"/>
  <c r="D5" i="29"/>
  <c r="X4" i="29"/>
  <c r="X35" i="29" s="1"/>
  <c r="T4" i="29"/>
  <c r="T35" i="29" s="1"/>
  <c r="P4" i="29"/>
  <c r="L4" i="29"/>
  <c r="H4" i="29"/>
  <c r="H35" i="29" s="1"/>
  <c r="D4" i="29"/>
  <c r="D35" i="29" s="1"/>
  <c r="AA34" i="28"/>
  <c r="W34" i="28"/>
  <c r="S34" i="28"/>
  <c r="O34" i="28"/>
  <c r="K34" i="28"/>
  <c r="G34" i="28"/>
  <c r="C34" i="28"/>
  <c r="X33" i="28"/>
  <c r="T33" i="28"/>
  <c r="P33" i="28"/>
  <c r="L33" i="28"/>
  <c r="H33" i="28"/>
  <c r="D33" i="28"/>
  <c r="X32" i="28"/>
  <c r="T32" i="28"/>
  <c r="P32" i="28"/>
  <c r="L32" i="28"/>
  <c r="H32" i="28"/>
  <c r="D32" i="28"/>
  <c r="X31" i="28"/>
  <c r="T31" i="28"/>
  <c r="P31" i="28"/>
  <c r="L31" i="28"/>
  <c r="H31" i="28"/>
  <c r="D31" i="28"/>
  <c r="X30" i="28"/>
  <c r="T30" i="28"/>
  <c r="P30" i="28"/>
  <c r="L30" i="28"/>
  <c r="H30" i="28"/>
  <c r="D30" i="28"/>
  <c r="X29" i="28"/>
  <c r="T29" i="28"/>
  <c r="P29" i="28"/>
  <c r="L29" i="28"/>
  <c r="H29" i="28"/>
  <c r="D29" i="28"/>
  <c r="X28" i="28"/>
  <c r="T28" i="28"/>
  <c r="P28" i="28"/>
  <c r="L28" i="28"/>
  <c r="H28" i="28"/>
  <c r="D28" i="28"/>
  <c r="X27" i="28"/>
  <c r="T27" i="28"/>
  <c r="P27" i="28"/>
  <c r="L27" i="28"/>
  <c r="H27" i="28"/>
  <c r="D27" i="28"/>
  <c r="X26" i="28"/>
  <c r="T26" i="28"/>
  <c r="L26" i="28"/>
  <c r="H26" i="28"/>
  <c r="D26" i="28"/>
  <c r="X25" i="28"/>
  <c r="T25" i="28"/>
  <c r="L25" i="28"/>
  <c r="H25" i="28"/>
  <c r="D25" i="28"/>
  <c r="AB24" i="28"/>
  <c r="X24" i="28"/>
  <c r="T24" i="28"/>
  <c r="L24" i="28"/>
  <c r="H24" i="28"/>
  <c r="D24" i="28"/>
  <c r="AB23" i="28"/>
  <c r="X23" i="28"/>
  <c r="T23" i="28"/>
  <c r="L23" i="28"/>
  <c r="H23" i="28"/>
  <c r="D23" i="28"/>
  <c r="AB22" i="28"/>
  <c r="X22" i="28"/>
  <c r="T22" i="28"/>
  <c r="L22" i="28"/>
  <c r="H22" i="28"/>
  <c r="D22" i="28"/>
  <c r="AB21" i="28"/>
  <c r="X21" i="28"/>
  <c r="T21" i="28"/>
  <c r="L21" i="28"/>
  <c r="H21" i="28"/>
  <c r="D21" i="28"/>
  <c r="AB20" i="28"/>
  <c r="X20" i="28"/>
  <c r="T20" i="28"/>
  <c r="L20" i="28"/>
  <c r="H20" i="28"/>
  <c r="D20" i="28"/>
  <c r="AB19" i="28"/>
  <c r="X19" i="28"/>
  <c r="T19" i="28"/>
  <c r="L19" i="28"/>
  <c r="H19" i="28"/>
  <c r="D19" i="28"/>
  <c r="AB18" i="28"/>
  <c r="X18" i="28"/>
  <c r="T18" i="28"/>
  <c r="L18" i="28"/>
  <c r="H18" i="28"/>
  <c r="D18" i="28"/>
  <c r="AB17" i="28"/>
  <c r="X17" i="28"/>
  <c r="T17" i="28"/>
  <c r="L17" i="28"/>
  <c r="H17" i="28"/>
  <c r="D17" i="28"/>
  <c r="AB16" i="28"/>
  <c r="X16" i="28"/>
  <c r="T16" i="28"/>
  <c r="L16" i="28"/>
  <c r="H16" i="28"/>
  <c r="D16" i="28"/>
  <c r="AB15" i="28"/>
  <c r="X15" i="28"/>
  <c r="T15" i="28"/>
  <c r="L15" i="28"/>
  <c r="H15" i="28"/>
  <c r="D15" i="28"/>
  <c r="AB14" i="28"/>
  <c r="X14" i="28"/>
  <c r="T14" i="28"/>
  <c r="L14" i="28"/>
  <c r="H14" i="28"/>
  <c r="D14" i="28"/>
  <c r="AB13" i="28"/>
  <c r="X13" i="28"/>
  <c r="T13" i="28"/>
  <c r="L13" i="28"/>
  <c r="H13" i="28"/>
  <c r="D13" i="28"/>
  <c r="AB12" i="28"/>
  <c r="X12" i="28"/>
  <c r="T12" i="28"/>
  <c r="L12" i="28"/>
  <c r="H12" i="28"/>
  <c r="D12" i="28"/>
  <c r="AB11" i="28"/>
  <c r="X11" i="28"/>
  <c r="T11" i="28"/>
  <c r="L11" i="28"/>
  <c r="H11" i="28"/>
  <c r="D11" i="28"/>
  <c r="AB10" i="28"/>
  <c r="X10" i="28"/>
  <c r="T10" i="28"/>
  <c r="L10" i="28"/>
  <c r="H10" i="28"/>
  <c r="D10" i="28"/>
  <c r="AB9" i="28"/>
  <c r="X9" i="28"/>
  <c r="T9" i="28"/>
  <c r="L9" i="28"/>
  <c r="H9" i="28"/>
  <c r="D9" i="28"/>
  <c r="AB8" i="28"/>
  <c r="X8" i="28"/>
  <c r="T8" i="28"/>
  <c r="L8" i="28"/>
  <c r="H8" i="28"/>
  <c r="D8" i="28"/>
  <c r="AB7" i="28"/>
  <c r="X7" i="28"/>
  <c r="T7" i="28"/>
  <c r="L7" i="28"/>
  <c r="H7" i="28"/>
  <c r="D7" i="28"/>
  <c r="AB6" i="28"/>
  <c r="X6" i="28"/>
  <c r="T6" i="28"/>
  <c r="L6" i="28"/>
  <c r="H6" i="28"/>
  <c r="D6" i="28"/>
  <c r="AB5" i="28"/>
  <c r="X5" i="28"/>
  <c r="T5" i="28"/>
  <c r="L5" i="28"/>
  <c r="H5" i="28"/>
  <c r="D5" i="28"/>
  <c r="AB4" i="28"/>
  <c r="X4" i="28"/>
  <c r="T4" i="28"/>
  <c r="L4" i="28"/>
  <c r="L34" i="28" s="1"/>
  <c r="H4" i="28"/>
  <c r="H34" i="28" s="1"/>
  <c r="D4" i="28"/>
  <c r="W35" i="27"/>
  <c r="S35" i="27"/>
  <c r="O35" i="27"/>
  <c r="K35" i="27"/>
  <c r="G35" i="27"/>
  <c r="C35" i="27"/>
  <c r="X34" i="27"/>
  <c r="T34" i="27"/>
  <c r="P34" i="27"/>
  <c r="L34" i="27"/>
  <c r="H34" i="27"/>
  <c r="D34" i="27"/>
  <c r="X33" i="27"/>
  <c r="T33" i="27"/>
  <c r="P33" i="27"/>
  <c r="L33" i="27"/>
  <c r="H33" i="27"/>
  <c r="D33" i="27"/>
  <c r="X32" i="27"/>
  <c r="T32" i="27"/>
  <c r="P32" i="27"/>
  <c r="L32" i="27"/>
  <c r="H32" i="27"/>
  <c r="D32" i="27"/>
  <c r="X31" i="27"/>
  <c r="T31" i="27"/>
  <c r="P31" i="27"/>
  <c r="L31" i="27"/>
  <c r="H31" i="27"/>
  <c r="D31" i="27"/>
  <c r="X30" i="27"/>
  <c r="T30" i="27"/>
  <c r="P30" i="27"/>
  <c r="L30" i="27"/>
  <c r="H30" i="27"/>
  <c r="D30" i="27"/>
  <c r="X29" i="27"/>
  <c r="T29" i="27"/>
  <c r="P29" i="27"/>
  <c r="L29" i="27"/>
  <c r="H29" i="27"/>
  <c r="D29" i="27"/>
  <c r="X28" i="27"/>
  <c r="T28" i="27"/>
  <c r="P28" i="27"/>
  <c r="L28" i="27"/>
  <c r="H28" i="27"/>
  <c r="D28" i="27"/>
  <c r="X27" i="27"/>
  <c r="T27" i="27"/>
  <c r="P27" i="27"/>
  <c r="L27" i="27"/>
  <c r="H27" i="27"/>
  <c r="D27" i="27"/>
  <c r="X26" i="27"/>
  <c r="T26" i="27"/>
  <c r="P26" i="27"/>
  <c r="L26" i="27"/>
  <c r="H26" i="27"/>
  <c r="D26" i="27"/>
  <c r="X25" i="27"/>
  <c r="T25" i="27"/>
  <c r="P25" i="27"/>
  <c r="L25" i="27"/>
  <c r="H25" i="27"/>
  <c r="D25" i="27"/>
  <c r="X24" i="27"/>
  <c r="T24" i="27"/>
  <c r="P24" i="27"/>
  <c r="L24" i="27"/>
  <c r="H24" i="27"/>
  <c r="D24" i="27"/>
  <c r="X23" i="27"/>
  <c r="T23" i="27"/>
  <c r="P23" i="27"/>
  <c r="L23" i="27"/>
  <c r="H23" i="27"/>
  <c r="D23" i="27"/>
  <c r="X22" i="27"/>
  <c r="T22" i="27"/>
  <c r="P22" i="27"/>
  <c r="L22" i="27"/>
  <c r="H22" i="27"/>
  <c r="D22" i="27"/>
  <c r="X21" i="27"/>
  <c r="T21" i="27"/>
  <c r="P21" i="27"/>
  <c r="L21" i="27"/>
  <c r="H21" i="27"/>
  <c r="D21" i="27"/>
  <c r="X20" i="27"/>
  <c r="T20" i="27"/>
  <c r="P20" i="27"/>
  <c r="L20" i="27"/>
  <c r="H20" i="27"/>
  <c r="D20" i="27"/>
  <c r="X19" i="27"/>
  <c r="T19" i="27"/>
  <c r="P19" i="27"/>
  <c r="L19" i="27"/>
  <c r="H19" i="27"/>
  <c r="D19" i="27"/>
  <c r="X18" i="27"/>
  <c r="T18" i="27"/>
  <c r="P18" i="27"/>
  <c r="L18" i="27"/>
  <c r="H18" i="27"/>
  <c r="D18" i="27"/>
  <c r="X17" i="27"/>
  <c r="T17" i="27"/>
  <c r="P17" i="27"/>
  <c r="L17" i="27"/>
  <c r="H17" i="27"/>
  <c r="D17" i="27"/>
  <c r="X16" i="27"/>
  <c r="T16" i="27"/>
  <c r="P16" i="27"/>
  <c r="L16" i="27"/>
  <c r="H16" i="27"/>
  <c r="D16" i="27"/>
  <c r="X15" i="27"/>
  <c r="T15" i="27"/>
  <c r="P15" i="27"/>
  <c r="L15" i="27"/>
  <c r="H15" i="27"/>
  <c r="D15" i="27"/>
  <c r="X14" i="27"/>
  <c r="T14" i="27"/>
  <c r="P14" i="27"/>
  <c r="L14" i="27"/>
  <c r="H14" i="27"/>
  <c r="D14" i="27"/>
  <c r="X13" i="27"/>
  <c r="T13" i="27"/>
  <c r="P13" i="27"/>
  <c r="L13" i="27"/>
  <c r="H13" i="27"/>
  <c r="D13" i="27"/>
  <c r="X12" i="27"/>
  <c r="T12" i="27"/>
  <c r="P12" i="27"/>
  <c r="L12" i="27"/>
  <c r="H12" i="27"/>
  <c r="D12" i="27"/>
  <c r="X11" i="27"/>
  <c r="T11" i="27"/>
  <c r="P11" i="27"/>
  <c r="L11" i="27"/>
  <c r="H11" i="27"/>
  <c r="D11" i="27"/>
  <c r="X10" i="27"/>
  <c r="T10" i="27"/>
  <c r="P10" i="27"/>
  <c r="L10" i="27"/>
  <c r="H10" i="27"/>
  <c r="D10" i="27"/>
  <c r="X9" i="27"/>
  <c r="T9" i="27"/>
  <c r="P9" i="27"/>
  <c r="L9" i="27"/>
  <c r="H9" i="27"/>
  <c r="D9" i="27"/>
  <c r="X8" i="27"/>
  <c r="T8" i="27"/>
  <c r="P8" i="27"/>
  <c r="L8" i="27"/>
  <c r="H8" i="27"/>
  <c r="D8" i="27"/>
  <c r="X7" i="27"/>
  <c r="T7" i="27"/>
  <c r="P7" i="27"/>
  <c r="L7" i="27"/>
  <c r="H7" i="27"/>
  <c r="D7" i="27"/>
  <c r="X6" i="27"/>
  <c r="T6" i="27"/>
  <c r="P6" i="27"/>
  <c r="L6" i="27"/>
  <c r="H6" i="27"/>
  <c r="D6" i="27"/>
  <c r="X5" i="27"/>
  <c r="T5" i="27"/>
  <c r="T35" i="27" s="1"/>
  <c r="P5" i="27"/>
  <c r="L5" i="27"/>
  <c r="H5" i="27"/>
  <c r="D5" i="27"/>
  <c r="D35" i="27" s="1"/>
  <c r="W34" i="26"/>
  <c r="S34" i="26"/>
  <c r="K34" i="26"/>
  <c r="G34" i="26"/>
  <c r="C34" i="26"/>
  <c r="X33" i="26"/>
  <c r="T33" i="26"/>
  <c r="L33" i="26"/>
  <c r="H33" i="26"/>
  <c r="D33" i="26"/>
  <c r="X32" i="26"/>
  <c r="T32" i="26"/>
  <c r="L32" i="26"/>
  <c r="H32" i="26"/>
  <c r="D32" i="26"/>
  <c r="X31" i="26"/>
  <c r="T31" i="26"/>
  <c r="L31" i="26"/>
  <c r="H31" i="26"/>
  <c r="D31" i="26"/>
  <c r="X30" i="26"/>
  <c r="T30" i="26"/>
  <c r="L30" i="26"/>
  <c r="H30" i="26"/>
  <c r="D30" i="26"/>
  <c r="X29" i="26"/>
  <c r="T29" i="26"/>
  <c r="L29" i="26"/>
  <c r="H29" i="26"/>
  <c r="D29" i="26"/>
  <c r="X28" i="26"/>
  <c r="T28" i="26"/>
  <c r="L28" i="26"/>
  <c r="H28" i="26"/>
  <c r="D28" i="26"/>
  <c r="X27" i="26"/>
  <c r="T27" i="26"/>
  <c r="L27" i="26"/>
  <c r="H27" i="26"/>
  <c r="D27" i="26"/>
  <c r="X26" i="26"/>
  <c r="T26" i="26"/>
  <c r="L26" i="26"/>
  <c r="H26" i="26"/>
  <c r="D26" i="26"/>
  <c r="X25" i="26"/>
  <c r="T25" i="26"/>
  <c r="L25" i="26"/>
  <c r="H25" i="26"/>
  <c r="D25" i="26"/>
  <c r="X24" i="26"/>
  <c r="T24" i="26"/>
  <c r="L24" i="26"/>
  <c r="H24" i="26"/>
  <c r="D24" i="26"/>
  <c r="X23" i="26"/>
  <c r="T23" i="26"/>
  <c r="L23" i="26"/>
  <c r="H23" i="26"/>
  <c r="D23" i="26"/>
  <c r="X22" i="26"/>
  <c r="T22" i="26"/>
  <c r="L22" i="26"/>
  <c r="H22" i="26"/>
  <c r="D22" i="26"/>
  <c r="X21" i="26"/>
  <c r="T21" i="26"/>
  <c r="L21" i="26"/>
  <c r="H21" i="26"/>
  <c r="D21" i="26"/>
  <c r="X20" i="26"/>
  <c r="T20" i="26"/>
  <c r="L20" i="26"/>
  <c r="H20" i="26"/>
  <c r="D20" i="26"/>
  <c r="X19" i="26"/>
  <c r="T19" i="26"/>
  <c r="O19" i="26"/>
  <c r="L19" i="26"/>
  <c r="H19" i="26"/>
  <c r="D19" i="26"/>
  <c r="X18" i="26"/>
  <c r="T18" i="26"/>
  <c r="L18" i="26"/>
  <c r="H18" i="26"/>
  <c r="D18" i="26"/>
  <c r="X17" i="26"/>
  <c r="T17" i="26"/>
  <c r="P17" i="26"/>
  <c r="L17" i="26"/>
  <c r="H17" i="26"/>
  <c r="D17" i="26"/>
  <c r="X16" i="26"/>
  <c r="T16" i="26"/>
  <c r="P16" i="26"/>
  <c r="L16" i="26"/>
  <c r="H16" i="26"/>
  <c r="D16" i="26"/>
  <c r="X15" i="26"/>
  <c r="T15" i="26"/>
  <c r="P15" i="26"/>
  <c r="L15" i="26"/>
  <c r="H15" i="26"/>
  <c r="D15" i="26"/>
  <c r="X14" i="26"/>
  <c r="T14" i="26"/>
  <c r="P14" i="26"/>
  <c r="L14" i="26"/>
  <c r="H14" i="26"/>
  <c r="D14" i="26"/>
  <c r="X13" i="26"/>
  <c r="T13" i="26"/>
  <c r="P13" i="26"/>
  <c r="L13" i="26"/>
  <c r="H13" i="26"/>
  <c r="D13" i="26"/>
  <c r="X12" i="26"/>
  <c r="T12" i="26"/>
  <c r="P12" i="26"/>
  <c r="L12" i="26"/>
  <c r="H12" i="26"/>
  <c r="D12" i="26"/>
  <c r="X11" i="26"/>
  <c r="T11" i="26"/>
  <c r="P11" i="26"/>
  <c r="L11" i="26"/>
  <c r="H11" i="26"/>
  <c r="D11" i="26"/>
  <c r="X10" i="26"/>
  <c r="T10" i="26"/>
  <c r="P10" i="26"/>
  <c r="L10" i="26"/>
  <c r="H10" i="26"/>
  <c r="D10" i="26"/>
  <c r="X9" i="26"/>
  <c r="T9" i="26"/>
  <c r="P9" i="26"/>
  <c r="L9" i="26"/>
  <c r="H9" i="26"/>
  <c r="D9" i="26"/>
  <c r="X8" i="26"/>
  <c r="T8" i="26"/>
  <c r="P8" i="26"/>
  <c r="L8" i="26"/>
  <c r="H8" i="26"/>
  <c r="D8" i="26"/>
  <c r="X7" i="26"/>
  <c r="T7" i="26"/>
  <c r="P7" i="26"/>
  <c r="L7" i="26"/>
  <c r="H7" i="26"/>
  <c r="D7" i="26"/>
  <c r="X6" i="26"/>
  <c r="T6" i="26"/>
  <c r="P6" i="26"/>
  <c r="L6" i="26"/>
  <c r="H6" i="26"/>
  <c r="D6" i="26"/>
  <c r="X5" i="26"/>
  <c r="T5" i="26"/>
  <c r="P5" i="26"/>
  <c r="L5" i="26"/>
  <c r="H5" i="26"/>
  <c r="D5" i="26"/>
  <c r="X4" i="26"/>
  <c r="T4" i="26"/>
  <c r="P4" i="26"/>
  <c r="L4" i="26"/>
  <c r="L34" i="26" s="1"/>
  <c r="H4" i="26"/>
  <c r="D4" i="26"/>
  <c r="S35" i="25"/>
  <c r="O35" i="25"/>
  <c r="K35" i="25"/>
  <c r="G35" i="25"/>
  <c r="C35" i="25"/>
  <c r="T34" i="25"/>
  <c r="P34" i="25"/>
  <c r="L34" i="25"/>
  <c r="H34" i="25"/>
  <c r="D34" i="25"/>
  <c r="T33" i="25"/>
  <c r="P33" i="25"/>
  <c r="L33" i="25"/>
  <c r="H33" i="25"/>
  <c r="D33" i="25"/>
  <c r="T32" i="25"/>
  <c r="P32" i="25"/>
  <c r="L32" i="25"/>
  <c r="H32" i="25"/>
  <c r="D32" i="25"/>
  <c r="T31" i="25"/>
  <c r="P31" i="25"/>
  <c r="L31" i="25"/>
  <c r="H31" i="25"/>
  <c r="D31" i="25"/>
  <c r="T30" i="25"/>
  <c r="P30" i="25"/>
  <c r="L30" i="25"/>
  <c r="H30" i="25"/>
  <c r="D30" i="25"/>
  <c r="T29" i="25"/>
  <c r="P29" i="25"/>
  <c r="L29" i="25"/>
  <c r="H29" i="25"/>
  <c r="D29" i="25"/>
  <c r="T28" i="25"/>
  <c r="P28" i="25"/>
  <c r="L28" i="25"/>
  <c r="H28" i="25"/>
  <c r="D28" i="25"/>
  <c r="T27" i="25"/>
  <c r="P27" i="25"/>
  <c r="L27" i="25"/>
  <c r="H27" i="25"/>
  <c r="D27" i="25"/>
  <c r="T26" i="25"/>
  <c r="P26" i="25"/>
  <c r="L26" i="25"/>
  <c r="H26" i="25"/>
  <c r="D26" i="25"/>
  <c r="T25" i="25"/>
  <c r="P25" i="25"/>
  <c r="L25" i="25"/>
  <c r="H25" i="25"/>
  <c r="D25" i="25"/>
  <c r="T24" i="25"/>
  <c r="P24" i="25"/>
  <c r="L24" i="25"/>
  <c r="H24" i="25"/>
  <c r="D24" i="25"/>
  <c r="T23" i="25"/>
  <c r="P23" i="25"/>
  <c r="L23" i="25"/>
  <c r="H23" i="25"/>
  <c r="D23" i="25"/>
  <c r="T22" i="25"/>
  <c r="P22" i="25"/>
  <c r="L22" i="25"/>
  <c r="H22" i="25"/>
  <c r="D22" i="25"/>
  <c r="T21" i="25"/>
  <c r="P21" i="25"/>
  <c r="L21" i="25"/>
  <c r="H21" i="25"/>
  <c r="D21" i="25"/>
  <c r="T20" i="25"/>
  <c r="P20" i="25"/>
  <c r="L20" i="25"/>
  <c r="H20" i="25"/>
  <c r="D20" i="25"/>
  <c r="T19" i="25"/>
  <c r="P19" i="25"/>
  <c r="L19" i="25"/>
  <c r="H19" i="25"/>
  <c r="D19" i="25"/>
  <c r="T18" i="25"/>
  <c r="P18" i="25"/>
  <c r="L18" i="25"/>
  <c r="H18" i="25"/>
  <c r="D18" i="25"/>
  <c r="T17" i="25"/>
  <c r="P17" i="25"/>
  <c r="L17" i="25"/>
  <c r="H17" i="25"/>
  <c r="D17" i="25"/>
  <c r="T16" i="25"/>
  <c r="P16" i="25"/>
  <c r="L16" i="25"/>
  <c r="H16" i="25"/>
  <c r="D16" i="25"/>
  <c r="T15" i="25"/>
  <c r="P15" i="25"/>
  <c r="L15" i="25"/>
  <c r="H15" i="25"/>
  <c r="D15" i="25"/>
  <c r="T14" i="25"/>
  <c r="P14" i="25"/>
  <c r="L14" i="25"/>
  <c r="H14" i="25"/>
  <c r="D14" i="25"/>
  <c r="T13" i="25"/>
  <c r="P13" i="25"/>
  <c r="L13" i="25"/>
  <c r="H13" i="25"/>
  <c r="D13" i="25"/>
  <c r="T12" i="25"/>
  <c r="P12" i="25"/>
  <c r="L12" i="25"/>
  <c r="H12" i="25"/>
  <c r="D12" i="25"/>
  <c r="T11" i="25"/>
  <c r="P11" i="25"/>
  <c r="L11" i="25"/>
  <c r="H11" i="25"/>
  <c r="D11" i="25"/>
  <c r="T10" i="25"/>
  <c r="P10" i="25"/>
  <c r="L10" i="25"/>
  <c r="H10" i="25"/>
  <c r="D10" i="25"/>
  <c r="T9" i="25"/>
  <c r="P9" i="25"/>
  <c r="L9" i="25"/>
  <c r="H9" i="25"/>
  <c r="D9" i="25"/>
  <c r="T8" i="25"/>
  <c r="P8" i="25"/>
  <c r="L8" i="25"/>
  <c r="H8" i="25"/>
  <c r="D8" i="25"/>
  <c r="T7" i="25"/>
  <c r="P7" i="25"/>
  <c r="L7" i="25"/>
  <c r="H7" i="25"/>
  <c r="D7" i="25"/>
  <c r="T6" i="25"/>
  <c r="P6" i="25"/>
  <c r="L6" i="25"/>
  <c r="H6" i="25"/>
  <c r="D6" i="25"/>
  <c r="T5" i="25"/>
  <c r="P5" i="25"/>
  <c r="L5" i="25"/>
  <c r="H5" i="25"/>
  <c r="D5" i="25"/>
  <c r="T4" i="25"/>
  <c r="P4" i="25"/>
  <c r="L4" i="25"/>
  <c r="L35" i="25" s="1"/>
  <c r="H4" i="25"/>
  <c r="D4" i="25"/>
  <c r="W35" i="24"/>
  <c r="S35" i="24"/>
  <c r="O35" i="24"/>
  <c r="K35" i="24"/>
  <c r="G35" i="24"/>
  <c r="C35" i="24"/>
  <c r="T34" i="24"/>
  <c r="P34" i="24"/>
  <c r="L34" i="24"/>
  <c r="H34" i="24"/>
  <c r="D34" i="24"/>
  <c r="T33" i="24"/>
  <c r="P33" i="24"/>
  <c r="L33" i="24"/>
  <c r="H33" i="24"/>
  <c r="D33" i="24"/>
  <c r="T32" i="24"/>
  <c r="P32" i="24"/>
  <c r="L32" i="24"/>
  <c r="H32" i="24"/>
  <c r="D32" i="24"/>
  <c r="T31" i="24"/>
  <c r="P31" i="24"/>
  <c r="L31" i="24"/>
  <c r="H31" i="24"/>
  <c r="D31" i="24"/>
  <c r="T30" i="24"/>
  <c r="P30" i="24"/>
  <c r="L30" i="24"/>
  <c r="H30" i="24"/>
  <c r="D30" i="24"/>
  <c r="T29" i="24"/>
  <c r="P29" i="24"/>
  <c r="L29" i="24"/>
  <c r="H29" i="24"/>
  <c r="D29" i="24"/>
  <c r="T28" i="24"/>
  <c r="P28" i="24"/>
  <c r="L28" i="24"/>
  <c r="H28" i="24"/>
  <c r="D28" i="24"/>
  <c r="T27" i="24"/>
  <c r="P27" i="24"/>
  <c r="L27" i="24"/>
  <c r="H27" i="24"/>
  <c r="D27" i="24"/>
  <c r="T26" i="24"/>
  <c r="P26" i="24"/>
  <c r="L26" i="24"/>
  <c r="H26" i="24"/>
  <c r="D26" i="24"/>
  <c r="T25" i="24"/>
  <c r="P25" i="24"/>
  <c r="L25" i="24"/>
  <c r="H25" i="24"/>
  <c r="D25" i="24"/>
  <c r="T24" i="24"/>
  <c r="P24" i="24"/>
  <c r="L24" i="24"/>
  <c r="H24" i="24"/>
  <c r="D24" i="24"/>
  <c r="T23" i="24"/>
  <c r="P23" i="24"/>
  <c r="L23" i="24"/>
  <c r="H23" i="24"/>
  <c r="D23" i="24"/>
  <c r="T22" i="24"/>
  <c r="P22" i="24"/>
  <c r="L22" i="24"/>
  <c r="H22" i="24"/>
  <c r="D22" i="24"/>
  <c r="T21" i="24"/>
  <c r="P21" i="24"/>
  <c r="L21" i="24"/>
  <c r="H21" i="24"/>
  <c r="D21" i="24"/>
  <c r="T20" i="24"/>
  <c r="P20" i="24"/>
  <c r="L20" i="24"/>
  <c r="H20" i="24"/>
  <c r="D20" i="24"/>
  <c r="T19" i="24"/>
  <c r="P19" i="24"/>
  <c r="L19" i="24"/>
  <c r="H19" i="24"/>
  <c r="D19" i="24"/>
  <c r="T18" i="24"/>
  <c r="P18" i="24"/>
  <c r="L18" i="24"/>
  <c r="H18" i="24"/>
  <c r="D18" i="24"/>
  <c r="T17" i="24"/>
  <c r="P17" i="24"/>
  <c r="L17" i="24"/>
  <c r="H17" i="24"/>
  <c r="D17" i="24"/>
  <c r="T16" i="24"/>
  <c r="P16" i="24"/>
  <c r="L16" i="24"/>
  <c r="H16" i="24"/>
  <c r="D16" i="24"/>
  <c r="T15" i="24"/>
  <c r="P15" i="24"/>
  <c r="L15" i="24"/>
  <c r="H15" i="24"/>
  <c r="D15" i="24"/>
  <c r="T14" i="24"/>
  <c r="P14" i="24"/>
  <c r="L14" i="24"/>
  <c r="H14" i="24"/>
  <c r="D14" i="24"/>
  <c r="T13" i="24"/>
  <c r="P13" i="24"/>
  <c r="L13" i="24"/>
  <c r="H13" i="24"/>
  <c r="D13" i="24"/>
  <c r="T12" i="24"/>
  <c r="P12" i="24"/>
  <c r="L12" i="24"/>
  <c r="H12" i="24"/>
  <c r="D12" i="24"/>
  <c r="T11" i="24"/>
  <c r="P11" i="24"/>
  <c r="L11" i="24"/>
  <c r="H11" i="24"/>
  <c r="D11" i="24"/>
  <c r="T10" i="24"/>
  <c r="P10" i="24"/>
  <c r="L10" i="24"/>
  <c r="H10" i="24"/>
  <c r="D10" i="24"/>
  <c r="T9" i="24"/>
  <c r="P9" i="24"/>
  <c r="L9" i="24"/>
  <c r="H9" i="24"/>
  <c r="D9" i="24"/>
  <c r="X8" i="24"/>
  <c r="T8" i="24"/>
  <c r="P8" i="24"/>
  <c r="L8" i="24"/>
  <c r="D8" i="24"/>
  <c r="X7" i="24"/>
  <c r="T7" i="24"/>
  <c r="P7" i="24"/>
  <c r="L7" i="24"/>
  <c r="D7" i="24"/>
  <c r="X6" i="24"/>
  <c r="T6" i="24"/>
  <c r="P6" i="24"/>
  <c r="L6" i="24"/>
  <c r="D6" i="24"/>
  <c r="X5" i="24"/>
  <c r="T5" i="24"/>
  <c r="P5" i="24"/>
  <c r="L5" i="24"/>
  <c r="D5" i="24"/>
  <c r="S32" i="23"/>
  <c r="O32" i="23"/>
  <c r="K32" i="23"/>
  <c r="G32" i="23"/>
  <c r="C32" i="23"/>
  <c r="T31" i="23"/>
  <c r="P31" i="23"/>
  <c r="L31" i="23"/>
  <c r="H31" i="23"/>
  <c r="D31" i="23"/>
  <c r="T30" i="23"/>
  <c r="P30" i="23"/>
  <c r="L30" i="23"/>
  <c r="H30" i="23"/>
  <c r="D30" i="23"/>
  <c r="T29" i="23"/>
  <c r="P29" i="23"/>
  <c r="L29" i="23"/>
  <c r="H29" i="23"/>
  <c r="D29" i="23"/>
  <c r="T28" i="23"/>
  <c r="P28" i="23"/>
  <c r="L28" i="23"/>
  <c r="H28" i="23"/>
  <c r="D28" i="23"/>
  <c r="T27" i="23"/>
  <c r="P27" i="23"/>
  <c r="L27" i="23"/>
  <c r="H27" i="23"/>
  <c r="D27" i="23"/>
  <c r="T26" i="23"/>
  <c r="P26" i="23"/>
  <c r="L26" i="23"/>
  <c r="H26" i="23"/>
  <c r="D26" i="23"/>
  <c r="T25" i="23"/>
  <c r="P25" i="23"/>
  <c r="L25" i="23"/>
  <c r="H25" i="23"/>
  <c r="D25" i="23"/>
  <c r="T24" i="23"/>
  <c r="P24" i="23"/>
  <c r="L24" i="23"/>
  <c r="H24" i="23"/>
  <c r="D24" i="23"/>
  <c r="T23" i="23"/>
  <c r="P23" i="23"/>
  <c r="L23" i="23"/>
  <c r="H23" i="23"/>
  <c r="D23" i="23"/>
  <c r="T22" i="23"/>
  <c r="P22" i="23"/>
  <c r="L22" i="23"/>
  <c r="H22" i="23"/>
  <c r="D22" i="23"/>
  <c r="T21" i="23"/>
  <c r="P21" i="23"/>
  <c r="L21" i="23"/>
  <c r="H21" i="23"/>
  <c r="D21" i="23"/>
  <c r="T20" i="23"/>
  <c r="P20" i="23"/>
  <c r="L20" i="23"/>
  <c r="H20" i="23"/>
  <c r="D20" i="23"/>
  <c r="T19" i="23"/>
  <c r="P19" i="23"/>
  <c r="L19" i="23"/>
  <c r="H19" i="23"/>
  <c r="D19" i="23"/>
  <c r="T18" i="23"/>
  <c r="P18" i="23"/>
  <c r="L18" i="23"/>
  <c r="H18" i="23"/>
  <c r="D18" i="23"/>
  <c r="T17" i="23"/>
  <c r="P17" i="23"/>
  <c r="L17" i="23"/>
  <c r="H17" i="23"/>
  <c r="D17" i="23"/>
  <c r="T16" i="23"/>
  <c r="P16" i="23"/>
  <c r="L16" i="23"/>
  <c r="H16" i="23"/>
  <c r="D16" i="23"/>
  <c r="T15" i="23"/>
  <c r="P15" i="23"/>
  <c r="L15" i="23"/>
  <c r="H15" i="23"/>
  <c r="D15" i="23"/>
  <c r="T14" i="23"/>
  <c r="P14" i="23"/>
  <c r="L14" i="23"/>
  <c r="H14" i="23"/>
  <c r="D14" i="23"/>
  <c r="T13" i="23"/>
  <c r="P13" i="23"/>
  <c r="L13" i="23"/>
  <c r="H13" i="23"/>
  <c r="D13" i="23"/>
  <c r="T12" i="23"/>
  <c r="P12" i="23"/>
  <c r="L12" i="23"/>
  <c r="H12" i="23"/>
  <c r="D12" i="23"/>
  <c r="T11" i="23"/>
  <c r="P11" i="23"/>
  <c r="L11" i="23"/>
  <c r="H11" i="23"/>
  <c r="D11" i="23"/>
  <c r="T10" i="23"/>
  <c r="P10" i="23"/>
  <c r="L10" i="23"/>
  <c r="H10" i="23"/>
  <c r="D10" i="23"/>
  <c r="T9" i="23"/>
  <c r="P9" i="23"/>
  <c r="L9" i="23"/>
  <c r="H9" i="23"/>
  <c r="D9" i="23"/>
  <c r="T8" i="23"/>
  <c r="P8" i="23"/>
  <c r="L8" i="23"/>
  <c r="H8" i="23"/>
  <c r="D8" i="23"/>
  <c r="T7" i="23"/>
  <c r="P7" i="23"/>
  <c r="L7" i="23"/>
  <c r="H7" i="23"/>
  <c r="D7" i="23"/>
  <c r="T6" i="23"/>
  <c r="P6" i="23"/>
  <c r="L6" i="23"/>
  <c r="H6" i="23"/>
  <c r="D6" i="23"/>
  <c r="T5" i="23"/>
  <c r="P5" i="23"/>
  <c r="L5" i="23"/>
  <c r="H5" i="23"/>
  <c r="D5" i="23"/>
  <c r="T4" i="23"/>
  <c r="P4" i="23"/>
  <c r="P32" i="23" s="1"/>
  <c r="L4" i="23"/>
  <c r="D4" i="23"/>
  <c r="W35" i="22"/>
  <c r="S35" i="22"/>
  <c r="O35" i="22"/>
  <c r="K35" i="22"/>
  <c r="G35" i="22"/>
  <c r="C35" i="22"/>
  <c r="X34" i="22"/>
  <c r="T34" i="22"/>
  <c r="P34" i="22"/>
  <c r="L34" i="22"/>
  <c r="H34" i="22"/>
  <c r="D34" i="22"/>
  <c r="X33" i="22"/>
  <c r="T33" i="22"/>
  <c r="P33" i="22"/>
  <c r="L33" i="22"/>
  <c r="H33" i="22"/>
  <c r="D33" i="22"/>
  <c r="X32" i="22"/>
  <c r="T32" i="22"/>
  <c r="L32" i="22"/>
  <c r="H32" i="22"/>
  <c r="D32" i="22"/>
  <c r="X31" i="22"/>
  <c r="T31" i="22"/>
  <c r="L31" i="22"/>
  <c r="H31" i="22"/>
  <c r="D31" i="22"/>
  <c r="X30" i="22"/>
  <c r="T30" i="22"/>
  <c r="L30" i="22"/>
  <c r="H30" i="22"/>
  <c r="D30" i="22"/>
  <c r="X29" i="22"/>
  <c r="T29" i="22"/>
  <c r="L29" i="22"/>
  <c r="H29" i="22"/>
  <c r="D29" i="22"/>
  <c r="X28" i="22"/>
  <c r="T28" i="22"/>
  <c r="L28" i="22"/>
  <c r="H28" i="22"/>
  <c r="D28" i="22"/>
  <c r="X27" i="22"/>
  <c r="T27" i="22"/>
  <c r="L27" i="22"/>
  <c r="H27" i="22"/>
  <c r="D27" i="22"/>
  <c r="X26" i="22"/>
  <c r="T26" i="22"/>
  <c r="L26" i="22"/>
  <c r="H26" i="22"/>
  <c r="D26" i="22"/>
  <c r="X25" i="22"/>
  <c r="T25" i="22"/>
  <c r="L25" i="22"/>
  <c r="H25" i="22"/>
  <c r="D25" i="22"/>
  <c r="X24" i="22"/>
  <c r="T24" i="22"/>
  <c r="L24" i="22"/>
  <c r="H24" i="22"/>
  <c r="D24" i="22"/>
  <c r="X23" i="22"/>
  <c r="T23" i="22"/>
  <c r="L23" i="22"/>
  <c r="H23" i="22"/>
  <c r="D23" i="22"/>
  <c r="X22" i="22"/>
  <c r="T22" i="22"/>
  <c r="L22" i="22"/>
  <c r="H22" i="22"/>
  <c r="D22" i="22"/>
  <c r="X21" i="22"/>
  <c r="T21" i="22"/>
  <c r="L21" i="22"/>
  <c r="H21" i="22"/>
  <c r="D21" i="22"/>
  <c r="X20" i="22"/>
  <c r="T20" i="22"/>
  <c r="L20" i="22"/>
  <c r="H20" i="22"/>
  <c r="D20" i="22"/>
  <c r="X19" i="22"/>
  <c r="T19" i="22"/>
  <c r="L19" i="22"/>
  <c r="H19" i="22"/>
  <c r="D19" i="22"/>
  <c r="X18" i="22"/>
  <c r="T18" i="22"/>
  <c r="L18" i="22"/>
  <c r="H18" i="22"/>
  <c r="D18" i="22"/>
  <c r="X17" i="22"/>
  <c r="T17" i="22"/>
  <c r="L17" i="22"/>
  <c r="H17" i="22"/>
  <c r="D17" i="22"/>
  <c r="X16" i="22"/>
  <c r="T16" i="22"/>
  <c r="L16" i="22"/>
  <c r="H16" i="22"/>
  <c r="D16" i="22"/>
  <c r="X15" i="22"/>
  <c r="T15" i="22"/>
  <c r="L15" i="22"/>
  <c r="H15" i="22"/>
  <c r="D15" i="22"/>
  <c r="X14" i="22"/>
  <c r="T14" i="22"/>
  <c r="L14" i="22"/>
  <c r="H14" i="22"/>
  <c r="D14" i="22"/>
  <c r="X13" i="22"/>
  <c r="T13" i="22"/>
  <c r="L13" i="22"/>
  <c r="H13" i="22"/>
  <c r="D13" i="22"/>
  <c r="X12" i="22"/>
  <c r="T12" i="22"/>
  <c r="L12" i="22"/>
  <c r="H12" i="22"/>
  <c r="D12" i="22"/>
  <c r="X11" i="22"/>
  <c r="T11" i="22"/>
  <c r="L11" i="22"/>
  <c r="H11" i="22"/>
  <c r="D11" i="22"/>
  <c r="X10" i="22"/>
  <c r="T10" i="22"/>
  <c r="L10" i="22"/>
  <c r="H10" i="22"/>
  <c r="D10" i="22"/>
  <c r="X9" i="22"/>
  <c r="T9" i="22"/>
  <c r="L9" i="22"/>
  <c r="H9" i="22"/>
  <c r="D9" i="22"/>
  <c r="X8" i="22"/>
  <c r="T8" i="22"/>
  <c r="L8" i="22"/>
  <c r="H8" i="22"/>
  <c r="D8" i="22"/>
  <c r="X7" i="22"/>
  <c r="T7" i="22"/>
  <c r="L7" i="22"/>
  <c r="H7" i="22"/>
  <c r="D7" i="22"/>
  <c r="X6" i="22"/>
  <c r="T6" i="22"/>
  <c r="L6" i="22"/>
  <c r="H6" i="22"/>
  <c r="D6" i="22"/>
  <c r="X5" i="22"/>
  <c r="T5" i="22"/>
  <c r="L5" i="22"/>
  <c r="H5" i="22"/>
  <c r="D5" i="22"/>
  <c r="X4" i="22"/>
  <c r="T4" i="22"/>
  <c r="H4" i="22"/>
  <c r="D4" i="22"/>
  <c r="D35" i="22" s="1"/>
  <c r="W34" i="21"/>
  <c r="S34" i="21"/>
  <c r="O34" i="21"/>
  <c r="K34" i="21"/>
  <c r="G34" i="21"/>
  <c r="C34" i="21"/>
  <c r="X33" i="21"/>
  <c r="T33" i="21"/>
  <c r="P33" i="21"/>
  <c r="L33" i="21"/>
  <c r="H33" i="21"/>
  <c r="D33" i="21"/>
  <c r="X32" i="21"/>
  <c r="T32" i="21"/>
  <c r="P32" i="21"/>
  <c r="L32" i="21"/>
  <c r="H32" i="21"/>
  <c r="D32" i="21"/>
  <c r="X31" i="21"/>
  <c r="T31" i="21"/>
  <c r="P31" i="21"/>
  <c r="L31" i="21"/>
  <c r="H31" i="21"/>
  <c r="D31" i="21"/>
  <c r="X30" i="21"/>
  <c r="T30" i="21"/>
  <c r="P30" i="21"/>
  <c r="L30" i="21"/>
  <c r="H30" i="21"/>
  <c r="D30" i="21"/>
  <c r="X29" i="21"/>
  <c r="T29" i="21"/>
  <c r="P29" i="21"/>
  <c r="L29" i="21"/>
  <c r="H29" i="21"/>
  <c r="D29" i="21"/>
  <c r="X28" i="21"/>
  <c r="T28" i="21"/>
  <c r="P28" i="21"/>
  <c r="L28" i="21"/>
  <c r="H28" i="21"/>
  <c r="D28" i="21"/>
  <c r="X27" i="21"/>
  <c r="T27" i="21"/>
  <c r="P27" i="21"/>
  <c r="L27" i="21"/>
  <c r="H27" i="21"/>
  <c r="D27" i="21"/>
  <c r="X26" i="21"/>
  <c r="T26" i="21"/>
  <c r="P26" i="21"/>
  <c r="L26" i="21"/>
  <c r="H26" i="21"/>
  <c r="D26" i="21"/>
  <c r="X25" i="21"/>
  <c r="T25" i="21"/>
  <c r="P25" i="21"/>
  <c r="L25" i="21"/>
  <c r="H25" i="21"/>
  <c r="D25" i="21"/>
  <c r="X24" i="21"/>
  <c r="T24" i="21"/>
  <c r="P24" i="21"/>
  <c r="L24" i="21"/>
  <c r="H24" i="21"/>
  <c r="D24" i="21"/>
  <c r="X23" i="21"/>
  <c r="T23" i="21"/>
  <c r="P23" i="21"/>
  <c r="L23" i="21"/>
  <c r="H23" i="21"/>
  <c r="D23" i="21"/>
  <c r="X22" i="21"/>
  <c r="T22" i="21"/>
  <c r="P22" i="21"/>
  <c r="L22" i="21"/>
  <c r="D22" i="21"/>
  <c r="X21" i="21"/>
  <c r="T21" i="21"/>
  <c r="P21" i="21"/>
  <c r="L21" i="21"/>
  <c r="H21" i="21"/>
  <c r="D21" i="21"/>
  <c r="X20" i="21"/>
  <c r="T20" i="21"/>
  <c r="P20" i="21"/>
  <c r="L20" i="21"/>
  <c r="H20" i="21"/>
  <c r="D20" i="21"/>
  <c r="X19" i="21"/>
  <c r="T19" i="21"/>
  <c r="P19" i="21"/>
  <c r="L19" i="21"/>
  <c r="H19" i="21"/>
  <c r="D19" i="21"/>
  <c r="X18" i="21"/>
  <c r="T18" i="21"/>
  <c r="P18" i="21"/>
  <c r="L18" i="21"/>
  <c r="H18" i="21"/>
  <c r="D18" i="21"/>
  <c r="X17" i="21"/>
  <c r="T17" i="21"/>
  <c r="P17" i="21"/>
  <c r="L17" i="21"/>
  <c r="H17" i="21"/>
  <c r="D17" i="21"/>
  <c r="X16" i="21"/>
  <c r="T16" i="21"/>
  <c r="P16" i="21"/>
  <c r="L16" i="21"/>
  <c r="H16" i="21"/>
  <c r="D16" i="21"/>
  <c r="X15" i="21"/>
  <c r="T15" i="21"/>
  <c r="P15" i="21"/>
  <c r="L15" i="21"/>
  <c r="H15" i="21"/>
  <c r="D15" i="21"/>
  <c r="X14" i="21"/>
  <c r="T14" i="21"/>
  <c r="P14" i="21"/>
  <c r="L14" i="21"/>
  <c r="H14" i="21"/>
  <c r="D14" i="21"/>
  <c r="X13" i="21"/>
  <c r="T13" i="21"/>
  <c r="P13" i="21"/>
  <c r="L13" i="21"/>
  <c r="H13" i="21"/>
  <c r="D13" i="21"/>
  <c r="X12" i="21"/>
  <c r="T12" i="21"/>
  <c r="P12" i="21"/>
  <c r="L12" i="21"/>
  <c r="H12" i="21"/>
  <c r="D12" i="21"/>
  <c r="X11" i="21"/>
  <c r="T11" i="21"/>
  <c r="P11" i="21"/>
  <c r="L11" i="21"/>
  <c r="H11" i="21"/>
  <c r="D11" i="21"/>
  <c r="X10" i="21"/>
  <c r="T10" i="21"/>
  <c r="P10" i="21"/>
  <c r="L10" i="21"/>
  <c r="H10" i="21"/>
  <c r="D10" i="21"/>
  <c r="X9" i="21"/>
  <c r="T9" i="21"/>
  <c r="P9" i="21"/>
  <c r="L9" i="21"/>
  <c r="H9" i="21"/>
  <c r="D9" i="21"/>
  <c r="X8" i="21"/>
  <c r="T8" i="21"/>
  <c r="P8" i="21"/>
  <c r="L8" i="21"/>
  <c r="H8" i="21"/>
  <c r="D8" i="21"/>
  <c r="X7" i="21"/>
  <c r="T7" i="21"/>
  <c r="P7" i="21"/>
  <c r="L7" i="21"/>
  <c r="H7" i="21"/>
  <c r="D7" i="21"/>
  <c r="X6" i="21"/>
  <c r="T6" i="21"/>
  <c r="P6" i="21"/>
  <c r="L6" i="21"/>
  <c r="H6" i="21"/>
  <c r="D6" i="21"/>
  <c r="X5" i="21"/>
  <c r="T5" i="21"/>
  <c r="P5" i="21"/>
  <c r="L5" i="21"/>
  <c r="H5" i="21"/>
  <c r="D5" i="21"/>
  <c r="X4" i="21"/>
  <c r="X34" i="21" s="1"/>
  <c r="T4" i="21"/>
  <c r="P4" i="21"/>
  <c r="L4" i="21"/>
  <c r="H4" i="21"/>
  <c r="H34" i="21" s="1"/>
  <c r="D4" i="21"/>
  <c r="W35" i="20"/>
  <c r="S35" i="20"/>
  <c r="O35" i="20"/>
  <c r="K35" i="20"/>
  <c r="G35" i="20"/>
  <c r="C35" i="20"/>
  <c r="X34" i="20"/>
  <c r="T34" i="20"/>
  <c r="P34" i="20"/>
  <c r="L34" i="20"/>
  <c r="H34" i="20"/>
  <c r="D34" i="20"/>
  <c r="X33" i="20"/>
  <c r="T33" i="20"/>
  <c r="P33" i="20"/>
  <c r="L33" i="20"/>
  <c r="H33" i="20"/>
  <c r="D33" i="20"/>
  <c r="X32" i="20"/>
  <c r="T32" i="20"/>
  <c r="P32" i="20"/>
  <c r="L32" i="20"/>
  <c r="H32" i="20"/>
  <c r="D32" i="20"/>
  <c r="X31" i="20"/>
  <c r="T31" i="20"/>
  <c r="P31" i="20"/>
  <c r="L31" i="20"/>
  <c r="H31" i="20"/>
  <c r="D31" i="20"/>
  <c r="X30" i="20"/>
  <c r="T30" i="20"/>
  <c r="P30" i="20"/>
  <c r="L30" i="20"/>
  <c r="H30" i="20"/>
  <c r="D30" i="20"/>
  <c r="X29" i="20"/>
  <c r="T29" i="20"/>
  <c r="P29" i="20"/>
  <c r="L29" i="20"/>
  <c r="H29" i="20"/>
  <c r="D29" i="20"/>
  <c r="X28" i="20"/>
  <c r="T28" i="20"/>
  <c r="P28" i="20"/>
  <c r="L28" i="20"/>
  <c r="H28" i="20"/>
  <c r="D28" i="20"/>
  <c r="X27" i="20"/>
  <c r="T27" i="20"/>
  <c r="P27" i="20"/>
  <c r="L27" i="20"/>
  <c r="H27" i="20"/>
  <c r="D27" i="20"/>
  <c r="X26" i="20"/>
  <c r="T26" i="20"/>
  <c r="P26" i="20"/>
  <c r="L26" i="20"/>
  <c r="H26" i="20"/>
  <c r="D26" i="20"/>
  <c r="X25" i="20"/>
  <c r="T25" i="20"/>
  <c r="P25" i="20"/>
  <c r="L25" i="20"/>
  <c r="H25" i="20"/>
  <c r="D25" i="20"/>
  <c r="X24" i="20"/>
  <c r="T24" i="20"/>
  <c r="P24" i="20"/>
  <c r="L24" i="20"/>
  <c r="H24" i="20"/>
  <c r="D24" i="20"/>
  <c r="X23" i="20"/>
  <c r="T23" i="20"/>
  <c r="P23" i="20"/>
  <c r="L23" i="20"/>
  <c r="H23" i="20"/>
  <c r="D23" i="20"/>
  <c r="X22" i="20"/>
  <c r="T22" i="20"/>
  <c r="P22" i="20"/>
  <c r="L22" i="20"/>
  <c r="H22" i="20"/>
  <c r="D22" i="20"/>
  <c r="X21" i="20"/>
  <c r="T21" i="20"/>
  <c r="P21" i="20"/>
  <c r="L21" i="20"/>
  <c r="H21" i="20"/>
  <c r="D21" i="20"/>
  <c r="X20" i="20"/>
  <c r="T20" i="20"/>
  <c r="P20" i="20"/>
  <c r="L20" i="20"/>
  <c r="H20" i="20"/>
  <c r="D20" i="20"/>
  <c r="X19" i="20"/>
  <c r="T19" i="20"/>
  <c r="P19" i="20"/>
  <c r="L19" i="20"/>
  <c r="H19" i="20"/>
  <c r="D19" i="20"/>
  <c r="X18" i="20"/>
  <c r="T18" i="20"/>
  <c r="P18" i="20"/>
  <c r="L18" i="20"/>
  <c r="H18" i="20"/>
  <c r="D18" i="20"/>
  <c r="X17" i="20"/>
  <c r="T17" i="20"/>
  <c r="P17" i="20"/>
  <c r="L17" i="20"/>
  <c r="H17" i="20"/>
  <c r="D17" i="20"/>
  <c r="X16" i="20"/>
  <c r="T16" i="20"/>
  <c r="P16" i="20"/>
  <c r="L16" i="20"/>
  <c r="H16" i="20"/>
  <c r="D16" i="20"/>
  <c r="X15" i="20"/>
  <c r="T15" i="20"/>
  <c r="P15" i="20"/>
  <c r="L15" i="20"/>
  <c r="H15" i="20"/>
  <c r="D15" i="20"/>
  <c r="X14" i="20"/>
  <c r="T14" i="20"/>
  <c r="P14" i="20"/>
  <c r="L14" i="20"/>
  <c r="H14" i="20"/>
  <c r="D14" i="20"/>
  <c r="X13" i="20"/>
  <c r="T13" i="20"/>
  <c r="P13" i="20"/>
  <c r="L13" i="20"/>
  <c r="H13" i="20"/>
  <c r="D13" i="20"/>
  <c r="X12" i="20"/>
  <c r="T12" i="20"/>
  <c r="P12" i="20"/>
  <c r="L12" i="20"/>
  <c r="H12" i="20"/>
  <c r="D12" i="20"/>
  <c r="X11" i="20"/>
  <c r="T11" i="20"/>
  <c r="P11" i="20"/>
  <c r="L11" i="20"/>
  <c r="H11" i="20"/>
  <c r="D11" i="20"/>
  <c r="X10" i="20"/>
  <c r="T10" i="20"/>
  <c r="P10" i="20"/>
  <c r="L10" i="20"/>
  <c r="H10" i="20"/>
  <c r="D10" i="20"/>
  <c r="X9" i="20"/>
  <c r="T9" i="20"/>
  <c r="P9" i="20"/>
  <c r="L9" i="20"/>
  <c r="H9" i="20"/>
  <c r="D9" i="20"/>
  <c r="X8" i="20"/>
  <c r="T8" i="20"/>
  <c r="P8" i="20"/>
  <c r="L8" i="20"/>
  <c r="H8" i="20"/>
  <c r="D8" i="20"/>
  <c r="X7" i="20"/>
  <c r="T7" i="20"/>
  <c r="P7" i="20"/>
  <c r="L7" i="20"/>
  <c r="H7" i="20"/>
  <c r="D7" i="20"/>
  <c r="X6" i="20"/>
  <c r="T6" i="20"/>
  <c r="P6" i="20"/>
  <c r="L6" i="20"/>
  <c r="H6" i="20"/>
  <c r="D6" i="20"/>
  <c r="X5" i="20"/>
  <c r="T5" i="20"/>
  <c r="P5" i="20"/>
  <c r="L5" i="20"/>
  <c r="H5" i="20"/>
  <c r="D5" i="20"/>
  <c r="X4" i="20"/>
  <c r="X35" i="20" s="1"/>
  <c r="T4" i="20"/>
  <c r="P4" i="20"/>
  <c r="L4" i="20"/>
  <c r="H4" i="20"/>
  <c r="H35" i="20" s="1"/>
  <c r="D4" i="20"/>
  <c r="W34" i="19"/>
  <c r="S34" i="19"/>
  <c r="O34" i="19"/>
  <c r="K34" i="19"/>
  <c r="G34" i="19"/>
  <c r="C34" i="19"/>
  <c r="X33" i="19"/>
  <c r="T33" i="19"/>
  <c r="P33" i="19"/>
  <c r="L33" i="19"/>
  <c r="H33" i="19"/>
  <c r="D33" i="19"/>
  <c r="X32" i="19"/>
  <c r="T32" i="19"/>
  <c r="P32" i="19"/>
  <c r="L32" i="19"/>
  <c r="H32" i="19"/>
  <c r="D32" i="19"/>
  <c r="X31" i="19"/>
  <c r="T31" i="19"/>
  <c r="P31" i="19"/>
  <c r="L31" i="19"/>
  <c r="H31" i="19"/>
  <c r="D31" i="19"/>
  <c r="X30" i="19"/>
  <c r="T30" i="19"/>
  <c r="P30" i="19"/>
  <c r="L30" i="19"/>
  <c r="H30" i="19"/>
  <c r="D30" i="19"/>
  <c r="X29" i="19"/>
  <c r="T29" i="19"/>
  <c r="P29" i="19"/>
  <c r="L29" i="19"/>
  <c r="H29" i="19"/>
  <c r="D29" i="19"/>
  <c r="X28" i="19"/>
  <c r="T28" i="19"/>
  <c r="P28" i="19"/>
  <c r="L28" i="19"/>
  <c r="H28" i="19"/>
  <c r="D28" i="19"/>
  <c r="X27" i="19"/>
  <c r="T27" i="19"/>
  <c r="P27" i="19"/>
  <c r="L27" i="19"/>
  <c r="H27" i="19"/>
  <c r="D27" i="19"/>
  <c r="X26" i="19"/>
  <c r="T26" i="19"/>
  <c r="P26" i="19"/>
  <c r="L26" i="19"/>
  <c r="H26" i="19"/>
  <c r="D26" i="19"/>
  <c r="X25" i="19"/>
  <c r="T25" i="19"/>
  <c r="P25" i="19"/>
  <c r="L25" i="19"/>
  <c r="H25" i="19"/>
  <c r="D25" i="19"/>
  <c r="X24" i="19"/>
  <c r="T24" i="19"/>
  <c r="P24" i="19"/>
  <c r="L24" i="19"/>
  <c r="H24" i="19"/>
  <c r="D24" i="19"/>
  <c r="X23" i="19"/>
  <c r="T23" i="19"/>
  <c r="P23" i="19"/>
  <c r="L23" i="19"/>
  <c r="H23" i="19"/>
  <c r="D23" i="19"/>
  <c r="X22" i="19"/>
  <c r="T22" i="19"/>
  <c r="P22" i="19"/>
  <c r="L22" i="19"/>
  <c r="H22" i="19"/>
  <c r="D22" i="19"/>
  <c r="X21" i="19"/>
  <c r="T21" i="19"/>
  <c r="P21" i="19"/>
  <c r="L21" i="19"/>
  <c r="H21" i="19"/>
  <c r="D21" i="19"/>
  <c r="X20" i="19"/>
  <c r="T20" i="19"/>
  <c r="P20" i="19"/>
  <c r="L20" i="19"/>
  <c r="H20" i="19"/>
  <c r="D20" i="19"/>
  <c r="X19" i="19"/>
  <c r="T19" i="19"/>
  <c r="P19" i="19"/>
  <c r="L19" i="19"/>
  <c r="H19" i="19"/>
  <c r="D19" i="19"/>
  <c r="X18" i="19"/>
  <c r="T18" i="19"/>
  <c r="P18" i="19"/>
  <c r="L18" i="19"/>
  <c r="H18" i="19"/>
  <c r="D18" i="19"/>
  <c r="X17" i="19"/>
  <c r="T17" i="19"/>
  <c r="P17" i="19"/>
  <c r="L17" i="19"/>
  <c r="H17" i="19"/>
  <c r="D17" i="19"/>
  <c r="X16" i="19"/>
  <c r="T16" i="19"/>
  <c r="P16" i="19"/>
  <c r="L16" i="19"/>
  <c r="H16" i="19"/>
  <c r="D16" i="19"/>
  <c r="X15" i="19"/>
  <c r="T15" i="19"/>
  <c r="P15" i="19"/>
  <c r="L15" i="19"/>
  <c r="H15" i="19"/>
  <c r="D15" i="19"/>
  <c r="X14" i="19"/>
  <c r="T14" i="19"/>
  <c r="P14" i="19"/>
  <c r="L14" i="19"/>
  <c r="H14" i="19"/>
  <c r="D14" i="19"/>
  <c r="X13" i="19"/>
  <c r="T13" i="19"/>
  <c r="P13" i="19"/>
  <c r="L13" i="19"/>
  <c r="H13" i="19"/>
  <c r="D13" i="19"/>
  <c r="X12" i="19"/>
  <c r="T12" i="19"/>
  <c r="P12" i="19"/>
  <c r="L12" i="19"/>
  <c r="H12" i="19"/>
  <c r="D12" i="19"/>
  <c r="X11" i="19"/>
  <c r="T11" i="19"/>
  <c r="P11" i="19"/>
  <c r="L11" i="19"/>
  <c r="H11" i="19"/>
  <c r="D11" i="19"/>
  <c r="X10" i="19"/>
  <c r="T10" i="19"/>
  <c r="P10" i="19"/>
  <c r="L10" i="19"/>
  <c r="H10" i="19"/>
  <c r="D10" i="19"/>
  <c r="X9" i="19"/>
  <c r="T9" i="19"/>
  <c r="P9" i="19"/>
  <c r="L9" i="19"/>
  <c r="H9" i="19"/>
  <c r="D9" i="19"/>
  <c r="X8" i="19"/>
  <c r="T8" i="19"/>
  <c r="P8" i="19"/>
  <c r="L8" i="19"/>
  <c r="H8" i="19"/>
  <c r="D8" i="19"/>
  <c r="X7" i="19"/>
  <c r="T7" i="19"/>
  <c r="P7" i="19"/>
  <c r="L7" i="19"/>
  <c r="H7" i="19"/>
  <c r="D7" i="19"/>
  <c r="X6" i="19"/>
  <c r="T6" i="19"/>
  <c r="P6" i="19"/>
  <c r="L6" i="19"/>
  <c r="H6" i="19"/>
  <c r="D6" i="19"/>
  <c r="X5" i="19"/>
  <c r="T5" i="19"/>
  <c r="P5" i="19"/>
  <c r="L5" i="19"/>
  <c r="H5" i="19"/>
  <c r="D5" i="19"/>
  <c r="X4" i="19"/>
  <c r="T4" i="19"/>
  <c r="T34" i="19" s="1"/>
  <c r="P4" i="19"/>
  <c r="P34" i="19" s="1"/>
  <c r="L4" i="19"/>
  <c r="H4" i="19"/>
  <c r="D4" i="19"/>
  <c r="D34" i="19" s="1"/>
  <c r="AB35" i="18"/>
  <c r="AA35" i="18"/>
  <c r="W35" i="18"/>
  <c r="S35" i="18"/>
  <c r="O35" i="18"/>
  <c r="K35" i="18"/>
  <c r="G35" i="18"/>
  <c r="C35" i="18"/>
  <c r="X34" i="18"/>
  <c r="T34" i="18"/>
  <c r="P34" i="18"/>
  <c r="L34" i="18"/>
  <c r="H34" i="18"/>
  <c r="D34" i="18"/>
  <c r="X33" i="18"/>
  <c r="T33" i="18"/>
  <c r="P33" i="18"/>
  <c r="L33" i="18"/>
  <c r="H33" i="18"/>
  <c r="D33" i="18"/>
  <c r="X32" i="18"/>
  <c r="T32" i="18"/>
  <c r="P32" i="18"/>
  <c r="L32" i="18"/>
  <c r="H32" i="18"/>
  <c r="D32" i="18"/>
  <c r="X31" i="18"/>
  <c r="T31" i="18"/>
  <c r="P31" i="18"/>
  <c r="L31" i="18"/>
  <c r="H31" i="18"/>
  <c r="D31" i="18"/>
  <c r="X30" i="18"/>
  <c r="T30" i="18"/>
  <c r="P30" i="18"/>
  <c r="L30" i="18"/>
  <c r="H30" i="18"/>
  <c r="D30" i="18"/>
  <c r="X29" i="18"/>
  <c r="T29" i="18"/>
  <c r="P29" i="18"/>
  <c r="L29" i="18"/>
  <c r="H29" i="18"/>
  <c r="D29" i="18"/>
  <c r="X28" i="18"/>
  <c r="T28" i="18"/>
  <c r="P28" i="18"/>
  <c r="L28" i="18"/>
  <c r="H28" i="18"/>
  <c r="D28" i="18"/>
  <c r="X27" i="18"/>
  <c r="T27" i="18"/>
  <c r="P27" i="18"/>
  <c r="L27" i="18"/>
  <c r="H27" i="18"/>
  <c r="D27" i="18"/>
  <c r="X26" i="18"/>
  <c r="T26" i="18"/>
  <c r="P26" i="18"/>
  <c r="L26" i="18"/>
  <c r="H26" i="18"/>
  <c r="D26" i="18"/>
  <c r="X25" i="18"/>
  <c r="T25" i="18"/>
  <c r="P25" i="18"/>
  <c r="L25" i="18"/>
  <c r="H25" i="18"/>
  <c r="D25" i="18"/>
  <c r="X24" i="18"/>
  <c r="T24" i="18"/>
  <c r="P24" i="18"/>
  <c r="L24" i="18"/>
  <c r="H24" i="18"/>
  <c r="D24" i="18"/>
  <c r="X23" i="18"/>
  <c r="T23" i="18"/>
  <c r="P23" i="18"/>
  <c r="L23" i="18"/>
  <c r="H23" i="18"/>
  <c r="D23" i="18"/>
  <c r="X22" i="18"/>
  <c r="T22" i="18"/>
  <c r="P22" i="18"/>
  <c r="L22" i="18"/>
  <c r="H22" i="18"/>
  <c r="D22" i="18"/>
  <c r="X21" i="18"/>
  <c r="T21" i="18"/>
  <c r="P21" i="18"/>
  <c r="L21" i="18"/>
  <c r="H21" i="18"/>
  <c r="D21" i="18"/>
  <c r="X20" i="18"/>
  <c r="T20" i="18"/>
  <c r="P20" i="18"/>
  <c r="L20" i="18"/>
  <c r="H20" i="18"/>
  <c r="D20" i="18"/>
  <c r="X19" i="18"/>
  <c r="T19" i="18"/>
  <c r="P19" i="18"/>
  <c r="L19" i="18"/>
  <c r="H19" i="18"/>
  <c r="D19" i="18"/>
  <c r="X18" i="18"/>
  <c r="T18" i="18"/>
  <c r="P18" i="18"/>
  <c r="L18" i="18"/>
  <c r="H18" i="18"/>
  <c r="D18" i="18"/>
  <c r="X17" i="18"/>
  <c r="T17" i="18"/>
  <c r="P17" i="18"/>
  <c r="L17" i="18"/>
  <c r="H17" i="18"/>
  <c r="D17" i="18"/>
  <c r="X16" i="18"/>
  <c r="T16" i="18"/>
  <c r="P16" i="18"/>
  <c r="L16" i="18"/>
  <c r="H16" i="18"/>
  <c r="D16" i="18"/>
  <c r="X15" i="18"/>
  <c r="T15" i="18"/>
  <c r="P15" i="18"/>
  <c r="L15" i="18"/>
  <c r="H15" i="18"/>
  <c r="D15" i="18"/>
  <c r="X14" i="18"/>
  <c r="T14" i="18"/>
  <c r="P14" i="18"/>
  <c r="L14" i="18"/>
  <c r="H14" i="18"/>
  <c r="D14" i="18"/>
  <c r="X13" i="18"/>
  <c r="T13" i="18"/>
  <c r="P13" i="18"/>
  <c r="L13" i="18"/>
  <c r="H13" i="18"/>
  <c r="D13" i="18"/>
  <c r="X12" i="18"/>
  <c r="T12" i="18"/>
  <c r="P12" i="18"/>
  <c r="L12" i="18"/>
  <c r="H12" i="18"/>
  <c r="D12" i="18"/>
  <c r="X11" i="18"/>
  <c r="T11" i="18"/>
  <c r="P11" i="18"/>
  <c r="L11" i="18"/>
  <c r="H11" i="18"/>
  <c r="D11" i="18"/>
  <c r="X10" i="18"/>
  <c r="T10" i="18"/>
  <c r="P10" i="18"/>
  <c r="L10" i="18"/>
  <c r="H10" i="18"/>
  <c r="D10" i="18"/>
  <c r="X9" i="18"/>
  <c r="T9" i="18"/>
  <c r="P9" i="18"/>
  <c r="L9" i="18"/>
  <c r="H9" i="18"/>
  <c r="D9" i="18"/>
  <c r="D35" i="18" s="1"/>
  <c r="X8" i="18"/>
  <c r="T8" i="18"/>
  <c r="P8" i="18"/>
  <c r="L8" i="18"/>
  <c r="H8" i="18"/>
  <c r="X7" i="18"/>
  <c r="T7" i="18"/>
  <c r="P7" i="18"/>
  <c r="L7" i="18"/>
  <c r="H7" i="18"/>
  <c r="X6" i="18"/>
  <c r="T6" i="18"/>
  <c r="P6" i="18"/>
  <c r="L6" i="18"/>
  <c r="H6" i="18"/>
  <c r="X5" i="18"/>
  <c r="T5" i="18"/>
  <c r="P5" i="18"/>
  <c r="L5" i="18"/>
  <c r="H5" i="18"/>
  <c r="X4" i="18"/>
  <c r="X35" i="18" s="1"/>
  <c r="T4" i="18"/>
  <c r="P4" i="18"/>
  <c r="L4" i="18"/>
  <c r="H4" i="18"/>
  <c r="H35" i="18" s="1"/>
  <c r="W35" i="17"/>
  <c r="S35" i="17"/>
  <c r="O35" i="17"/>
  <c r="K35" i="17"/>
  <c r="G35" i="17"/>
  <c r="C35" i="17"/>
  <c r="X34" i="17"/>
  <c r="T34" i="17"/>
  <c r="P34" i="17"/>
  <c r="L34" i="17"/>
  <c r="H34" i="17"/>
  <c r="D34" i="17"/>
  <c r="X33" i="17"/>
  <c r="T33" i="17"/>
  <c r="P33" i="17"/>
  <c r="L33" i="17"/>
  <c r="H33" i="17"/>
  <c r="D33" i="17"/>
  <c r="X32" i="17"/>
  <c r="T32" i="17"/>
  <c r="P32" i="17"/>
  <c r="L32" i="17"/>
  <c r="H32" i="17"/>
  <c r="D32" i="17"/>
  <c r="X31" i="17"/>
  <c r="T31" i="17"/>
  <c r="P31" i="17"/>
  <c r="L31" i="17"/>
  <c r="H31" i="17"/>
  <c r="D31" i="17"/>
  <c r="X30" i="17"/>
  <c r="T30" i="17"/>
  <c r="P30" i="17"/>
  <c r="L30" i="17"/>
  <c r="H30" i="17"/>
  <c r="D30" i="17"/>
  <c r="X29" i="17"/>
  <c r="T29" i="17"/>
  <c r="P29" i="17"/>
  <c r="L29" i="17"/>
  <c r="H29" i="17"/>
  <c r="D29" i="17"/>
  <c r="X28" i="17"/>
  <c r="T28" i="17"/>
  <c r="P28" i="17"/>
  <c r="L28" i="17"/>
  <c r="H28" i="17"/>
  <c r="D28" i="17"/>
  <c r="X27" i="17"/>
  <c r="T27" i="17"/>
  <c r="P27" i="17"/>
  <c r="L27" i="17"/>
  <c r="H27" i="17"/>
  <c r="D27" i="17"/>
  <c r="X26" i="17"/>
  <c r="T26" i="17"/>
  <c r="P26" i="17"/>
  <c r="L26" i="17"/>
  <c r="H26" i="17"/>
  <c r="D26" i="17"/>
  <c r="X25" i="17"/>
  <c r="T25" i="17"/>
  <c r="P25" i="17"/>
  <c r="L25" i="17"/>
  <c r="H25" i="17"/>
  <c r="D25" i="17"/>
  <c r="X24" i="17"/>
  <c r="T24" i="17"/>
  <c r="P24" i="17"/>
  <c r="L24" i="17"/>
  <c r="H24" i="17"/>
  <c r="D24" i="17"/>
  <c r="X23" i="17"/>
  <c r="T23" i="17"/>
  <c r="P23" i="17"/>
  <c r="L23" i="17"/>
  <c r="H23" i="17"/>
  <c r="D23" i="17"/>
  <c r="X22" i="17"/>
  <c r="T22" i="17"/>
  <c r="P22" i="17"/>
  <c r="L22" i="17"/>
  <c r="H22" i="17"/>
  <c r="D22" i="17"/>
  <c r="X21" i="17"/>
  <c r="T21" i="17"/>
  <c r="P21" i="17"/>
  <c r="L21" i="17"/>
  <c r="H21" i="17"/>
  <c r="D21" i="17"/>
  <c r="X20" i="17"/>
  <c r="T20" i="17"/>
  <c r="P20" i="17"/>
  <c r="L20" i="17"/>
  <c r="H20" i="17"/>
  <c r="D20" i="17"/>
  <c r="X19" i="17"/>
  <c r="T19" i="17"/>
  <c r="P19" i="17"/>
  <c r="L19" i="17"/>
  <c r="H19" i="17"/>
  <c r="D19" i="17"/>
  <c r="X18" i="17"/>
  <c r="T18" i="17"/>
  <c r="P18" i="17"/>
  <c r="L18" i="17"/>
  <c r="H18" i="17"/>
  <c r="D18" i="17"/>
  <c r="X17" i="17"/>
  <c r="T17" i="17"/>
  <c r="P17" i="17"/>
  <c r="L17" i="17"/>
  <c r="H17" i="17"/>
  <c r="D17" i="17"/>
  <c r="X16" i="17"/>
  <c r="T16" i="17"/>
  <c r="P16" i="17"/>
  <c r="L16" i="17"/>
  <c r="H16" i="17"/>
  <c r="D16" i="17"/>
  <c r="X15" i="17"/>
  <c r="T15" i="17"/>
  <c r="P15" i="17"/>
  <c r="L15" i="17"/>
  <c r="H15" i="17"/>
  <c r="D15" i="17"/>
  <c r="X14" i="17"/>
  <c r="T14" i="17"/>
  <c r="P14" i="17"/>
  <c r="L14" i="17"/>
  <c r="H14" i="17"/>
  <c r="D14" i="17"/>
  <c r="X13" i="17"/>
  <c r="T13" i="17"/>
  <c r="P13" i="17"/>
  <c r="L13" i="17"/>
  <c r="H13" i="17"/>
  <c r="D13" i="17"/>
  <c r="X12" i="17"/>
  <c r="T12" i="17"/>
  <c r="P12" i="17"/>
  <c r="L12" i="17"/>
  <c r="H12" i="17"/>
  <c r="D12" i="17"/>
  <c r="X11" i="17"/>
  <c r="T11" i="17"/>
  <c r="P11" i="17"/>
  <c r="L11" i="17"/>
  <c r="H11" i="17"/>
  <c r="D11" i="17"/>
  <c r="X10" i="17"/>
  <c r="T10" i="17"/>
  <c r="P10" i="17"/>
  <c r="L10" i="17"/>
  <c r="H10" i="17"/>
  <c r="D10" i="17"/>
  <c r="X9" i="17"/>
  <c r="T9" i="17"/>
  <c r="P9" i="17"/>
  <c r="L9" i="17"/>
  <c r="H9" i="17"/>
  <c r="D9" i="17"/>
  <c r="X8" i="17"/>
  <c r="T8" i="17"/>
  <c r="P8" i="17"/>
  <c r="L8" i="17"/>
  <c r="H8" i="17"/>
  <c r="D8" i="17"/>
  <c r="X7" i="17"/>
  <c r="T7" i="17"/>
  <c r="P7" i="17"/>
  <c r="L7" i="17"/>
  <c r="H7" i="17"/>
  <c r="D7" i="17"/>
  <c r="X6" i="17"/>
  <c r="T6" i="17"/>
  <c r="P6" i="17"/>
  <c r="L6" i="17"/>
  <c r="H6" i="17"/>
  <c r="D6" i="17"/>
  <c r="X5" i="17"/>
  <c r="T5" i="17"/>
  <c r="P5" i="17"/>
  <c r="L5" i="17"/>
  <c r="H5" i="17"/>
  <c r="D5" i="17"/>
  <c r="X4" i="17"/>
  <c r="X35" i="17" s="1"/>
  <c r="T4" i="17"/>
  <c r="T35" i="17" s="1"/>
  <c r="P4" i="17"/>
  <c r="L4" i="17"/>
  <c r="H4" i="17"/>
  <c r="H35" i="17" s="1"/>
  <c r="D4" i="17"/>
  <c r="D35" i="17" s="1"/>
  <c r="W34" i="16"/>
  <c r="S34" i="16"/>
  <c r="O34" i="16"/>
  <c r="K34" i="16"/>
  <c r="G34" i="16"/>
  <c r="C34" i="16"/>
  <c r="X33" i="16"/>
  <c r="T33" i="16"/>
  <c r="P33" i="16"/>
  <c r="L33" i="16"/>
  <c r="H33" i="16"/>
  <c r="D33" i="16"/>
  <c r="H32" i="16"/>
  <c r="Y31" i="16"/>
  <c r="X32" i="16" s="1"/>
  <c r="U31" i="16"/>
  <c r="T32" i="16" s="1"/>
  <c r="T31" i="16"/>
  <c r="Q31" i="16"/>
  <c r="P32" i="16" s="1"/>
  <c r="M31" i="16"/>
  <c r="L32" i="16" s="1"/>
  <c r="L31" i="16"/>
  <c r="H31" i="16"/>
  <c r="E31" i="16"/>
  <c r="D32" i="16" s="1"/>
  <c r="Y29" i="16"/>
  <c r="X30" i="16" s="1"/>
  <c r="U29" i="16"/>
  <c r="T30" i="16" s="1"/>
  <c r="Q29" i="16"/>
  <c r="Q28" i="16" s="1"/>
  <c r="M29" i="16"/>
  <c r="L30" i="16" s="1"/>
  <c r="I29" i="16"/>
  <c r="H30" i="16" s="1"/>
  <c r="E29" i="16"/>
  <c r="D30" i="16" s="1"/>
  <c r="Y28" i="16"/>
  <c r="Y27" i="16" s="1"/>
  <c r="M28" i="16"/>
  <c r="L29" i="16" s="1"/>
  <c r="I28" i="16"/>
  <c r="I27" i="16"/>
  <c r="I14" i="16"/>
  <c r="H15" i="16" s="1"/>
  <c r="P9" i="16"/>
  <c r="H9" i="16"/>
  <c r="D9" i="16"/>
  <c r="T8" i="16"/>
  <c r="P8" i="16"/>
  <c r="H8" i="16"/>
  <c r="D8" i="16"/>
  <c r="T7" i="16"/>
  <c r="P7" i="16"/>
  <c r="L7" i="16"/>
  <c r="H7" i="16"/>
  <c r="D7" i="16"/>
  <c r="T6" i="16"/>
  <c r="P6" i="16"/>
  <c r="L6" i="16"/>
  <c r="H6" i="16"/>
  <c r="D6" i="16"/>
  <c r="X5" i="16"/>
  <c r="T5" i="16"/>
  <c r="P5" i="16"/>
  <c r="L5" i="16"/>
  <c r="H5" i="16"/>
  <c r="D5" i="16"/>
  <c r="X4" i="16"/>
  <c r="T4" i="16"/>
  <c r="P4" i="16"/>
  <c r="L4" i="16"/>
  <c r="H4" i="16"/>
  <c r="D4" i="16"/>
  <c r="W35" i="15"/>
  <c r="S35" i="15"/>
  <c r="O35" i="15"/>
  <c r="K35" i="15"/>
  <c r="G35" i="15"/>
  <c r="C35" i="15"/>
  <c r="X34" i="15"/>
  <c r="T34" i="15"/>
  <c r="P34" i="15"/>
  <c r="L34" i="15"/>
  <c r="H34" i="15"/>
  <c r="D34" i="15"/>
  <c r="X33" i="15"/>
  <c r="T33" i="15"/>
  <c r="P33" i="15"/>
  <c r="L33" i="15"/>
  <c r="H33" i="15"/>
  <c r="D33" i="15"/>
  <c r="X32" i="15"/>
  <c r="T32" i="15"/>
  <c r="P32" i="15"/>
  <c r="L32" i="15"/>
  <c r="H32" i="15"/>
  <c r="D32" i="15"/>
  <c r="X31" i="15"/>
  <c r="T31" i="15"/>
  <c r="P31" i="15"/>
  <c r="L31" i="15"/>
  <c r="H31" i="15"/>
  <c r="D31" i="15"/>
  <c r="X30" i="15"/>
  <c r="T30" i="15"/>
  <c r="P30" i="15"/>
  <c r="L30" i="15"/>
  <c r="H30" i="15"/>
  <c r="D30" i="15"/>
  <c r="X29" i="15"/>
  <c r="T29" i="15"/>
  <c r="P29" i="15"/>
  <c r="L29" i="15"/>
  <c r="H29" i="15"/>
  <c r="D29" i="15"/>
  <c r="X28" i="15"/>
  <c r="T28" i="15"/>
  <c r="P28" i="15"/>
  <c r="L28" i="15"/>
  <c r="H28" i="15"/>
  <c r="D28" i="15"/>
  <c r="X27" i="15"/>
  <c r="T27" i="15"/>
  <c r="P27" i="15"/>
  <c r="L27" i="15"/>
  <c r="H27" i="15"/>
  <c r="D27" i="15"/>
  <c r="X26" i="15"/>
  <c r="T26" i="15"/>
  <c r="P26" i="15"/>
  <c r="L26" i="15"/>
  <c r="H26" i="15"/>
  <c r="D26" i="15"/>
  <c r="X25" i="15"/>
  <c r="T25" i="15"/>
  <c r="P25" i="15"/>
  <c r="L25" i="15"/>
  <c r="H25" i="15"/>
  <c r="D25" i="15"/>
  <c r="X24" i="15"/>
  <c r="T24" i="15"/>
  <c r="P24" i="15"/>
  <c r="L24" i="15"/>
  <c r="H24" i="15"/>
  <c r="D24" i="15"/>
  <c r="X23" i="15"/>
  <c r="T23" i="15"/>
  <c r="P23" i="15"/>
  <c r="L23" i="15"/>
  <c r="H23" i="15"/>
  <c r="D23" i="15"/>
  <c r="X22" i="15"/>
  <c r="T22" i="15"/>
  <c r="P22" i="15"/>
  <c r="L22" i="15"/>
  <c r="H22" i="15"/>
  <c r="D22" i="15"/>
  <c r="X21" i="15"/>
  <c r="T21" i="15"/>
  <c r="P21" i="15"/>
  <c r="L21" i="15"/>
  <c r="H21" i="15"/>
  <c r="D21" i="15"/>
  <c r="X20" i="15"/>
  <c r="T20" i="15"/>
  <c r="P20" i="15"/>
  <c r="L20" i="15"/>
  <c r="H20" i="15"/>
  <c r="D20" i="15"/>
  <c r="X19" i="15"/>
  <c r="T19" i="15"/>
  <c r="P19" i="15"/>
  <c r="L19" i="15"/>
  <c r="H19" i="15"/>
  <c r="D19" i="15"/>
  <c r="X18" i="15"/>
  <c r="T18" i="15"/>
  <c r="P18" i="15"/>
  <c r="L18" i="15"/>
  <c r="H18" i="15"/>
  <c r="D18" i="15"/>
  <c r="X17" i="15"/>
  <c r="T17" i="15"/>
  <c r="P17" i="15"/>
  <c r="L17" i="15"/>
  <c r="H17" i="15"/>
  <c r="D17" i="15"/>
  <c r="X16" i="15"/>
  <c r="T16" i="15"/>
  <c r="P16" i="15"/>
  <c r="L16" i="15"/>
  <c r="H16" i="15"/>
  <c r="D16" i="15"/>
  <c r="X15" i="15"/>
  <c r="T15" i="15"/>
  <c r="P15" i="15"/>
  <c r="L15" i="15"/>
  <c r="H15" i="15"/>
  <c r="D15" i="15"/>
  <c r="X14" i="15"/>
  <c r="T14" i="15"/>
  <c r="P14" i="15"/>
  <c r="L14" i="15"/>
  <c r="H14" i="15"/>
  <c r="D14" i="15"/>
  <c r="X13" i="15"/>
  <c r="T13" i="15"/>
  <c r="P13" i="15"/>
  <c r="L13" i="15"/>
  <c r="H13" i="15"/>
  <c r="D13" i="15"/>
  <c r="X12" i="15"/>
  <c r="T12" i="15"/>
  <c r="P12" i="15"/>
  <c r="L12" i="15"/>
  <c r="H12" i="15"/>
  <c r="D12" i="15"/>
  <c r="X11" i="15"/>
  <c r="T11" i="15"/>
  <c r="P11" i="15"/>
  <c r="L11" i="15"/>
  <c r="H11" i="15"/>
  <c r="D11" i="15"/>
  <c r="X10" i="15"/>
  <c r="T10" i="15"/>
  <c r="P10" i="15"/>
  <c r="L10" i="15"/>
  <c r="H10" i="15"/>
  <c r="D10" i="15"/>
  <c r="X9" i="15"/>
  <c r="T9" i="15"/>
  <c r="P9" i="15"/>
  <c r="L9" i="15"/>
  <c r="H9" i="15"/>
  <c r="D9" i="15"/>
  <c r="X8" i="15"/>
  <c r="T8" i="15"/>
  <c r="P8" i="15"/>
  <c r="L8" i="15"/>
  <c r="H8" i="15"/>
  <c r="D8" i="15"/>
  <c r="X7" i="15"/>
  <c r="T7" i="15"/>
  <c r="P7" i="15"/>
  <c r="L7" i="15"/>
  <c r="H7" i="15"/>
  <c r="D7" i="15"/>
  <c r="X6" i="15"/>
  <c r="T6" i="15"/>
  <c r="P6" i="15"/>
  <c r="L6" i="15"/>
  <c r="H6" i="15"/>
  <c r="D6" i="15"/>
  <c r="X5" i="15"/>
  <c r="T5" i="15"/>
  <c r="P5" i="15"/>
  <c r="L5" i="15"/>
  <c r="H5" i="15"/>
  <c r="D5" i="15"/>
  <c r="X4" i="15"/>
  <c r="X35" i="15" s="1"/>
  <c r="T4" i="15"/>
  <c r="P4" i="15"/>
  <c r="L4" i="15"/>
  <c r="L35" i="15" s="1"/>
  <c r="H4" i="15"/>
  <c r="H35" i="15" s="1"/>
  <c r="D4" i="15"/>
  <c r="W34" i="14"/>
  <c r="S34" i="14"/>
  <c r="O34" i="14"/>
  <c r="K34" i="14"/>
  <c r="G34" i="14"/>
  <c r="C34" i="14"/>
  <c r="X33" i="14"/>
  <c r="T33" i="14"/>
  <c r="P33" i="14"/>
  <c r="L33" i="14"/>
  <c r="H33" i="14"/>
  <c r="D33" i="14"/>
  <c r="X32" i="14"/>
  <c r="T32" i="14"/>
  <c r="P32" i="14"/>
  <c r="L32" i="14"/>
  <c r="H32" i="14"/>
  <c r="D32" i="14"/>
  <c r="X31" i="14"/>
  <c r="T31" i="14"/>
  <c r="P31" i="14"/>
  <c r="L31" i="14"/>
  <c r="H31" i="14"/>
  <c r="D31" i="14"/>
  <c r="X30" i="14"/>
  <c r="T30" i="14"/>
  <c r="P30" i="14"/>
  <c r="L30" i="14"/>
  <c r="H30" i="14"/>
  <c r="D30" i="14"/>
  <c r="X29" i="14"/>
  <c r="T29" i="14"/>
  <c r="P29" i="14"/>
  <c r="L29" i="14"/>
  <c r="H29" i="14"/>
  <c r="D29" i="14"/>
  <c r="X28" i="14"/>
  <c r="T28" i="14"/>
  <c r="P28" i="14"/>
  <c r="L28" i="14"/>
  <c r="H28" i="14"/>
  <c r="D28" i="14"/>
  <c r="X27" i="14"/>
  <c r="T27" i="14"/>
  <c r="P27" i="14"/>
  <c r="L27" i="14"/>
  <c r="H27" i="14"/>
  <c r="D27" i="14"/>
  <c r="X26" i="14"/>
  <c r="T26" i="14"/>
  <c r="P26" i="14"/>
  <c r="L26" i="14"/>
  <c r="H26" i="14"/>
  <c r="D26" i="14"/>
  <c r="X25" i="14"/>
  <c r="T25" i="14"/>
  <c r="P25" i="14"/>
  <c r="L25" i="14"/>
  <c r="H25" i="14"/>
  <c r="D25" i="14"/>
  <c r="X24" i="14"/>
  <c r="T24" i="14"/>
  <c r="P24" i="14"/>
  <c r="H24" i="14"/>
  <c r="D24" i="14"/>
  <c r="X23" i="14"/>
  <c r="T23" i="14"/>
  <c r="P23" i="14"/>
  <c r="L23" i="14"/>
  <c r="H23" i="14"/>
  <c r="D23" i="14"/>
  <c r="X22" i="14"/>
  <c r="T22" i="14"/>
  <c r="P22" i="14"/>
  <c r="L22" i="14"/>
  <c r="H22" i="14"/>
  <c r="D22" i="14"/>
  <c r="X21" i="14"/>
  <c r="T21" i="14"/>
  <c r="P21" i="14"/>
  <c r="L21" i="14"/>
  <c r="H21" i="14"/>
  <c r="D21" i="14"/>
  <c r="X20" i="14"/>
  <c r="T20" i="14"/>
  <c r="P20" i="14"/>
  <c r="L20" i="14"/>
  <c r="H20" i="14"/>
  <c r="D20" i="14"/>
  <c r="X19" i="14"/>
  <c r="T19" i="14"/>
  <c r="P19" i="14"/>
  <c r="L19" i="14"/>
  <c r="H19" i="14"/>
  <c r="D19" i="14"/>
  <c r="X18" i="14"/>
  <c r="T18" i="14"/>
  <c r="P18" i="14"/>
  <c r="L18" i="14"/>
  <c r="H18" i="14"/>
  <c r="D18" i="14"/>
  <c r="X17" i="14"/>
  <c r="T17" i="14"/>
  <c r="P17" i="14"/>
  <c r="L17" i="14"/>
  <c r="H17" i="14"/>
  <c r="D17" i="14"/>
  <c r="X16" i="14"/>
  <c r="T16" i="14"/>
  <c r="P16" i="14"/>
  <c r="L16" i="14"/>
  <c r="H16" i="14"/>
  <c r="D16" i="14"/>
  <c r="X15" i="14"/>
  <c r="T15" i="14"/>
  <c r="P15" i="14"/>
  <c r="L15" i="14"/>
  <c r="H15" i="14"/>
  <c r="D15" i="14"/>
  <c r="X14" i="14"/>
  <c r="T14" i="14"/>
  <c r="P14" i="14"/>
  <c r="L14" i="14"/>
  <c r="H14" i="14"/>
  <c r="D14" i="14"/>
  <c r="X13" i="14"/>
  <c r="T13" i="14"/>
  <c r="P13" i="14"/>
  <c r="L13" i="14"/>
  <c r="H13" i="14"/>
  <c r="D13" i="14"/>
  <c r="X12" i="14"/>
  <c r="T12" i="14"/>
  <c r="P12" i="14"/>
  <c r="L12" i="14"/>
  <c r="H12" i="14"/>
  <c r="D12" i="14"/>
  <c r="X11" i="14"/>
  <c r="T11" i="14"/>
  <c r="P11" i="14"/>
  <c r="L11" i="14"/>
  <c r="H11" i="14"/>
  <c r="D11" i="14"/>
  <c r="X10" i="14"/>
  <c r="T10" i="14"/>
  <c r="P10" i="14"/>
  <c r="L10" i="14"/>
  <c r="H10" i="14"/>
  <c r="D10" i="14"/>
  <c r="X9" i="14"/>
  <c r="T9" i="14"/>
  <c r="P9" i="14"/>
  <c r="L9" i="14"/>
  <c r="H9" i="14"/>
  <c r="D9" i="14"/>
  <c r="X8" i="14"/>
  <c r="T8" i="14"/>
  <c r="P8" i="14"/>
  <c r="L8" i="14"/>
  <c r="H8" i="14"/>
  <c r="D8" i="14"/>
  <c r="X7" i="14"/>
  <c r="T7" i="14"/>
  <c r="P7" i="14"/>
  <c r="L7" i="14"/>
  <c r="H7" i="14"/>
  <c r="D7" i="14"/>
  <c r="X6" i="14"/>
  <c r="T6" i="14"/>
  <c r="P6" i="14"/>
  <c r="L6" i="14"/>
  <c r="H6" i="14"/>
  <c r="D6" i="14"/>
  <c r="X5" i="14"/>
  <c r="T5" i="14"/>
  <c r="P5" i="14"/>
  <c r="L5" i="14"/>
  <c r="H5" i="14"/>
  <c r="D5" i="14"/>
  <c r="X4" i="14"/>
  <c r="T4" i="14"/>
  <c r="P4" i="14"/>
  <c r="L4" i="14"/>
  <c r="H4" i="14"/>
  <c r="D4" i="14"/>
  <c r="W35" i="13"/>
  <c r="S35" i="13"/>
  <c r="O35" i="13"/>
  <c r="K35" i="13"/>
  <c r="G35" i="13"/>
  <c r="C35" i="13"/>
  <c r="X34" i="13"/>
  <c r="T34" i="13"/>
  <c r="P34" i="13"/>
  <c r="L34" i="13"/>
  <c r="H34" i="13"/>
  <c r="D34" i="13"/>
  <c r="X33" i="13"/>
  <c r="T33" i="13"/>
  <c r="P33" i="13"/>
  <c r="L33" i="13"/>
  <c r="H33" i="13"/>
  <c r="D33" i="13"/>
  <c r="X32" i="13"/>
  <c r="T32" i="13"/>
  <c r="P32" i="13"/>
  <c r="L32" i="13"/>
  <c r="H32" i="13"/>
  <c r="D32" i="13"/>
  <c r="X31" i="13"/>
  <c r="T31" i="13"/>
  <c r="P31" i="13"/>
  <c r="L31" i="13"/>
  <c r="H31" i="13"/>
  <c r="D31" i="13"/>
  <c r="X30" i="13"/>
  <c r="T30" i="13"/>
  <c r="P30" i="13"/>
  <c r="L30" i="13"/>
  <c r="H30" i="13"/>
  <c r="D30" i="13"/>
  <c r="X29" i="13"/>
  <c r="T29" i="13"/>
  <c r="P29" i="13"/>
  <c r="L29" i="13"/>
  <c r="H29" i="13"/>
  <c r="D29" i="13"/>
  <c r="X28" i="13"/>
  <c r="T28" i="13"/>
  <c r="P28" i="13"/>
  <c r="L28" i="13"/>
  <c r="H28" i="13"/>
  <c r="D28" i="13"/>
  <c r="X27" i="13"/>
  <c r="T27" i="13"/>
  <c r="P27" i="13"/>
  <c r="L27" i="13"/>
  <c r="H27" i="13"/>
  <c r="D27" i="13"/>
  <c r="X26" i="13"/>
  <c r="T26" i="13"/>
  <c r="P26" i="13"/>
  <c r="L26" i="13"/>
  <c r="H26" i="13"/>
  <c r="D26" i="13"/>
  <c r="X25" i="13"/>
  <c r="T25" i="13"/>
  <c r="P25" i="13"/>
  <c r="L25" i="13"/>
  <c r="H25" i="13"/>
  <c r="D25" i="13"/>
  <c r="X24" i="13"/>
  <c r="T24" i="13"/>
  <c r="P24" i="13"/>
  <c r="L24" i="13"/>
  <c r="H24" i="13"/>
  <c r="D24" i="13"/>
  <c r="X23" i="13"/>
  <c r="T23" i="13"/>
  <c r="P23" i="13"/>
  <c r="L23" i="13"/>
  <c r="H23" i="13"/>
  <c r="D23" i="13"/>
  <c r="X22" i="13"/>
  <c r="T22" i="13"/>
  <c r="P22" i="13"/>
  <c r="L22" i="13"/>
  <c r="H22" i="13"/>
  <c r="D22" i="13"/>
  <c r="X21" i="13"/>
  <c r="T21" i="13"/>
  <c r="P21" i="13"/>
  <c r="L21" i="13"/>
  <c r="H21" i="13"/>
  <c r="D21" i="13"/>
  <c r="X20" i="13"/>
  <c r="T20" i="13"/>
  <c r="P20" i="13"/>
  <c r="L20" i="13"/>
  <c r="H20" i="13"/>
  <c r="D20" i="13"/>
  <c r="X19" i="13"/>
  <c r="T19" i="13"/>
  <c r="P19" i="13"/>
  <c r="L19" i="13"/>
  <c r="H19" i="13"/>
  <c r="D19" i="13"/>
  <c r="X18" i="13"/>
  <c r="T18" i="13"/>
  <c r="P18" i="13"/>
  <c r="L18" i="13"/>
  <c r="H18" i="13"/>
  <c r="D18" i="13"/>
  <c r="X17" i="13"/>
  <c r="T17" i="13"/>
  <c r="P17" i="13"/>
  <c r="L17" i="13"/>
  <c r="H17" i="13"/>
  <c r="D17" i="13"/>
  <c r="X16" i="13"/>
  <c r="T16" i="13"/>
  <c r="P16" i="13"/>
  <c r="L16" i="13"/>
  <c r="H16" i="13"/>
  <c r="D16" i="13"/>
  <c r="X15" i="13"/>
  <c r="T15" i="13"/>
  <c r="P15" i="13"/>
  <c r="L15" i="13"/>
  <c r="H15" i="13"/>
  <c r="D15" i="13"/>
  <c r="X14" i="13"/>
  <c r="T14" i="13"/>
  <c r="P14" i="13"/>
  <c r="L14" i="13"/>
  <c r="H14" i="13"/>
  <c r="D14" i="13"/>
  <c r="X13" i="13"/>
  <c r="T13" i="13"/>
  <c r="P13" i="13"/>
  <c r="L13" i="13"/>
  <c r="H13" i="13"/>
  <c r="D13" i="13"/>
  <c r="X12" i="13"/>
  <c r="T12" i="13"/>
  <c r="P12" i="13"/>
  <c r="L12" i="13"/>
  <c r="H12" i="13"/>
  <c r="D12" i="13"/>
  <c r="X11" i="13"/>
  <c r="T11" i="13"/>
  <c r="P11" i="13"/>
  <c r="L11" i="13"/>
  <c r="H11" i="13"/>
  <c r="D11" i="13"/>
  <c r="X10" i="13"/>
  <c r="T10" i="13"/>
  <c r="P10" i="13"/>
  <c r="L10" i="13"/>
  <c r="H10" i="13"/>
  <c r="D10" i="13"/>
  <c r="X9" i="13"/>
  <c r="T9" i="13"/>
  <c r="P9" i="13"/>
  <c r="L9" i="13"/>
  <c r="H9" i="13"/>
  <c r="D9" i="13"/>
  <c r="X8" i="13"/>
  <c r="T8" i="13"/>
  <c r="P8" i="13"/>
  <c r="L8" i="13"/>
  <c r="H8" i="13"/>
  <c r="D8" i="13"/>
  <c r="X7" i="13"/>
  <c r="T7" i="13"/>
  <c r="P7" i="13"/>
  <c r="L7" i="13"/>
  <c r="H7" i="13"/>
  <c r="D7" i="13"/>
  <c r="X6" i="13"/>
  <c r="T6" i="13"/>
  <c r="P6" i="13"/>
  <c r="L6" i="13"/>
  <c r="H6" i="13"/>
  <c r="D6" i="13"/>
  <c r="X5" i="13"/>
  <c r="T5" i="13"/>
  <c r="P5" i="13"/>
  <c r="L5" i="13"/>
  <c r="H5" i="13"/>
  <c r="D5" i="13"/>
  <c r="X4" i="13"/>
  <c r="T4" i="13"/>
  <c r="P4" i="13"/>
  <c r="P35" i="13" s="1"/>
  <c r="L4" i="13"/>
  <c r="H4" i="13"/>
  <c r="D4" i="13"/>
  <c r="W35" i="12"/>
  <c r="S35" i="12"/>
  <c r="O35" i="12"/>
  <c r="K35" i="12"/>
  <c r="G35" i="12"/>
  <c r="C35" i="12"/>
  <c r="X34" i="12"/>
  <c r="T34" i="12"/>
  <c r="P34" i="12"/>
  <c r="L34" i="12"/>
  <c r="H34" i="12"/>
  <c r="D34" i="12"/>
  <c r="X33" i="12"/>
  <c r="T33" i="12"/>
  <c r="P33" i="12"/>
  <c r="L33" i="12"/>
  <c r="H33" i="12"/>
  <c r="D33" i="12"/>
  <c r="X32" i="12"/>
  <c r="T32" i="12"/>
  <c r="P32" i="12"/>
  <c r="L32" i="12"/>
  <c r="H32" i="12"/>
  <c r="D32" i="12"/>
  <c r="X31" i="12"/>
  <c r="T31" i="12"/>
  <c r="P31" i="12"/>
  <c r="L31" i="12"/>
  <c r="H31" i="12"/>
  <c r="D31" i="12"/>
  <c r="X30" i="12"/>
  <c r="T30" i="12"/>
  <c r="P30" i="12"/>
  <c r="L30" i="12"/>
  <c r="H30" i="12"/>
  <c r="D30" i="12"/>
  <c r="X29" i="12"/>
  <c r="T29" i="12"/>
  <c r="P29" i="12"/>
  <c r="L29" i="12"/>
  <c r="H29" i="12"/>
  <c r="D29" i="12"/>
  <c r="X28" i="12"/>
  <c r="T28" i="12"/>
  <c r="P28" i="12"/>
  <c r="L28" i="12"/>
  <c r="H28" i="12"/>
  <c r="D28" i="12"/>
  <c r="X27" i="12"/>
  <c r="T27" i="12"/>
  <c r="P27" i="12"/>
  <c r="L27" i="12"/>
  <c r="H27" i="12"/>
  <c r="D27" i="12"/>
  <c r="X26" i="12"/>
  <c r="T26" i="12"/>
  <c r="P26" i="12"/>
  <c r="L26" i="12"/>
  <c r="H26" i="12"/>
  <c r="D26" i="12"/>
  <c r="X25" i="12"/>
  <c r="T25" i="12"/>
  <c r="P25" i="12"/>
  <c r="L25" i="12"/>
  <c r="H25" i="12"/>
  <c r="D25" i="12"/>
  <c r="X24" i="12"/>
  <c r="T24" i="12"/>
  <c r="P24" i="12"/>
  <c r="L24" i="12"/>
  <c r="H24" i="12"/>
  <c r="D24" i="12"/>
  <c r="X23" i="12"/>
  <c r="T23" i="12"/>
  <c r="P23" i="12"/>
  <c r="L23" i="12"/>
  <c r="H23" i="12"/>
  <c r="D23" i="12"/>
  <c r="X22" i="12"/>
  <c r="T22" i="12"/>
  <c r="P22" i="12"/>
  <c r="L22" i="12"/>
  <c r="H22" i="12"/>
  <c r="D22" i="12"/>
  <c r="X21" i="12"/>
  <c r="T21" i="12"/>
  <c r="P21" i="12"/>
  <c r="L21" i="12"/>
  <c r="H21" i="12"/>
  <c r="D21" i="12"/>
  <c r="X20" i="12"/>
  <c r="T20" i="12"/>
  <c r="P20" i="12"/>
  <c r="L20" i="12"/>
  <c r="H20" i="12"/>
  <c r="D20" i="12"/>
  <c r="X19" i="12"/>
  <c r="T19" i="12"/>
  <c r="P19" i="12"/>
  <c r="L19" i="12"/>
  <c r="H19" i="12"/>
  <c r="D19" i="12"/>
  <c r="X18" i="12"/>
  <c r="T18" i="12"/>
  <c r="P18" i="12"/>
  <c r="L18" i="12"/>
  <c r="H18" i="12"/>
  <c r="D18" i="12"/>
  <c r="X17" i="12"/>
  <c r="T17" i="12"/>
  <c r="P17" i="12"/>
  <c r="L17" i="12"/>
  <c r="H17" i="12"/>
  <c r="D17" i="12"/>
  <c r="X16" i="12"/>
  <c r="T16" i="12"/>
  <c r="P16" i="12"/>
  <c r="L16" i="12"/>
  <c r="H16" i="12"/>
  <c r="D16" i="12"/>
  <c r="X15" i="12"/>
  <c r="T15" i="12"/>
  <c r="P15" i="12"/>
  <c r="L15" i="12"/>
  <c r="H15" i="12"/>
  <c r="D15" i="12"/>
  <c r="X14" i="12"/>
  <c r="T14" i="12"/>
  <c r="P14" i="12"/>
  <c r="L14" i="12"/>
  <c r="H14" i="12"/>
  <c r="D14" i="12"/>
  <c r="X13" i="12"/>
  <c r="T13" i="12"/>
  <c r="P13" i="12"/>
  <c r="L13" i="12"/>
  <c r="H13" i="12"/>
  <c r="D13" i="12"/>
  <c r="X12" i="12"/>
  <c r="T12" i="12"/>
  <c r="P12" i="12"/>
  <c r="L12" i="12"/>
  <c r="H12" i="12"/>
  <c r="D12" i="12"/>
  <c r="X11" i="12"/>
  <c r="T11" i="12"/>
  <c r="P11" i="12"/>
  <c r="L11" i="12"/>
  <c r="H11" i="12"/>
  <c r="D11" i="12"/>
  <c r="X10" i="12"/>
  <c r="T10" i="12"/>
  <c r="P10" i="12"/>
  <c r="L10" i="12"/>
  <c r="H10" i="12"/>
  <c r="D10" i="12"/>
  <c r="X9" i="12"/>
  <c r="T9" i="12"/>
  <c r="P9" i="12"/>
  <c r="L9" i="12"/>
  <c r="H9" i="12"/>
  <c r="D9" i="12"/>
  <c r="X8" i="12"/>
  <c r="T8" i="12"/>
  <c r="P8" i="12"/>
  <c r="L8" i="12"/>
  <c r="H8" i="12"/>
  <c r="D8" i="12"/>
  <c r="X7" i="12"/>
  <c r="T7" i="12"/>
  <c r="P7" i="12"/>
  <c r="L7" i="12"/>
  <c r="H7" i="12"/>
  <c r="D7" i="12"/>
  <c r="X6" i="12"/>
  <c r="T6" i="12"/>
  <c r="P6" i="12"/>
  <c r="L6" i="12"/>
  <c r="H6" i="12"/>
  <c r="D6" i="12"/>
  <c r="X5" i="12"/>
  <c r="T5" i="12"/>
  <c r="P5" i="12"/>
  <c r="L5" i="12"/>
  <c r="H5" i="12"/>
  <c r="D5" i="12"/>
  <c r="X4" i="12"/>
  <c r="T4" i="12"/>
  <c r="P4" i="12"/>
  <c r="P35" i="12" s="1"/>
  <c r="L4" i="12"/>
  <c r="H4" i="12"/>
  <c r="D4" i="12"/>
  <c r="W32" i="11"/>
  <c r="S32" i="11"/>
  <c r="O32" i="11"/>
  <c r="K32" i="11"/>
  <c r="G32" i="11"/>
  <c r="C32" i="11"/>
  <c r="P31" i="11"/>
  <c r="Y30" i="11"/>
  <c r="X31" i="11" s="1"/>
  <c r="U30" i="11"/>
  <c r="T31" i="11" s="1"/>
  <c r="P30" i="11"/>
  <c r="M30" i="11"/>
  <c r="I30" i="11"/>
  <c r="H31" i="11" s="1"/>
  <c r="E30" i="11"/>
  <c r="P29" i="11"/>
  <c r="P28" i="11"/>
  <c r="X27" i="11"/>
  <c r="T27" i="11"/>
  <c r="P27" i="11"/>
  <c r="L27" i="11"/>
  <c r="D27" i="11"/>
  <c r="D26" i="11"/>
  <c r="Y25" i="11"/>
  <c r="X26" i="11" s="1"/>
  <c r="U25" i="11"/>
  <c r="U24" i="11" s="1"/>
  <c r="U23" i="11" s="1"/>
  <c r="Q25" i="11"/>
  <c r="P26" i="11" s="1"/>
  <c r="M25" i="11"/>
  <c r="I25" i="11"/>
  <c r="H26" i="11" s="1"/>
  <c r="D25" i="11"/>
  <c r="Y24" i="11"/>
  <c r="E23" i="11"/>
  <c r="D24" i="11" s="1"/>
  <c r="X16" i="11"/>
  <c r="T16" i="11"/>
  <c r="P16" i="11"/>
  <c r="L16" i="11"/>
  <c r="H16" i="11"/>
  <c r="D16" i="11"/>
  <c r="X15" i="11"/>
  <c r="T15" i="11"/>
  <c r="P15" i="11"/>
  <c r="L15" i="11"/>
  <c r="H15" i="11"/>
  <c r="D15" i="11"/>
  <c r="X14" i="11"/>
  <c r="T14" i="11"/>
  <c r="P14" i="11"/>
  <c r="L14" i="11"/>
  <c r="H14" i="11"/>
  <c r="D14" i="11"/>
  <c r="X13" i="11"/>
  <c r="T13" i="11"/>
  <c r="P13" i="11"/>
  <c r="L13" i="11"/>
  <c r="H13" i="11"/>
  <c r="D13" i="11"/>
  <c r="X12" i="11"/>
  <c r="T12" i="11"/>
  <c r="P12" i="11"/>
  <c r="L12" i="11"/>
  <c r="H12" i="11"/>
  <c r="D12" i="11"/>
  <c r="X11" i="11"/>
  <c r="T11" i="11"/>
  <c r="P11" i="11"/>
  <c r="L11" i="11"/>
  <c r="H11" i="11"/>
  <c r="D11" i="11"/>
  <c r="X10" i="11"/>
  <c r="T10" i="11"/>
  <c r="P10" i="11"/>
  <c r="L10" i="11"/>
  <c r="H10" i="11"/>
  <c r="D10" i="11"/>
  <c r="X9" i="11"/>
  <c r="T9" i="11"/>
  <c r="P9" i="11"/>
  <c r="L9" i="11"/>
  <c r="H9" i="11"/>
  <c r="D9" i="11"/>
  <c r="X8" i="11"/>
  <c r="T8" i="11"/>
  <c r="P8" i="11"/>
  <c r="L8" i="11"/>
  <c r="H8" i="11"/>
  <c r="D8" i="11"/>
  <c r="X7" i="11"/>
  <c r="T7" i="11"/>
  <c r="P7" i="11"/>
  <c r="L7" i="11"/>
  <c r="H7" i="11"/>
  <c r="D7" i="11"/>
  <c r="X6" i="11"/>
  <c r="T6" i="11"/>
  <c r="P6" i="11"/>
  <c r="L6" i="11"/>
  <c r="H6" i="11"/>
  <c r="D6" i="11"/>
  <c r="X5" i="11"/>
  <c r="T5" i="11"/>
  <c r="P5" i="11"/>
  <c r="L5" i="11"/>
  <c r="H5" i="11"/>
  <c r="D5" i="11"/>
  <c r="X4" i="11"/>
  <c r="T4" i="11"/>
  <c r="P4" i="11"/>
  <c r="L4" i="11"/>
  <c r="H4" i="11"/>
  <c r="D4" i="11"/>
  <c r="W35" i="10"/>
  <c r="S35" i="10"/>
  <c r="O35" i="10"/>
  <c r="K35" i="10"/>
  <c r="G35" i="10"/>
  <c r="C35" i="10"/>
  <c r="H34" i="10"/>
  <c r="Y33" i="10"/>
  <c r="X34" i="10" s="1"/>
  <c r="U33" i="10"/>
  <c r="T34" i="10" s="1"/>
  <c r="Q33" i="10"/>
  <c r="P34" i="10" s="1"/>
  <c r="M33" i="10"/>
  <c r="M32" i="10" s="1"/>
  <c r="H33" i="10"/>
  <c r="E33" i="10"/>
  <c r="Q32" i="10"/>
  <c r="Q31" i="10" s="1"/>
  <c r="P31" i="10" s="1"/>
  <c r="H32" i="10"/>
  <c r="H31" i="10"/>
  <c r="Y29" i="10"/>
  <c r="X30" i="10" s="1"/>
  <c r="U29" i="10"/>
  <c r="T30" i="10" s="1"/>
  <c r="Q29" i="10"/>
  <c r="M29" i="10"/>
  <c r="I29" i="10"/>
  <c r="H30" i="10" s="1"/>
  <c r="E29" i="10"/>
  <c r="D30" i="10" s="1"/>
  <c r="Q28" i="10"/>
  <c r="Q27" i="10" s="1"/>
  <c r="Y17" i="10"/>
  <c r="Y16" i="10" s="1"/>
  <c r="Y15" i="10" s="1"/>
  <c r="U17" i="10"/>
  <c r="T18" i="10" s="1"/>
  <c r="Q17" i="10"/>
  <c r="Q16" i="10" s="1"/>
  <c r="M17" i="10"/>
  <c r="L18" i="10" s="1"/>
  <c r="I17" i="10"/>
  <c r="E17" i="10"/>
  <c r="D18" i="10" s="1"/>
  <c r="M16" i="10"/>
  <c r="I16" i="10"/>
  <c r="I15" i="10" s="1"/>
  <c r="W34" i="9"/>
  <c r="S34" i="9"/>
  <c r="O34" i="9"/>
  <c r="K34" i="9"/>
  <c r="G34" i="9"/>
  <c r="C34" i="9"/>
  <c r="L33" i="9"/>
  <c r="H33" i="9"/>
  <c r="Y32" i="9"/>
  <c r="Y33" i="9" s="1"/>
  <c r="X33" i="9" s="1"/>
  <c r="X32" i="9"/>
  <c r="U32" i="9"/>
  <c r="U33" i="9" s="1"/>
  <c r="T33" i="9" s="1"/>
  <c r="T32" i="9"/>
  <c r="Q32" i="9"/>
  <c r="P32" i="9"/>
  <c r="L32" i="9"/>
  <c r="H32" i="9"/>
  <c r="E32" i="9"/>
  <c r="D32" i="9"/>
  <c r="Y30" i="9"/>
  <c r="X31" i="9" s="1"/>
  <c r="U30" i="9"/>
  <c r="T31" i="9" s="1"/>
  <c r="Q30" i="9"/>
  <c r="P31" i="9" s="1"/>
  <c r="M30" i="9"/>
  <c r="L31" i="9" s="1"/>
  <c r="I30" i="9"/>
  <c r="H31" i="9" s="1"/>
  <c r="E30" i="9"/>
  <c r="D31" i="9" s="1"/>
  <c r="U29" i="9"/>
  <c r="Q29" i="9"/>
  <c r="Q28" i="9" s="1"/>
  <c r="E29" i="9"/>
  <c r="D30" i="9" s="1"/>
  <c r="W35" i="8"/>
  <c r="S35" i="8"/>
  <c r="O35" i="8"/>
  <c r="K35" i="8"/>
  <c r="G35" i="8"/>
  <c r="C35" i="8"/>
  <c r="H34" i="8"/>
  <c r="Y33" i="8"/>
  <c r="X34" i="8" s="1"/>
  <c r="U33" i="8"/>
  <c r="T34" i="8" s="1"/>
  <c r="Q33" i="8"/>
  <c r="P34" i="8" s="1"/>
  <c r="M33" i="8"/>
  <c r="L34" i="8" s="1"/>
  <c r="H33" i="8"/>
  <c r="E33" i="8"/>
  <c r="Q32" i="8"/>
  <c r="Q31" i="8" s="1"/>
  <c r="M32" i="8"/>
  <c r="H32" i="8"/>
  <c r="H31" i="8"/>
  <c r="I28" i="8"/>
  <c r="H29" i="8" s="1"/>
  <c r="I27" i="8"/>
  <c r="Y12" i="8"/>
  <c r="X13" i="8" s="1"/>
  <c r="U12" i="8"/>
  <c r="T13" i="8" s="1"/>
  <c r="Q12" i="8"/>
  <c r="M12" i="8"/>
  <c r="L13" i="8" s="1"/>
  <c r="I12" i="8"/>
  <c r="H13" i="8" s="1"/>
  <c r="E12" i="8"/>
  <c r="Y11" i="8"/>
  <c r="U11" i="8"/>
  <c r="T12" i="8" s="1"/>
  <c r="M11" i="8"/>
  <c r="L12" i="8" s="1"/>
  <c r="Y10" i="8"/>
  <c r="Y9" i="8" s="1"/>
  <c r="U10" i="8"/>
  <c r="M10" i="8"/>
  <c r="L11" i="8" s="1"/>
  <c r="M9" i="8"/>
  <c r="W34" i="7"/>
  <c r="S34" i="7"/>
  <c r="O34" i="7"/>
  <c r="K34" i="7"/>
  <c r="G34" i="7"/>
  <c r="C34" i="7"/>
  <c r="Y25" i="7"/>
  <c r="Y26" i="7" s="1"/>
  <c r="Y27" i="7" s="1"/>
  <c r="X25" i="7"/>
  <c r="U25" i="7"/>
  <c r="U26" i="7" s="1"/>
  <c r="Q25" i="7"/>
  <c r="Q26" i="7" s="1"/>
  <c r="Q27" i="7" s="1"/>
  <c r="M25" i="7"/>
  <c r="M26" i="7" s="1"/>
  <c r="E25" i="7"/>
  <c r="E26" i="7" s="1"/>
  <c r="E27" i="7" s="1"/>
  <c r="H24" i="7"/>
  <c r="Y23" i="7"/>
  <c r="U23" i="7"/>
  <c r="T24" i="7" s="1"/>
  <c r="Q23" i="7"/>
  <c r="P24" i="7" s="1"/>
  <c r="M23" i="7"/>
  <c r="M22" i="7" s="1"/>
  <c r="M21" i="7" s="1"/>
  <c r="M20" i="7" s="1"/>
  <c r="I23" i="7"/>
  <c r="E23" i="7"/>
  <c r="D24" i="7" s="1"/>
  <c r="Q22" i="7"/>
  <c r="I22" i="7"/>
  <c r="H23" i="7" s="1"/>
  <c r="W35" i="6"/>
  <c r="S35" i="6"/>
  <c r="O35" i="6"/>
  <c r="K35" i="6"/>
  <c r="H35" i="6"/>
  <c r="G35" i="6"/>
  <c r="C35" i="6"/>
  <c r="Y33" i="6"/>
  <c r="X34" i="6" s="1"/>
  <c r="U33" i="6"/>
  <c r="T34" i="6" s="1"/>
  <c r="Q33" i="6"/>
  <c r="Q32" i="6" s="1"/>
  <c r="Q31" i="6" s="1"/>
  <c r="M33" i="6"/>
  <c r="L34" i="6" s="1"/>
  <c r="E33" i="6"/>
  <c r="D34" i="6" s="1"/>
  <c r="U32" i="6"/>
  <c r="T33" i="6" s="1"/>
  <c r="M32" i="6"/>
  <c r="Y7" i="6"/>
  <c r="X8" i="6" s="1"/>
  <c r="U7" i="6"/>
  <c r="T8" i="6" s="1"/>
  <c r="Q7" i="6"/>
  <c r="P8" i="6" s="1"/>
  <c r="M7" i="6"/>
  <c r="I7" i="6"/>
  <c r="I6" i="6" s="1"/>
  <c r="I5" i="6" s="1"/>
  <c r="E7" i="6"/>
  <c r="D8" i="6" s="1"/>
  <c r="Q6" i="6"/>
  <c r="Q5" i="6" s="1"/>
  <c r="P5" i="6" s="1"/>
  <c r="E6" i="6"/>
  <c r="E5" i="6" s="1"/>
  <c r="D5" i="6" s="1"/>
  <c r="W35" i="5"/>
  <c r="S35" i="5"/>
  <c r="O35" i="5"/>
  <c r="K35" i="5"/>
  <c r="G35" i="5"/>
  <c r="C35" i="5"/>
  <c r="Y33" i="5"/>
  <c r="U33" i="5"/>
  <c r="Q33" i="5"/>
  <c r="M33" i="5"/>
  <c r="Y32" i="5"/>
  <c r="Y31" i="5" s="1"/>
  <c r="U32" i="5"/>
  <c r="Q32" i="5"/>
  <c r="Q31" i="5" s="1"/>
  <c r="Q30" i="5" s="1"/>
  <c r="Q29" i="5" s="1"/>
  <c r="M32" i="5"/>
  <c r="M31" i="5" s="1"/>
  <c r="M30" i="5" s="1"/>
  <c r="M29" i="5" s="1"/>
  <c r="E32" i="5"/>
  <c r="U31" i="5"/>
  <c r="U30" i="5" s="1"/>
  <c r="U29" i="5" s="1"/>
  <c r="E31" i="5"/>
  <c r="E30" i="5" s="1"/>
  <c r="E29" i="5" s="1"/>
  <c r="Y30" i="5"/>
  <c r="Y29" i="5" s="1"/>
  <c r="D28" i="5"/>
  <c r="Y27" i="5"/>
  <c r="U27" i="5"/>
  <c r="T28" i="5" s="1"/>
  <c r="Q27" i="5"/>
  <c r="M27" i="5"/>
  <c r="I27" i="5"/>
  <c r="H28" i="5" s="1"/>
  <c r="E27" i="5"/>
  <c r="D27" i="5" s="1"/>
  <c r="U26" i="5"/>
  <c r="T27" i="5" s="1"/>
  <c r="I26" i="5"/>
  <c r="E26" i="5"/>
  <c r="I25" i="5"/>
  <c r="W34" i="4"/>
  <c r="S34" i="4"/>
  <c r="O34" i="4"/>
  <c r="K34" i="4"/>
  <c r="G34" i="4"/>
  <c r="C34" i="4"/>
  <c r="Y33" i="4"/>
  <c r="U33" i="4"/>
  <c r="Q33" i="4"/>
  <c r="M33" i="4"/>
  <c r="I33" i="4"/>
  <c r="E33" i="4"/>
  <c r="X32" i="4"/>
  <c r="T32" i="4"/>
  <c r="P32" i="4"/>
  <c r="L32" i="4"/>
  <c r="H32" i="4"/>
  <c r="D32" i="4"/>
  <c r="Y30" i="4"/>
  <c r="U30" i="4"/>
  <c r="T31" i="4" s="1"/>
  <c r="Q30" i="4"/>
  <c r="M30" i="4"/>
  <c r="L31" i="4" s="1"/>
  <c r="I30" i="4"/>
  <c r="E30" i="4"/>
  <c r="D31" i="4" s="1"/>
  <c r="Y29" i="4"/>
  <c r="X29" i="4" s="1"/>
  <c r="Q29" i="4"/>
  <c r="P29" i="4" s="1"/>
  <c r="E29" i="4"/>
  <c r="D29" i="4" s="1"/>
  <c r="D28" i="4"/>
  <c r="Y27" i="4"/>
  <c r="Y26" i="4" s="1"/>
  <c r="U27" i="4"/>
  <c r="T28" i="4" s="1"/>
  <c r="Q27" i="4"/>
  <c r="P28" i="4" s="1"/>
  <c r="M27" i="4"/>
  <c r="I27" i="4"/>
  <c r="I26" i="4" s="1"/>
  <c r="I25" i="4" s="1"/>
  <c r="I24" i="4" s="1"/>
  <c r="I23" i="4" s="1"/>
  <c r="I22" i="4" s="1"/>
  <c r="I21" i="4" s="1"/>
  <c r="I20" i="4" s="1"/>
  <c r="E27" i="4"/>
  <c r="E26" i="4" s="1"/>
  <c r="Q26" i="4"/>
  <c r="X19" i="4"/>
  <c r="T19" i="4"/>
  <c r="P19" i="4"/>
  <c r="L19" i="4"/>
  <c r="D19" i="4"/>
  <c r="X14" i="4"/>
  <c r="T14" i="4"/>
  <c r="P14" i="4"/>
  <c r="L14" i="4"/>
  <c r="D14" i="4"/>
  <c r="X13" i="4"/>
  <c r="T13" i="4"/>
  <c r="P13" i="4"/>
  <c r="L13" i="4"/>
  <c r="D13" i="4"/>
  <c r="Y8" i="4"/>
  <c r="Y7" i="4" s="1"/>
  <c r="Y6" i="4" s="1"/>
  <c r="U8" i="4"/>
  <c r="T9" i="4" s="1"/>
  <c r="Q8" i="4"/>
  <c r="P9" i="4" s="1"/>
  <c r="M8" i="4"/>
  <c r="M7" i="4" s="1"/>
  <c r="E8" i="4"/>
  <c r="D9" i="4" s="1"/>
  <c r="Q7" i="4"/>
  <c r="Q6" i="4" s="1"/>
  <c r="W35" i="3"/>
  <c r="S35" i="3"/>
  <c r="O35" i="3"/>
  <c r="K35" i="3"/>
  <c r="G35" i="3"/>
  <c r="C35" i="3"/>
  <c r="Y33" i="3"/>
  <c r="X34" i="3" s="1"/>
  <c r="U33" i="3"/>
  <c r="Q33" i="3"/>
  <c r="M33" i="3"/>
  <c r="L34" i="3" s="1"/>
  <c r="I33" i="3"/>
  <c r="H34" i="3" s="1"/>
  <c r="E33" i="3"/>
  <c r="D34" i="3" s="1"/>
  <c r="Q32" i="3"/>
  <c r="E32" i="3"/>
  <c r="X28" i="3"/>
  <c r="T28" i="3"/>
  <c r="P28" i="3"/>
  <c r="L28" i="3"/>
  <c r="D28" i="3"/>
  <c r="T27" i="3"/>
  <c r="P27" i="3"/>
  <c r="L27" i="3"/>
  <c r="D27" i="3"/>
  <c r="Y26" i="3"/>
  <c r="X27" i="3" s="1"/>
  <c r="U25" i="3"/>
  <c r="T26" i="3" s="1"/>
  <c r="Q25" i="3"/>
  <c r="M25" i="3"/>
  <c r="L26" i="3" s="1"/>
  <c r="I25" i="3"/>
  <c r="E25" i="3"/>
  <c r="M24" i="3"/>
  <c r="Y8" i="3"/>
  <c r="X9" i="3" s="1"/>
  <c r="U8" i="3"/>
  <c r="T9" i="3" s="1"/>
  <c r="Q8" i="3"/>
  <c r="P9" i="3" s="1"/>
  <c r="M8" i="3"/>
  <c r="I8" i="3"/>
  <c r="H9" i="3" s="1"/>
  <c r="E8" i="3"/>
  <c r="D9" i="3" s="1"/>
  <c r="U7" i="3"/>
  <c r="U6" i="3" s="1"/>
  <c r="I7" i="3"/>
  <c r="I6" i="3"/>
  <c r="W34" i="2"/>
  <c r="S34" i="2"/>
  <c r="O34" i="2"/>
  <c r="K34" i="2"/>
  <c r="G34" i="2"/>
  <c r="C34" i="2"/>
  <c r="T6" i="1"/>
  <c r="T7" i="1" s="1"/>
  <c r="S6" i="1"/>
  <c r="S7" i="1" s="1"/>
  <c r="R6" i="1"/>
  <c r="R7" i="1" s="1"/>
  <c r="Q6" i="1"/>
  <c r="Q7" i="1" s="1"/>
  <c r="P6" i="1"/>
  <c r="P7" i="1" s="1"/>
  <c r="O6" i="1"/>
  <c r="O7" i="1" s="1"/>
  <c r="L6" i="1"/>
  <c r="L7" i="1" s="1"/>
  <c r="K6" i="1"/>
  <c r="K7" i="1" s="1"/>
  <c r="J6" i="1"/>
  <c r="J7" i="1" s="1"/>
  <c r="I6" i="1"/>
  <c r="I7" i="1" s="1"/>
  <c r="H6" i="1"/>
  <c r="H7" i="1" s="1"/>
  <c r="G6" i="1"/>
  <c r="G7" i="1" s="1"/>
  <c r="Q27" i="9" l="1"/>
  <c r="T29" i="9"/>
  <c r="Y25" i="3"/>
  <c r="Y24" i="3" s="1"/>
  <c r="X9" i="4"/>
  <c r="T30" i="9"/>
  <c r="L35" i="12"/>
  <c r="L35" i="13"/>
  <c r="L34" i="14"/>
  <c r="Q30" i="32"/>
  <c r="P31" i="32" s="1"/>
  <c r="E29" i="33"/>
  <c r="D30" i="33"/>
  <c r="D31" i="33"/>
  <c r="Q7" i="3"/>
  <c r="I21" i="7"/>
  <c r="P25" i="7"/>
  <c r="E28" i="9"/>
  <c r="M29" i="9"/>
  <c r="Y29" i="9"/>
  <c r="L30" i="9"/>
  <c r="U28" i="10"/>
  <c r="I24" i="11"/>
  <c r="L35" i="18"/>
  <c r="T33" i="31"/>
  <c r="M31" i="32"/>
  <c r="P31" i="33"/>
  <c r="Y29" i="33"/>
  <c r="X31" i="33"/>
  <c r="P29" i="9"/>
  <c r="Q30" i="2"/>
  <c r="Y31" i="31"/>
  <c r="X32" i="31"/>
  <c r="Y31" i="32"/>
  <c r="X32" i="32"/>
  <c r="I29" i="33"/>
  <c r="H30" i="33"/>
  <c r="E7" i="4"/>
  <c r="E6" i="4" s="1"/>
  <c r="M29" i="4"/>
  <c r="L29" i="4" s="1"/>
  <c r="U25" i="5"/>
  <c r="U24" i="5" s="1"/>
  <c r="U22" i="7"/>
  <c r="U21" i="7" s="1"/>
  <c r="I11" i="8"/>
  <c r="U28" i="9"/>
  <c r="I29" i="9"/>
  <c r="E28" i="10"/>
  <c r="U32" i="10"/>
  <c r="E22" i="11"/>
  <c r="I31" i="32"/>
  <c r="H32" i="32"/>
  <c r="X30" i="2"/>
  <c r="X26" i="2"/>
  <c r="X22" i="2"/>
  <c r="X18" i="2"/>
  <c r="X14" i="2"/>
  <c r="X10" i="2"/>
  <c r="X6" i="2"/>
  <c r="H33" i="31"/>
  <c r="P34" i="31"/>
  <c r="P32" i="32"/>
  <c r="T29" i="33"/>
  <c r="T25" i="33"/>
  <c r="T21" i="33"/>
  <c r="T17" i="33"/>
  <c r="T13" i="33"/>
  <c r="T9" i="33"/>
  <c r="T5" i="33"/>
  <c r="T33" i="33" s="1"/>
  <c r="U28" i="38"/>
  <c r="T29" i="38"/>
  <c r="E25" i="40"/>
  <c r="Y22" i="45"/>
  <c r="X23" i="45"/>
  <c r="I22" i="45"/>
  <c r="I23" i="49"/>
  <c r="H24" i="49"/>
  <c r="E22" i="45"/>
  <c r="Y27" i="41"/>
  <c r="X28" i="41"/>
  <c r="M22" i="48"/>
  <c r="U23" i="49"/>
  <c r="T24" i="49"/>
  <c r="I27" i="41"/>
  <c r="U24" i="48"/>
  <c r="T25" i="48"/>
  <c r="U23" i="50"/>
  <c r="E25" i="44"/>
  <c r="D26" i="44"/>
  <c r="Q27" i="44"/>
  <c r="U30" i="36"/>
  <c r="T31" i="36"/>
  <c r="I25" i="46"/>
  <c r="Q27" i="41"/>
  <c r="P28" i="41"/>
  <c r="U24" i="47"/>
  <c r="I28" i="37"/>
  <c r="H29" i="37"/>
  <c r="M29" i="39"/>
  <c r="E25" i="46"/>
  <c r="D26" i="46"/>
  <c r="Q22" i="50"/>
  <c r="Q25" i="40"/>
  <c r="P26" i="40"/>
  <c r="M25" i="40"/>
  <c r="Q21" i="45"/>
  <c r="P22" i="45"/>
  <c r="Y24" i="48"/>
  <c r="E23" i="48"/>
  <c r="D24" i="48"/>
  <c r="M29" i="37"/>
  <c r="U26" i="46"/>
  <c r="T27" i="46"/>
  <c r="Y25" i="46"/>
  <c r="M22" i="45"/>
  <c r="L23" i="45"/>
  <c r="T32" i="34"/>
  <c r="U31" i="34"/>
  <c r="T33" i="34"/>
  <c r="E31" i="2"/>
  <c r="M31" i="2"/>
  <c r="P32" i="2"/>
  <c r="X29" i="2"/>
  <c r="X25" i="2"/>
  <c r="X21" i="2"/>
  <c r="X17" i="2"/>
  <c r="X13" i="2"/>
  <c r="X9" i="2"/>
  <c r="X5" i="2"/>
  <c r="I31" i="31"/>
  <c r="H32" i="31" s="1"/>
  <c r="Q32" i="31"/>
  <c r="T34" i="31"/>
  <c r="X33" i="31"/>
  <c r="H33" i="32"/>
  <c r="U32" i="32"/>
  <c r="X33" i="32"/>
  <c r="H31" i="33"/>
  <c r="Q30" i="33"/>
  <c r="T28" i="33"/>
  <c r="T24" i="33"/>
  <c r="T20" i="33"/>
  <c r="T16" i="33"/>
  <c r="T12" i="33"/>
  <c r="T8" i="33"/>
  <c r="M28" i="41"/>
  <c r="Q30" i="36"/>
  <c r="P31" i="36"/>
  <c r="D31" i="35"/>
  <c r="E30" i="35"/>
  <c r="I30" i="38"/>
  <c r="Y29" i="39"/>
  <c r="Y30" i="38"/>
  <c r="P32" i="36"/>
  <c r="U30" i="35"/>
  <c r="I29" i="35"/>
  <c r="H30" i="35"/>
  <c r="Y29" i="35"/>
  <c r="X30" i="35"/>
  <c r="L35" i="20"/>
  <c r="H35" i="27"/>
  <c r="X35" i="27"/>
  <c r="P34" i="28"/>
  <c r="L35" i="29"/>
  <c r="I31" i="2"/>
  <c r="X28" i="2"/>
  <c r="X24" i="2"/>
  <c r="X20" i="2"/>
  <c r="X16" i="2"/>
  <c r="X12" i="2"/>
  <c r="X8" i="2"/>
  <c r="E32" i="31"/>
  <c r="M32" i="31"/>
  <c r="L33" i="31" s="1"/>
  <c r="U32" i="31"/>
  <c r="E32" i="32"/>
  <c r="L33" i="32"/>
  <c r="P34" i="32"/>
  <c r="M30" i="33"/>
  <c r="P32" i="33"/>
  <c r="T31" i="33"/>
  <c r="T27" i="33"/>
  <c r="T23" i="33"/>
  <c r="T19" i="33"/>
  <c r="T15" i="33"/>
  <c r="T11" i="33"/>
  <c r="T7" i="33"/>
  <c r="I23" i="50"/>
  <c r="H24" i="50"/>
  <c r="Y23" i="50"/>
  <c r="I23" i="48"/>
  <c r="H24" i="48"/>
  <c r="Q24" i="46"/>
  <c r="U27" i="41"/>
  <c r="T28" i="41"/>
  <c r="Y26" i="44"/>
  <c r="Q23" i="49"/>
  <c r="P24" i="49"/>
  <c r="M23" i="49"/>
  <c r="E28" i="41"/>
  <c r="D29" i="41"/>
  <c r="M22" i="50"/>
  <c r="U24" i="44"/>
  <c r="T25" i="44"/>
  <c r="I28" i="39"/>
  <c r="M23" i="47"/>
  <c r="L24" i="47"/>
  <c r="U6" i="45"/>
  <c r="L30" i="41"/>
  <c r="I26" i="40"/>
  <c r="H27" i="40"/>
  <c r="Q31" i="34"/>
  <c r="P32" i="34"/>
  <c r="Y27" i="37"/>
  <c r="X28" i="37" s="1"/>
  <c r="Y26" i="40"/>
  <c r="X27" i="40"/>
  <c r="M26" i="44"/>
  <c r="L27" i="44" s="1"/>
  <c r="M26" i="46"/>
  <c r="L27" i="46"/>
  <c r="Y24" i="47"/>
  <c r="X25" i="47" s="1"/>
  <c r="Q30" i="38"/>
  <c r="P31" i="38"/>
  <c r="Q29" i="39"/>
  <c r="P30" i="39" s="1"/>
  <c r="E28" i="39"/>
  <c r="D29" i="39"/>
  <c r="E21" i="50"/>
  <c r="D22" i="50" s="1"/>
  <c r="I27" i="44"/>
  <c r="H28" i="44"/>
  <c r="Y23" i="49"/>
  <c r="X24" i="49" s="1"/>
  <c r="H32" i="38"/>
  <c r="I24" i="47"/>
  <c r="H25" i="47"/>
  <c r="X31" i="39"/>
  <c r="X32" i="38"/>
  <c r="E23" i="47"/>
  <c r="D24" i="47"/>
  <c r="Q24" i="47"/>
  <c r="U28" i="39"/>
  <c r="T29" i="39"/>
  <c r="I30" i="36"/>
  <c r="M31" i="34"/>
  <c r="L32" i="34"/>
  <c r="H31" i="35"/>
  <c r="M28" i="36"/>
  <c r="L29" i="36"/>
  <c r="T32" i="36"/>
  <c r="P35" i="29"/>
  <c r="X31" i="2"/>
  <c r="X27" i="2"/>
  <c r="X23" i="2"/>
  <c r="X19" i="2"/>
  <c r="X15" i="2"/>
  <c r="X11" i="2"/>
  <c r="X7" i="2"/>
  <c r="T30" i="33"/>
  <c r="T26" i="33"/>
  <c r="T22" i="33"/>
  <c r="T18" i="33"/>
  <c r="T14" i="33"/>
  <c r="T10" i="33"/>
  <c r="T6" i="33"/>
  <c r="T30" i="38"/>
  <c r="D27" i="40"/>
  <c r="X24" i="45"/>
  <c r="H24" i="45"/>
  <c r="H25" i="49"/>
  <c r="Q28" i="37"/>
  <c r="D24" i="45"/>
  <c r="X29" i="41"/>
  <c r="L24" i="48"/>
  <c r="T25" i="49"/>
  <c r="H29" i="41"/>
  <c r="T26" i="48"/>
  <c r="T25" i="50"/>
  <c r="U29" i="37"/>
  <c r="T30" i="37"/>
  <c r="D27" i="44"/>
  <c r="P29" i="44"/>
  <c r="E29" i="38"/>
  <c r="D30" i="38" s="1"/>
  <c r="E31" i="34"/>
  <c r="H27" i="46"/>
  <c r="P29" i="41"/>
  <c r="T26" i="47"/>
  <c r="H30" i="37"/>
  <c r="L31" i="39"/>
  <c r="D27" i="46"/>
  <c r="P24" i="50"/>
  <c r="P27" i="40"/>
  <c r="L27" i="40"/>
  <c r="P23" i="45"/>
  <c r="X26" i="48"/>
  <c r="D25" i="48"/>
  <c r="Q30" i="35"/>
  <c r="P31" i="35" s="1"/>
  <c r="E29" i="37"/>
  <c r="L31" i="37"/>
  <c r="T28" i="46"/>
  <c r="X27" i="46"/>
  <c r="L24" i="45"/>
  <c r="M29" i="38"/>
  <c r="L30" i="38" s="1"/>
  <c r="I31" i="34"/>
  <c r="H32" i="34" s="1"/>
  <c r="H33" i="34"/>
  <c r="P33" i="34"/>
  <c r="Y30" i="34"/>
  <c r="X31" i="34" s="1"/>
  <c r="P32" i="35"/>
  <c r="Q24" i="48"/>
  <c r="P26" i="48"/>
  <c r="U26" i="40"/>
  <c r="T27" i="40" s="1"/>
  <c r="Y30" i="36"/>
  <c r="X31" i="36" s="1"/>
  <c r="X32" i="36"/>
  <c r="E30" i="36"/>
  <c r="D31" i="36" s="1"/>
  <c r="M28" i="35"/>
  <c r="M31" i="31"/>
  <c r="M30" i="31" s="1"/>
  <c r="M29" i="31" s="1"/>
  <c r="M28" i="31" s="1"/>
  <c r="M27" i="31" s="1"/>
  <c r="M26" i="31" s="1"/>
  <c r="M25" i="31" s="1"/>
  <c r="M24" i="31" s="1"/>
  <c r="M23" i="31" s="1"/>
  <c r="M22" i="31" s="1"/>
  <c r="M21" i="31" s="1"/>
  <c r="M20" i="31" s="1"/>
  <c r="M19" i="31" s="1"/>
  <c r="M18" i="31" s="1"/>
  <c r="M17" i="31" s="1"/>
  <c r="M16" i="31" s="1"/>
  <c r="M15" i="31" s="1"/>
  <c r="M14" i="31" s="1"/>
  <c r="M13" i="31" s="1"/>
  <c r="M12" i="31" s="1"/>
  <c r="M11" i="31" s="1"/>
  <c r="M10" i="31" s="1"/>
  <c r="M9" i="31" s="1"/>
  <c r="M8" i="31" s="1"/>
  <c r="M7" i="31" s="1"/>
  <c r="M6" i="31" s="1"/>
  <c r="M5" i="31" s="1"/>
  <c r="L6" i="31" s="1"/>
  <c r="L26" i="31"/>
  <c r="L20" i="31"/>
  <c r="T33" i="2"/>
  <c r="T32" i="2"/>
  <c r="T31" i="2"/>
  <c r="T28" i="2"/>
  <c r="T24" i="2"/>
  <c r="T20" i="2"/>
  <c r="T29" i="2"/>
  <c r="T25" i="2"/>
  <c r="T21" i="2"/>
  <c r="T30" i="2"/>
  <c r="T26" i="2"/>
  <c r="T22" i="2"/>
  <c r="T27" i="2"/>
  <c r="T23" i="2"/>
  <c r="T16" i="2"/>
  <c r="T17" i="2"/>
  <c r="T18" i="2"/>
  <c r="T19" i="2"/>
  <c r="T13" i="2"/>
  <c r="T14" i="2"/>
  <c r="T15" i="2"/>
  <c r="T12" i="2"/>
  <c r="T8" i="2"/>
  <c r="T9" i="2"/>
  <c r="T5" i="2"/>
  <c r="T10" i="2"/>
  <c r="T6" i="2"/>
  <c r="T11" i="2"/>
  <c r="T7" i="2"/>
  <c r="Y25" i="4"/>
  <c r="X26" i="4" s="1"/>
  <c r="T24" i="5"/>
  <c r="U23" i="5"/>
  <c r="T25" i="5"/>
  <c r="I24" i="5"/>
  <c r="L33" i="6"/>
  <c r="M31" i="6"/>
  <c r="M30" i="6" s="1"/>
  <c r="M29" i="6" s="1"/>
  <c r="I14" i="10"/>
  <c r="H7" i="3"/>
  <c r="P8" i="3"/>
  <c r="L25" i="3"/>
  <c r="D33" i="3"/>
  <c r="D30" i="4"/>
  <c r="X30" i="4"/>
  <c r="L28" i="5"/>
  <c r="M26" i="5"/>
  <c r="L27" i="5" s="1"/>
  <c r="X28" i="5"/>
  <c r="Y26" i="5"/>
  <c r="I20" i="7"/>
  <c r="H21" i="7" s="1"/>
  <c r="H22" i="7"/>
  <c r="I5" i="3"/>
  <c r="U5" i="3"/>
  <c r="Q6" i="3"/>
  <c r="P7" i="3" s="1"/>
  <c r="E7" i="3"/>
  <c r="Y7" i="3"/>
  <c r="M23" i="3"/>
  <c r="L24" i="3" s="1"/>
  <c r="Y23" i="3"/>
  <c r="U24" i="3"/>
  <c r="E31" i="3"/>
  <c r="Q31" i="3"/>
  <c r="M32" i="3"/>
  <c r="L33" i="3" s="1"/>
  <c r="Y32" i="3"/>
  <c r="T34" i="3"/>
  <c r="L30" i="4"/>
  <c r="H26" i="5"/>
  <c r="E25" i="5"/>
  <c r="Y14" i="10"/>
  <c r="X15" i="10" s="1"/>
  <c r="Q15" i="10"/>
  <c r="Q26" i="10"/>
  <c r="P27" i="10" s="1"/>
  <c r="Y26" i="16"/>
  <c r="Q27" i="16"/>
  <c r="P28" i="16" s="1"/>
  <c r="M7" i="3"/>
  <c r="L8" i="3" s="1"/>
  <c r="I24" i="3"/>
  <c r="D26" i="3"/>
  <c r="U32" i="3"/>
  <c r="T33" i="3" s="1"/>
  <c r="X28" i="4"/>
  <c r="U29" i="4"/>
  <c r="T29" i="4" s="1"/>
  <c r="T26" i="5"/>
  <c r="M19" i="7"/>
  <c r="T7" i="3"/>
  <c r="H8" i="3"/>
  <c r="L9" i="3"/>
  <c r="E24" i="3"/>
  <c r="D25" i="3" s="1"/>
  <c r="Q24" i="3"/>
  <c r="P25" i="3" s="1"/>
  <c r="X25" i="3"/>
  <c r="I32" i="3"/>
  <c r="H33" i="3" s="1"/>
  <c r="P33" i="3"/>
  <c r="Q25" i="4"/>
  <c r="P26" i="4" s="1"/>
  <c r="I29" i="4"/>
  <c r="H29" i="4" s="1"/>
  <c r="P30" i="4"/>
  <c r="Q26" i="5"/>
  <c r="L22" i="7"/>
  <c r="X24" i="7"/>
  <c r="X11" i="8"/>
  <c r="I26" i="8"/>
  <c r="U32" i="8"/>
  <c r="U31" i="8" s="1"/>
  <c r="H17" i="10"/>
  <c r="X17" i="10"/>
  <c r="I28" i="10"/>
  <c r="Y28" i="10"/>
  <c r="P29" i="10"/>
  <c r="Y32" i="10"/>
  <c r="Y31" i="10" s="1"/>
  <c r="X31" i="10" s="1"/>
  <c r="L34" i="10"/>
  <c r="E21" i="11"/>
  <c r="D22" i="11" s="1"/>
  <c r="Q24" i="11"/>
  <c r="T26" i="11"/>
  <c r="U29" i="11"/>
  <c r="U28" i="11" s="1"/>
  <c r="T28" i="11" s="1"/>
  <c r="D35" i="12"/>
  <c r="T35" i="12"/>
  <c r="D35" i="13"/>
  <c r="T35" i="13"/>
  <c r="D34" i="14"/>
  <c r="T34" i="14"/>
  <c r="P35" i="15"/>
  <c r="I13" i="16"/>
  <c r="M27" i="16"/>
  <c r="L35" i="17"/>
  <c r="P35" i="18"/>
  <c r="H34" i="19"/>
  <c r="X34" i="19"/>
  <c r="P35" i="20"/>
  <c r="P34" i="21"/>
  <c r="T35" i="22"/>
  <c r="L35" i="22"/>
  <c r="D32" i="23"/>
  <c r="D35" i="24"/>
  <c r="X35" i="24"/>
  <c r="D35" i="25"/>
  <c r="T35" i="25"/>
  <c r="D34" i="26"/>
  <c r="T34" i="26"/>
  <c r="L35" i="27"/>
  <c r="D34" i="28"/>
  <c r="X34" i="28"/>
  <c r="L21" i="7"/>
  <c r="T22" i="7"/>
  <c r="X10" i="8"/>
  <c r="H28" i="8"/>
  <c r="D23" i="11"/>
  <c r="M24" i="11"/>
  <c r="M23" i="11" s="1"/>
  <c r="M22" i="11" s="1"/>
  <c r="L26" i="11"/>
  <c r="P34" i="14"/>
  <c r="L34" i="21"/>
  <c r="H35" i="22"/>
  <c r="T32" i="23"/>
  <c r="T35" i="24"/>
  <c r="P35" i="24"/>
  <c r="P35" i="25"/>
  <c r="P19" i="26"/>
  <c r="T34" i="28"/>
  <c r="P23" i="7"/>
  <c r="L10" i="8"/>
  <c r="T11" i="8"/>
  <c r="D13" i="8"/>
  <c r="H16" i="10"/>
  <c r="X16" i="10"/>
  <c r="P17" i="10"/>
  <c r="P28" i="10"/>
  <c r="H28" i="16"/>
  <c r="X28" i="16"/>
  <c r="P29" i="16"/>
  <c r="Y6" i="6"/>
  <c r="E32" i="6"/>
  <c r="E31" i="6" s="1"/>
  <c r="E30" i="6" s="1"/>
  <c r="E29" i="6" s="1"/>
  <c r="U20" i="7"/>
  <c r="Q21" i="7"/>
  <c r="P22" i="7" s="1"/>
  <c r="E22" i="7"/>
  <c r="D23" i="7" s="1"/>
  <c r="Y22" i="7"/>
  <c r="L23" i="7"/>
  <c r="D25" i="7"/>
  <c r="M8" i="8"/>
  <c r="L9" i="8" s="1"/>
  <c r="Y8" i="8"/>
  <c r="X9" i="8" s="1"/>
  <c r="U9" i="8"/>
  <c r="I10" i="8"/>
  <c r="E11" i="8"/>
  <c r="Q11" i="8"/>
  <c r="P12" i="8" s="1"/>
  <c r="Y32" i="8"/>
  <c r="Y31" i="8" s="1"/>
  <c r="Y30" i="8" s="1"/>
  <c r="Y29" i="8" s="1"/>
  <c r="H30" i="9"/>
  <c r="P30" i="9"/>
  <c r="X30" i="9"/>
  <c r="M15" i="10"/>
  <c r="E16" i="10"/>
  <c r="D17" i="10" s="1"/>
  <c r="U16" i="10"/>
  <c r="T17" i="10" s="1"/>
  <c r="E27" i="10"/>
  <c r="D28" i="10" s="1"/>
  <c r="U27" i="10"/>
  <c r="T28" i="10" s="1"/>
  <c r="M28" i="10"/>
  <c r="L29" i="10" s="1"/>
  <c r="Y29" i="11"/>
  <c r="Y28" i="11" s="1"/>
  <c r="X28" i="11" s="1"/>
  <c r="H35" i="12"/>
  <c r="X35" i="12"/>
  <c r="H35" i="13"/>
  <c r="X35" i="13"/>
  <c r="H34" i="14"/>
  <c r="X34" i="14"/>
  <c r="D35" i="15"/>
  <c r="T35" i="15"/>
  <c r="I26" i="16"/>
  <c r="E28" i="16"/>
  <c r="U28" i="16"/>
  <c r="P35" i="17"/>
  <c r="T35" i="18"/>
  <c r="L34" i="19"/>
  <c r="D35" i="20"/>
  <c r="T35" i="20"/>
  <c r="D34" i="21"/>
  <c r="T34" i="21"/>
  <c r="X35" i="22"/>
  <c r="L32" i="23"/>
  <c r="H32" i="23"/>
  <c r="L35" i="24"/>
  <c r="H35" i="24"/>
  <c r="H35" i="25"/>
  <c r="H34" i="26"/>
  <c r="X34" i="26"/>
  <c r="P35" i="27"/>
  <c r="AB34" i="28"/>
  <c r="E5" i="4"/>
  <c r="D5" i="4" s="1"/>
  <c r="M6" i="4"/>
  <c r="E25" i="4"/>
  <c r="D26" i="4" s="1"/>
  <c r="D27" i="4"/>
  <c r="Y5" i="4"/>
  <c r="X5" i="4" s="1"/>
  <c r="Q5" i="4"/>
  <c r="P5" i="4" s="1"/>
  <c r="H26" i="3"/>
  <c r="D8" i="4"/>
  <c r="P8" i="4"/>
  <c r="X8" i="4"/>
  <c r="Q24" i="4"/>
  <c r="P25" i="4" s="1"/>
  <c r="M26" i="4"/>
  <c r="L27" i="4" s="1"/>
  <c r="U26" i="4"/>
  <c r="P27" i="4"/>
  <c r="X27" i="4"/>
  <c r="H31" i="4"/>
  <c r="X31" i="4"/>
  <c r="M27" i="7"/>
  <c r="L26" i="7"/>
  <c r="Y28" i="7"/>
  <c r="X27" i="7"/>
  <c r="P34" i="3"/>
  <c r="L9" i="4"/>
  <c r="L28" i="4"/>
  <c r="M28" i="6"/>
  <c r="L29" i="6" s="1"/>
  <c r="Q30" i="6"/>
  <c r="P31" i="6"/>
  <c r="U27" i="7"/>
  <c r="T26" i="7"/>
  <c r="Q28" i="7"/>
  <c r="P27" i="7"/>
  <c r="P26" i="3"/>
  <c r="X33" i="3"/>
  <c r="D7" i="4"/>
  <c r="P7" i="4"/>
  <c r="X7" i="4"/>
  <c r="L8" i="4"/>
  <c r="T8" i="4"/>
  <c r="P31" i="4"/>
  <c r="E28" i="7"/>
  <c r="D27" i="7"/>
  <c r="D8" i="3"/>
  <c r="T8" i="3"/>
  <c r="U7" i="4"/>
  <c r="P7" i="6"/>
  <c r="L31" i="6"/>
  <c r="L24" i="7"/>
  <c r="Y28" i="8"/>
  <c r="P28" i="5"/>
  <c r="D7" i="6"/>
  <c r="L8" i="6"/>
  <c r="P33" i="6"/>
  <c r="P34" i="6"/>
  <c r="P13" i="8"/>
  <c r="H27" i="5"/>
  <c r="X27" i="5"/>
  <c r="D6" i="6"/>
  <c r="M6" i="6"/>
  <c r="L30" i="6"/>
  <c r="D31" i="6"/>
  <c r="Y32" i="6"/>
  <c r="X33" i="6" s="1"/>
  <c r="T23" i="7"/>
  <c r="L25" i="7"/>
  <c r="T25" i="7"/>
  <c r="D26" i="7"/>
  <c r="P26" i="7"/>
  <c r="X26" i="7"/>
  <c r="H12" i="8"/>
  <c r="X12" i="8"/>
  <c r="X30" i="8"/>
  <c r="U22" i="11"/>
  <c r="U6" i="6"/>
  <c r="T7" i="6" s="1"/>
  <c r="U31" i="6"/>
  <c r="T32" i="6" s="1"/>
  <c r="Q30" i="8"/>
  <c r="X31" i="8"/>
  <c r="L33" i="8"/>
  <c r="T33" i="8"/>
  <c r="D34" i="8"/>
  <c r="H18" i="10"/>
  <c r="X18" i="10"/>
  <c r="P30" i="10"/>
  <c r="L33" i="10"/>
  <c r="T33" i="10"/>
  <c r="D34" i="10"/>
  <c r="H25" i="11"/>
  <c r="P25" i="11"/>
  <c r="X25" i="11"/>
  <c r="D31" i="11"/>
  <c r="H14" i="16"/>
  <c r="P30" i="16"/>
  <c r="P31" i="16"/>
  <c r="X31" i="16"/>
  <c r="M31" i="8"/>
  <c r="L32" i="8" s="1"/>
  <c r="E32" i="8"/>
  <c r="P32" i="8"/>
  <c r="X32" i="8"/>
  <c r="L17" i="10"/>
  <c r="H29" i="10"/>
  <c r="X29" i="10"/>
  <c r="L30" i="10"/>
  <c r="M31" i="10"/>
  <c r="L31" i="10" s="1"/>
  <c r="U31" i="10"/>
  <c r="T31" i="10" s="1"/>
  <c r="E32" i="10"/>
  <c r="D33" i="10" s="1"/>
  <c r="P32" i="10"/>
  <c r="X32" i="10"/>
  <c r="I23" i="11"/>
  <c r="Q23" i="11"/>
  <c r="P24" i="11" s="1"/>
  <c r="Y23" i="11"/>
  <c r="L24" i="11"/>
  <c r="T24" i="11"/>
  <c r="E29" i="11"/>
  <c r="M29" i="11"/>
  <c r="L30" i="11" s="1"/>
  <c r="X29" i="11"/>
  <c r="H29" i="16"/>
  <c r="X29" i="16"/>
  <c r="D31" i="16"/>
  <c r="P33" i="8"/>
  <c r="X33" i="8"/>
  <c r="P18" i="10"/>
  <c r="P33" i="10"/>
  <c r="X33" i="10"/>
  <c r="T25" i="11"/>
  <c r="L31" i="11"/>
  <c r="D29" i="10"/>
  <c r="T29" i="10"/>
  <c r="I29" i="11"/>
  <c r="E28" i="37" l="1"/>
  <c r="D29" i="37"/>
  <c r="E30" i="34"/>
  <c r="Q27" i="37"/>
  <c r="P28" i="37"/>
  <c r="I29" i="36"/>
  <c r="H30" i="36" s="1"/>
  <c r="Q23" i="47"/>
  <c r="P24" i="47"/>
  <c r="U5" i="45"/>
  <c r="T6" i="45" s="1"/>
  <c r="I27" i="39"/>
  <c r="H28" i="39"/>
  <c r="M21" i="50"/>
  <c r="L22" i="50" s="1"/>
  <c r="M22" i="49"/>
  <c r="L23" i="49"/>
  <c r="Y25" i="44"/>
  <c r="X26" i="44" s="1"/>
  <c r="Q23" i="46"/>
  <c r="P24" i="46"/>
  <c r="Y22" i="50"/>
  <c r="X23" i="50" s="1"/>
  <c r="I30" i="2"/>
  <c r="H31" i="2"/>
  <c r="H32" i="2"/>
  <c r="Y28" i="39"/>
  <c r="M27" i="41"/>
  <c r="L28" i="41"/>
  <c r="X34" i="2"/>
  <c r="M30" i="2"/>
  <c r="L31" i="2"/>
  <c r="Y24" i="46"/>
  <c r="X25" i="46"/>
  <c r="M28" i="37"/>
  <c r="L29" i="37"/>
  <c r="Y23" i="48"/>
  <c r="X24" i="48"/>
  <c r="M24" i="40"/>
  <c r="L25" i="40"/>
  <c r="Q21" i="50"/>
  <c r="P22" i="50"/>
  <c r="M28" i="39"/>
  <c r="L29" i="39"/>
  <c r="U23" i="47"/>
  <c r="T24" i="47"/>
  <c r="I24" i="46"/>
  <c r="H25" i="46"/>
  <c r="Q26" i="44"/>
  <c r="P27" i="44" s="1"/>
  <c r="U22" i="50"/>
  <c r="T23" i="50"/>
  <c r="I26" i="41"/>
  <c r="H27" i="41" s="1"/>
  <c r="M21" i="48"/>
  <c r="L22" i="48"/>
  <c r="E21" i="45"/>
  <c r="D22" i="45" s="1"/>
  <c r="I21" i="45"/>
  <c r="H22" i="45"/>
  <c r="E24" i="40"/>
  <c r="D25" i="40" s="1"/>
  <c r="Q29" i="2"/>
  <c r="P30" i="2"/>
  <c r="Y28" i="33"/>
  <c r="X29" i="33" s="1"/>
  <c r="E27" i="9"/>
  <c r="L13" i="31"/>
  <c r="L28" i="31"/>
  <c r="L21" i="31"/>
  <c r="Y29" i="34"/>
  <c r="X30" i="34"/>
  <c r="I30" i="34"/>
  <c r="D30" i="37"/>
  <c r="D32" i="34"/>
  <c r="Y22" i="49"/>
  <c r="E20" i="50"/>
  <c r="D21" i="50"/>
  <c r="Q28" i="39"/>
  <c r="Y23" i="47"/>
  <c r="X24" i="47"/>
  <c r="M25" i="44"/>
  <c r="Y26" i="37"/>
  <c r="X27" i="37"/>
  <c r="I25" i="40"/>
  <c r="E31" i="31"/>
  <c r="D32" i="31"/>
  <c r="D33" i="31"/>
  <c r="I28" i="35"/>
  <c r="H29" i="35"/>
  <c r="Y29" i="38"/>
  <c r="X30" i="38" s="1"/>
  <c r="I29" i="38"/>
  <c r="H30" i="38"/>
  <c r="E30" i="2"/>
  <c r="D31" i="2" s="1"/>
  <c r="L32" i="2"/>
  <c r="I30" i="32"/>
  <c r="H31" i="32"/>
  <c r="H29" i="9"/>
  <c r="I28" i="9"/>
  <c r="I28" i="33"/>
  <c r="H29" i="33"/>
  <c r="Y30" i="31"/>
  <c r="Y28" i="9"/>
  <c r="Q29" i="32"/>
  <c r="T30" i="11"/>
  <c r="D33" i="6"/>
  <c r="D30" i="6"/>
  <c r="Y24" i="4"/>
  <c r="L12" i="31"/>
  <c r="L23" i="31"/>
  <c r="L29" i="31"/>
  <c r="M30" i="34"/>
  <c r="L31" i="34"/>
  <c r="U27" i="39"/>
  <c r="T28" i="39" s="1"/>
  <c r="E22" i="47"/>
  <c r="D23" i="47"/>
  <c r="I23" i="47"/>
  <c r="H24" i="47" s="1"/>
  <c r="M22" i="47"/>
  <c r="L23" i="47"/>
  <c r="U23" i="44"/>
  <c r="T24" i="44" s="1"/>
  <c r="E27" i="41"/>
  <c r="D28" i="41"/>
  <c r="Q22" i="49"/>
  <c r="P23" i="49" s="1"/>
  <c r="U26" i="41"/>
  <c r="T27" i="41"/>
  <c r="I22" i="48"/>
  <c r="H23" i="48" s="1"/>
  <c r="I22" i="50"/>
  <c r="H23" i="50"/>
  <c r="E31" i="32"/>
  <c r="D32" i="32" s="1"/>
  <c r="D33" i="32"/>
  <c r="U29" i="35"/>
  <c r="T30" i="35"/>
  <c r="X31" i="38"/>
  <c r="H31" i="38"/>
  <c r="Q29" i="36"/>
  <c r="P30" i="36"/>
  <c r="U31" i="32"/>
  <c r="Q31" i="31"/>
  <c r="M21" i="45"/>
  <c r="U25" i="46"/>
  <c r="T26" i="46"/>
  <c r="E22" i="48"/>
  <c r="Q20" i="45"/>
  <c r="P21" i="45"/>
  <c r="Q24" i="40"/>
  <c r="E24" i="46"/>
  <c r="D25" i="46"/>
  <c r="I27" i="37"/>
  <c r="Q26" i="41"/>
  <c r="P27" i="41"/>
  <c r="T30" i="36"/>
  <c r="U29" i="36"/>
  <c r="E24" i="44"/>
  <c r="D25" i="44"/>
  <c r="U23" i="48"/>
  <c r="U22" i="49"/>
  <c r="T23" i="49"/>
  <c r="Y26" i="41"/>
  <c r="I22" i="49"/>
  <c r="H23" i="49"/>
  <c r="Y21" i="45"/>
  <c r="U27" i="38"/>
  <c r="T28" i="38"/>
  <c r="T33" i="32"/>
  <c r="D32" i="2"/>
  <c r="U27" i="9"/>
  <c r="M30" i="32"/>
  <c r="M28" i="9"/>
  <c r="P33" i="31"/>
  <c r="Q26" i="9"/>
  <c r="X30" i="11"/>
  <c r="L16" i="31"/>
  <c r="L18" i="31"/>
  <c r="L30" i="31"/>
  <c r="M28" i="38"/>
  <c r="L29" i="38" s="1"/>
  <c r="Q29" i="35"/>
  <c r="P30" i="35"/>
  <c r="E28" i="38"/>
  <c r="D29" i="38" s="1"/>
  <c r="U28" i="37"/>
  <c r="T29" i="37"/>
  <c r="P29" i="37"/>
  <c r="M27" i="36"/>
  <c r="H31" i="36"/>
  <c r="P25" i="47"/>
  <c r="I26" i="44"/>
  <c r="E27" i="39"/>
  <c r="D28" i="39"/>
  <c r="Q29" i="38"/>
  <c r="M25" i="46"/>
  <c r="L26" i="46"/>
  <c r="Y25" i="40"/>
  <c r="Q30" i="34"/>
  <c r="P31" i="34"/>
  <c r="T7" i="45"/>
  <c r="H29" i="39"/>
  <c r="L23" i="50"/>
  <c r="L24" i="49"/>
  <c r="X27" i="44"/>
  <c r="P25" i="46"/>
  <c r="X24" i="50"/>
  <c r="M29" i="33"/>
  <c r="L30" i="33" s="1"/>
  <c r="L31" i="33"/>
  <c r="U31" i="31"/>
  <c r="Y28" i="35"/>
  <c r="T31" i="35"/>
  <c r="X30" i="39"/>
  <c r="D30" i="35"/>
  <c r="E29" i="35"/>
  <c r="L29" i="41"/>
  <c r="Q29" i="33"/>
  <c r="P30" i="33"/>
  <c r="I30" i="31"/>
  <c r="U30" i="34"/>
  <c r="X26" i="46"/>
  <c r="L30" i="37"/>
  <c r="X25" i="48"/>
  <c r="L26" i="40"/>
  <c r="P23" i="50"/>
  <c r="L30" i="39"/>
  <c r="T25" i="47"/>
  <c r="H26" i="46"/>
  <c r="P28" i="44"/>
  <c r="T24" i="50"/>
  <c r="H28" i="41"/>
  <c r="L23" i="48"/>
  <c r="D23" i="45"/>
  <c r="H23" i="45"/>
  <c r="D26" i="40"/>
  <c r="Y30" i="32"/>
  <c r="P31" i="2"/>
  <c r="X30" i="33"/>
  <c r="L32" i="32"/>
  <c r="D29" i="9"/>
  <c r="X26" i="3"/>
  <c r="E28" i="33"/>
  <c r="D29" i="33"/>
  <c r="P28" i="9"/>
  <c r="Q23" i="48"/>
  <c r="P25" i="48"/>
  <c r="U25" i="40"/>
  <c r="T26" i="40" s="1"/>
  <c r="Y29" i="36"/>
  <c r="X30" i="36"/>
  <c r="E29" i="36"/>
  <c r="D30" i="36" s="1"/>
  <c r="M27" i="35"/>
  <c r="L29" i="35"/>
  <c r="L10" i="31"/>
  <c r="L11" i="31"/>
  <c r="L9" i="31"/>
  <c r="L15" i="31"/>
  <c r="L14" i="31"/>
  <c r="L19" i="31"/>
  <c r="L22" i="31"/>
  <c r="L25" i="31"/>
  <c r="L32" i="31"/>
  <c r="L5" i="31"/>
  <c r="L7" i="31"/>
  <c r="L35" i="31" s="1"/>
  <c r="L8" i="31"/>
  <c r="L24" i="31"/>
  <c r="L27" i="31"/>
  <c r="L17" i="31"/>
  <c r="L31" i="31"/>
  <c r="T34" i="2"/>
  <c r="U15" i="10"/>
  <c r="T16" i="10" s="1"/>
  <c r="Q10" i="8"/>
  <c r="P11" i="8" s="1"/>
  <c r="Y7" i="8"/>
  <c r="X8" i="8" s="1"/>
  <c r="X22" i="7"/>
  <c r="Y21" i="7"/>
  <c r="I25" i="8"/>
  <c r="H26" i="8"/>
  <c r="L19" i="7"/>
  <c r="M18" i="7"/>
  <c r="I23" i="3"/>
  <c r="H24" i="3" s="1"/>
  <c r="Y25" i="16"/>
  <c r="X26" i="16" s="1"/>
  <c r="Q14" i="10"/>
  <c r="P15" i="10" s="1"/>
  <c r="E24" i="5"/>
  <c r="E30" i="3"/>
  <c r="D31" i="3" s="1"/>
  <c r="X23" i="3"/>
  <c r="Y22" i="3"/>
  <c r="Y6" i="3"/>
  <c r="X7" i="3" s="1"/>
  <c r="I4" i="3"/>
  <c r="H5" i="3" s="1"/>
  <c r="X26" i="5"/>
  <c r="Y25" i="5"/>
  <c r="I13" i="10"/>
  <c r="I23" i="5"/>
  <c r="H24" i="5" s="1"/>
  <c r="X23" i="7"/>
  <c r="X24" i="3"/>
  <c r="D32" i="3"/>
  <c r="H6" i="3"/>
  <c r="I25" i="16"/>
  <c r="H26" i="16" s="1"/>
  <c r="E26" i="10"/>
  <c r="D27" i="10" s="1"/>
  <c r="U8" i="8"/>
  <c r="T9" i="8" s="1"/>
  <c r="T20" i="7"/>
  <c r="U19" i="7"/>
  <c r="I31" i="3"/>
  <c r="H32" i="3" s="1"/>
  <c r="P31" i="3"/>
  <c r="Q30" i="3"/>
  <c r="U23" i="3"/>
  <c r="T24" i="3" s="1"/>
  <c r="U4" i="3"/>
  <c r="T4" i="3" s="1"/>
  <c r="T10" i="8"/>
  <c r="T6" i="3"/>
  <c r="D29" i="16"/>
  <c r="E27" i="16"/>
  <c r="U26" i="10"/>
  <c r="T27" i="10" s="1"/>
  <c r="M14" i="10"/>
  <c r="I9" i="8"/>
  <c r="Q20" i="7"/>
  <c r="P21" i="7" s="1"/>
  <c r="I12" i="16"/>
  <c r="H13" i="16" s="1"/>
  <c r="I27" i="10"/>
  <c r="Q25" i="5"/>
  <c r="P26" i="5" s="1"/>
  <c r="E23" i="3"/>
  <c r="P27" i="16"/>
  <c r="Q26" i="16"/>
  <c r="Q25" i="10"/>
  <c r="Y13" i="10"/>
  <c r="X14" i="10" s="1"/>
  <c r="M31" i="3"/>
  <c r="Q5" i="3"/>
  <c r="P6" i="3" s="1"/>
  <c r="I19" i="7"/>
  <c r="M25" i="5"/>
  <c r="U22" i="5"/>
  <c r="H30" i="4"/>
  <c r="H34" i="4" s="1"/>
  <c r="L25" i="11"/>
  <c r="H25" i="3"/>
  <c r="X8" i="3"/>
  <c r="H27" i="8"/>
  <c r="P32" i="3"/>
  <c r="T29" i="16"/>
  <c r="U27" i="16"/>
  <c r="L28" i="10"/>
  <c r="M27" i="10"/>
  <c r="E15" i="10"/>
  <c r="D16" i="10" s="1"/>
  <c r="E10" i="8"/>
  <c r="D11" i="8" s="1"/>
  <c r="M7" i="8"/>
  <c r="L8" i="8" s="1"/>
  <c r="E21" i="7"/>
  <c r="D22" i="7" s="1"/>
  <c r="Y5" i="6"/>
  <c r="X7" i="6"/>
  <c r="L28" i="16"/>
  <c r="M26" i="16"/>
  <c r="E20" i="11"/>
  <c r="Y27" i="10"/>
  <c r="Q23" i="3"/>
  <c r="U31" i="3"/>
  <c r="T32" i="3" s="1"/>
  <c r="M6" i="3"/>
  <c r="X32" i="3"/>
  <c r="Y31" i="3"/>
  <c r="M22" i="3"/>
  <c r="E6" i="3"/>
  <c r="D7" i="3" s="1"/>
  <c r="H27" i="16"/>
  <c r="H11" i="8"/>
  <c r="T21" i="7"/>
  <c r="L16" i="10"/>
  <c r="D12" i="8"/>
  <c r="L20" i="7"/>
  <c r="T30" i="4"/>
  <c r="X27" i="16"/>
  <c r="P16" i="10"/>
  <c r="D26" i="5"/>
  <c r="T25" i="3"/>
  <c r="P27" i="5"/>
  <c r="H15" i="10"/>
  <c r="H25" i="5"/>
  <c r="I22" i="11"/>
  <c r="H23" i="11" s="1"/>
  <c r="E28" i="11"/>
  <c r="D28" i="11" s="1"/>
  <c r="E31" i="8"/>
  <c r="D32" i="8" s="1"/>
  <c r="U21" i="11"/>
  <c r="M21" i="11"/>
  <c r="L22" i="11" s="1"/>
  <c r="U6" i="4"/>
  <c r="Y23" i="4"/>
  <c r="X24" i="4" s="1"/>
  <c r="E24" i="4"/>
  <c r="D25" i="4" s="1"/>
  <c r="D30" i="11"/>
  <c r="I28" i="11"/>
  <c r="H29" i="11"/>
  <c r="Y22" i="11"/>
  <c r="M28" i="11"/>
  <c r="L28" i="11" s="1"/>
  <c r="Q29" i="8"/>
  <c r="P30" i="8" s="1"/>
  <c r="E29" i="7"/>
  <c r="D28" i="7"/>
  <c r="Q29" i="7"/>
  <c r="P28" i="7"/>
  <c r="Q29" i="6"/>
  <c r="P30" i="6" s="1"/>
  <c r="M28" i="7"/>
  <c r="L27" i="7"/>
  <c r="M25" i="4"/>
  <c r="L26" i="4" s="1"/>
  <c r="L32" i="10"/>
  <c r="T23" i="11"/>
  <c r="D33" i="8"/>
  <c r="T32" i="10"/>
  <c r="L23" i="11"/>
  <c r="P6" i="4"/>
  <c r="D6" i="4"/>
  <c r="U25" i="4"/>
  <c r="T26" i="4" s="1"/>
  <c r="M5" i="4"/>
  <c r="L5" i="4" s="1"/>
  <c r="H24" i="11"/>
  <c r="M30" i="8"/>
  <c r="L31" i="8" s="1"/>
  <c r="U5" i="6"/>
  <c r="T5" i="6" s="1"/>
  <c r="Y27" i="8"/>
  <c r="X28" i="8" s="1"/>
  <c r="Q22" i="11"/>
  <c r="P23" i="11" s="1"/>
  <c r="E31" i="10"/>
  <c r="D31" i="10" s="1"/>
  <c r="U30" i="8"/>
  <c r="U30" i="6"/>
  <c r="T31" i="6" s="1"/>
  <c r="Y31" i="6"/>
  <c r="M5" i="6"/>
  <c r="L5" i="6" s="1"/>
  <c r="U28" i="7"/>
  <c r="T27" i="7"/>
  <c r="M27" i="6"/>
  <c r="L28" i="6" s="1"/>
  <c r="Y29" i="7"/>
  <c r="X28" i="7"/>
  <c r="E28" i="6"/>
  <c r="D29" i="6" s="1"/>
  <c r="Q23" i="4"/>
  <c r="P24" i="4" s="1"/>
  <c r="H30" i="11"/>
  <c r="X24" i="11"/>
  <c r="P31" i="8"/>
  <c r="X29" i="8"/>
  <c r="T29" i="11"/>
  <c r="T32" i="8"/>
  <c r="T27" i="4"/>
  <c r="L7" i="6"/>
  <c r="X6" i="4"/>
  <c r="X25" i="4"/>
  <c r="L7" i="4"/>
  <c r="Y29" i="32" l="1"/>
  <c r="X30" i="32"/>
  <c r="U29" i="34"/>
  <c r="T30" i="34" s="1"/>
  <c r="Y27" i="35"/>
  <c r="X28" i="35"/>
  <c r="Y24" i="40"/>
  <c r="X25" i="40" s="1"/>
  <c r="Q28" i="38"/>
  <c r="P29" i="38"/>
  <c r="I25" i="44"/>
  <c r="H26" i="44" s="1"/>
  <c r="M26" i="36"/>
  <c r="L27" i="36"/>
  <c r="M29" i="32"/>
  <c r="L30" i="32" s="1"/>
  <c r="Y20" i="45"/>
  <c r="X21" i="45"/>
  <c r="Y25" i="41"/>
  <c r="X26" i="41" s="1"/>
  <c r="U22" i="48"/>
  <c r="T23" i="48"/>
  <c r="I26" i="37"/>
  <c r="H27" i="37" s="1"/>
  <c r="Q23" i="40"/>
  <c r="P24" i="40"/>
  <c r="E21" i="48"/>
  <c r="D22" i="48" s="1"/>
  <c r="M20" i="45"/>
  <c r="L21" i="45"/>
  <c r="U30" i="32"/>
  <c r="T31" i="32" s="1"/>
  <c r="Q28" i="32"/>
  <c r="P29" i="32"/>
  <c r="Y29" i="31"/>
  <c r="X30" i="31" s="1"/>
  <c r="I24" i="40"/>
  <c r="H25" i="40"/>
  <c r="M24" i="44"/>
  <c r="L25" i="44" s="1"/>
  <c r="Q27" i="39"/>
  <c r="P28" i="39"/>
  <c r="Y21" i="49"/>
  <c r="X22" i="49" s="1"/>
  <c r="I29" i="34"/>
  <c r="H30" i="34"/>
  <c r="Y27" i="39"/>
  <c r="X28" i="39" s="1"/>
  <c r="E29" i="34"/>
  <c r="D30" i="34"/>
  <c r="Q28" i="33"/>
  <c r="P29" i="33" s="1"/>
  <c r="M27" i="9"/>
  <c r="U26" i="9"/>
  <c r="Q30" i="31"/>
  <c r="E30" i="32"/>
  <c r="D31" i="32" s="1"/>
  <c r="I21" i="48"/>
  <c r="H22" i="48"/>
  <c r="Q21" i="49"/>
  <c r="P22" i="49" s="1"/>
  <c r="U22" i="44"/>
  <c r="T23" i="44"/>
  <c r="I22" i="47"/>
  <c r="H23" i="47" s="1"/>
  <c r="U26" i="39"/>
  <c r="T27" i="39"/>
  <c r="Y27" i="9"/>
  <c r="E29" i="2"/>
  <c r="D30" i="2"/>
  <c r="Y28" i="38"/>
  <c r="X29" i="38" s="1"/>
  <c r="Y27" i="33"/>
  <c r="X28" i="33"/>
  <c r="E23" i="40"/>
  <c r="D24" i="40" s="1"/>
  <c r="E20" i="45"/>
  <c r="D21" i="45"/>
  <c r="I25" i="41"/>
  <c r="H26" i="41" s="1"/>
  <c r="Q25" i="44"/>
  <c r="P26" i="44"/>
  <c r="U22" i="47"/>
  <c r="T23" i="47" s="1"/>
  <c r="Q20" i="50"/>
  <c r="P21" i="50"/>
  <c r="Y22" i="48"/>
  <c r="X23" i="48" s="1"/>
  <c r="Y23" i="46"/>
  <c r="X24" i="46"/>
  <c r="Y21" i="50"/>
  <c r="X22" i="50" s="1"/>
  <c r="Y24" i="44"/>
  <c r="X25" i="44"/>
  <c r="M20" i="50"/>
  <c r="L21" i="50" s="1"/>
  <c r="U4" i="45"/>
  <c r="T5" i="45"/>
  <c r="T32" i="45" s="1"/>
  <c r="I28" i="36"/>
  <c r="H29" i="36" s="1"/>
  <c r="D31" i="34"/>
  <c r="T5" i="3"/>
  <c r="E27" i="33"/>
  <c r="D28" i="33" s="1"/>
  <c r="U30" i="31"/>
  <c r="T31" i="31"/>
  <c r="M27" i="38"/>
  <c r="L28" i="38" s="1"/>
  <c r="I29" i="31"/>
  <c r="H30" i="31"/>
  <c r="T32" i="31"/>
  <c r="Q29" i="34"/>
  <c r="M24" i="46"/>
  <c r="L25" i="46"/>
  <c r="E26" i="39"/>
  <c r="Q25" i="9"/>
  <c r="L29" i="9"/>
  <c r="T28" i="9"/>
  <c r="U26" i="38"/>
  <c r="T27" i="38"/>
  <c r="I21" i="49"/>
  <c r="U21" i="49"/>
  <c r="T22" i="49"/>
  <c r="E23" i="44"/>
  <c r="Q25" i="41"/>
  <c r="P26" i="41"/>
  <c r="E23" i="46"/>
  <c r="Q19" i="45"/>
  <c r="P20" i="45"/>
  <c r="U24" i="46"/>
  <c r="P32" i="31"/>
  <c r="Q28" i="36"/>
  <c r="P29" i="36" s="1"/>
  <c r="U28" i="35"/>
  <c r="T29" i="35"/>
  <c r="X29" i="9"/>
  <c r="I27" i="33"/>
  <c r="I29" i="32"/>
  <c r="H30" i="32"/>
  <c r="E30" i="31"/>
  <c r="Y25" i="37"/>
  <c r="X26" i="37"/>
  <c r="Y22" i="47"/>
  <c r="E19" i="50"/>
  <c r="D20" i="50"/>
  <c r="Y28" i="34"/>
  <c r="E26" i="9"/>
  <c r="M26" i="41"/>
  <c r="T31" i="34"/>
  <c r="M28" i="33"/>
  <c r="L29" i="33" s="1"/>
  <c r="E27" i="38"/>
  <c r="D28" i="38"/>
  <c r="X31" i="32"/>
  <c r="H31" i="31"/>
  <c r="E28" i="35"/>
  <c r="D29" i="35"/>
  <c r="X29" i="35"/>
  <c r="X26" i="40"/>
  <c r="P30" i="38"/>
  <c r="H27" i="44"/>
  <c r="L28" i="36"/>
  <c r="U27" i="37"/>
  <c r="Q28" i="35"/>
  <c r="P29" i="35"/>
  <c r="P27" i="9"/>
  <c r="L31" i="32"/>
  <c r="X22" i="45"/>
  <c r="X27" i="41"/>
  <c r="T24" i="48"/>
  <c r="U28" i="36"/>
  <c r="H28" i="37"/>
  <c r="P25" i="40"/>
  <c r="D23" i="48"/>
  <c r="L22" i="45"/>
  <c r="T32" i="32"/>
  <c r="I21" i="50"/>
  <c r="U25" i="41"/>
  <c r="T26" i="41"/>
  <c r="E26" i="41"/>
  <c r="M21" i="47"/>
  <c r="L22" i="47"/>
  <c r="E21" i="47"/>
  <c r="M29" i="34"/>
  <c r="L30" i="34"/>
  <c r="P30" i="32"/>
  <c r="X31" i="31"/>
  <c r="I27" i="9"/>
  <c r="I28" i="38"/>
  <c r="I27" i="35"/>
  <c r="H28" i="35"/>
  <c r="H26" i="40"/>
  <c r="L26" i="44"/>
  <c r="P29" i="39"/>
  <c r="X23" i="49"/>
  <c r="H31" i="34"/>
  <c r="D28" i="9"/>
  <c r="Q28" i="2"/>
  <c r="P29" i="2"/>
  <c r="I20" i="45"/>
  <c r="M20" i="48"/>
  <c r="L21" i="48"/>
  <c r="U21" i="50"/>
  <c r="I23" i="46"/>
  <c r="H24" i="46"/>
  <c r="M27" i="39"/>
  <c r="M23" i="40"/>
  <c r="L24" i="40"/>
  <c r="M27" i="37"/>
  <c r="M29" i="2"/>
  <c r="L30" i="2"/>
  <c r="X29" i="39"/>
  <c r="I29" i="2"/>
  <c r="H30" i="2"/>
  <c r="Q22" i="46"/>
  <c r="P23" i="46"/>
  <c r="M21" i="49"/>
  <c r="L22" i="49"/>
  <c r="I26" i="39"/>
  <c r="H27" i="39"/>
  <c r="Q22" i="47"/>
  <c r="P23" i="47"/>
  <c r="Q26" i="37"/>
  <c r="P27" i="37"/>
  <c r="E27" i="37"/>
  <c r="D28" i="37"/>
  <c r="Q22" i="48"/>
  <c r="P24" i="48"/>
  <c r="U24" i="40"/>
  <c r="T25" i="40"/>
  <c r="Y28" i="36"/>
  <c r="X29" i="36"/>
  <c r="E28" i="36"/>
  <c r="D29" i="36"/>
  <c r="M26" i="35"/>
  <c r="L28" i="35"/>
  <c r="M21" i="3"/>
  <c r="L22" i="3" s="1"/>
  <c r="M5" i="3"/>
  <c r="L6" i="3" s="1"/>
  <c r="Q22" i="3"/>
  <c r="P23" i="3" s="1"/>
  <c r="Y26" i="10"/>
  <c r="X27" i="10" s="1"/>
  <c r="M25" i="16"/>
  <c r="L26" i="16" s="1"/>
  <c r="U21" i="5"/>
  <c r="I18" i="7"/>
  <c r="H19" i="7" s="1"/>
  <c r="M30" i="3"/>
  <c r="L31" i="3" s="1"/>
  <c r="Q24" i="10"/>
  <c r="P25" i="10" s="1"/>
  <c r="E22" i="3"/>
  <c r="D23" i="3" s="1"/>
  <c r="I26" i="10"/>
  <c r="H27" i="10" s="1"/>
  <c r="I8" i="8"/>
  <c r="H9" i="8" s="1"/>
  <c r="M13" i="10"/>
  <c r="L14" i="10" s="1"/>
  <c r="D28" i="16"/>
  <c r="E26" i="16"/>
  <c r="D27" i="16" s="1"/>
  <c r="I12" i="10"/>
  <c r="I24" i="8"/>
  <c r="H25" i="8" s="1"/>
  <c r="D20" i="11"/>
  <c r="E19" i="11"/>
  <c r="M6" i="8"/>
  <c r="L7" i="8" s="1"/>
  <c r="D15" i="10"/>
  <c r="E14" i="10"/>
  <c r="T28" i="16"/>
  <c r="U26" i="16"/>
  <c r="T27" i="16" s="1"/>
  <c r="M24" i="5"/>
  <c r="U22" i="3"/>
  <c r="H31" i="3"/>
  <c r="I30" i="3"/>
  <c r="U7" i="8"/>
  <c r="I24" i="16"/>
  <c r="H25" i="16" s="1"/>
  <c r="Y5" i="3"/>
  <c r="E29" i="3"/>
  <c r="D29" i="3" s="1"/>
  <c r="Q13" i="10"/>
  <c r="I22" i="3"/>
  <c r="H23" i="3" s="1"/>
  <c r="Y6" i="8"/>
  <c r="T15" i="10"/>
  <c r="U14" i="10"/>
  <c r="E5" i="3"/>
  <c r="Y30" i="3"/>
  <c r="X31" i="3" s="1"/>
  <c r="U30" i="3"/>
  <c r="Q4" i="3"/>
  <c r="P4" i="3" s="1"/>
  <c r="Y12" i="10"/>
  <c r="X13" i="10" s="1"/>
  <c r="Q25" i="16"/>
  <c r="P26" i="16" s="1"/>
  <c r="Q24" i="5"/>
  <c r="P25" i="5" s="1"/>
  <c r="H12" i="16"/>
  <c r="I11" i="16"/>
  <c r="Q19" i="7"/>
  <c r="P20" i="7" s="1"/>
  <c r="U25" i="10"/>
  <c r="T26" i="10" s="1"/>
  <c r="I22" i="5"/>
  <c r="H23" i="5" s="1"/>
  <c r="Y24" i="5"/>
  <c r="X25" i="5" s="1"/>
  <c r="E23" i="5"/>
  <c r="D21" i="11"/>
  <c r="L26" i="5"/>
  <c r="H4" i="3"/>
  <c r="E20" i="7"/>
  <c r="D10" i="8"/>
  <c r="E9" i="8"/>
  <c r="M26" i="10"/>
  <c r="Q29" i="3"/>
  <c r="P29" i="3" s="1"/>
  <c r="U18" i="7"/>
  <c r="E25" i="10"/>
  <c r="D26" i="10" s="1"/>
  <c r="Y21" i="3"/>
  <c r="Y24" i="16"/>
  <c r="X25" i="16" s="1"/>
  <c r="M17" i="7"/>
  <c r="X21" i="7"/>
  <c r="Y20" i="7"/>
  <c r="Q9" i="8"/>
  <c r="L6" i="4"/>
  <c r="L23" i="3"/>
  <c r="L7" i="3"/>
  <c r="P24" i="3"/>
  <c r="X28" i="10"/>
  <c r="L27" i="16"/>
  <c r="T23" i="5"/>
  <c r="H20" i="7"/>
  <c r="L32" i="3"/>
  <c r="P26" i="10"/>
  <c r="D24" i="3"/>
  <c r="H28" i="10"/>
  <c r="H10" i="8"/>
  <c r="L15" i="10"/>
  <c r="H14" i="10"/>
  <c r="D25" i="5"/>
  <c r="Y30" i="6"/>
  <c r="U29" i="8"/>
  <c r="U5" i="4"/>
  <c r="T5" i="4" s="1"/>
  <c r="Y21" i="11"/>
  <c r="Y22" i="4"/>
  <c r="M20" i="11"/>
  <c r="L21" i="11" s="1"/>
  <c r="D29" i="11"/>
  <c r="Q22" i="4"/>
  <c r="Y30" i="7"/>
  <c r="X29" i="7"/>
  <c r="U29" i="7"/>
  <c r="T28" i="7"/>
  <c r="U24" i="4"/>
  <c r="T25" i="4" s="1"/>
  <c r="M29" i="7"/>
  <c r="L28" i="7"/>
  <c r="Q30" i="7"/>
  <c r="P29" i="7"/>
  <c r="E30" i="7"/>
  <c r="D29" i="7"/>
  <c r="I27" i="11"/>
  <c r="H27" i="11" s="1"/>
  <c r="X32" i="6"/>
  <c r="T31" i="8"/>
  <c r="T6" i="6"/>
  <c r="L29" i="11"/>
  <c r="Q21" i="11"/>
  <c r="P22" i="11" s="1"/>
  <c r="U20" i="11"/>
  <c r="T21" i="11" s="1"/>
  <c r="Q28" i="8"/>
  <c r="E27" i="6"/>
  <c r="D28" i="6" s="1"/>
  <c r="M26" i="6"/>
  <c r="M25" i="6" s="1"/>
  <c r="U29" i="6"/>
  <c r="Y26" i="8"/>
  <c r="X27" i="8" s="1"/>
  <c r="M29" i="8"/>
  <c r="L30" i="8" s="1"/>
  <c r="M24" i="4"/>
  <c r="L25" i="4" s="1"/>
  <c r="Q28" i="6"/>
  <c r="E23" i="4"/>
  <c r="E30" i="8"/>
  <c r="D31" i="8" s="1"/>
  <c r="I21" i="11"/>
  <c r="H22" i="11" s="1"/>
  <c r="L6" i="6"/>
  <c r="D32" i="10"/>
  <c r="X23" i="11"/>
  <c r="T7" i="4"/>
  <c r="T22" i="11"/>
  <c r="M26" i="37" l="1"/>
  <c r="L27" i="37"/>
  <c r="M26" i="39"/>
  <c r="L27" i="39"/>
  <c r="U20" i="50"/>
  <c r="T21" i="50"/>
  <c r="I19" i="45"/>
  <c r="H20" i="45"/>
  <c r="I27" i="38"/>
  <c r="H28" i="38"/>
  <c r="E20" i="47"/>
  <c r="D21" i="47"/>
  <c r="E25" i="41"/>
  <c r="D26" i="41"/>
  <c r="I20" i="50"/>
  <c r="H21" i="50"/>
  <c r="U26" i="37"/>
  <c r="T27" i="37"/>
  <c r="M25" i="41"/>
  <c r="L26" i="41"/>
  <c r="Y27" i="34"/>
  <c r="X28" i="34"/>
  <c r="Y21" i="47"/>
  <c r="X22" i="47"/>
  <c r="E29" i="31"/>
  <c r="D30" i="31"/>
  <c r="I26" i="33"/>
  <c r="H27" i="33"/>
  <c r="U23" i="46"/>
  <c r="T24" i="46"/>
  <c r="E22" i="46"/>
  <c r="D23" i="46" s="1"/>
  <c r="E22" i="44"/>
  <c r="D23" i="44"/>
  <c r="I20" i="49"/>
  <c r="H21" i="49" s="1"/>
  <c r="E25" i="39"/>
  <c r="D26" i="39"/>
  <c r="Q28" i="34"/>
  <c r="P29" i="34" s="1"/>
  <c r="Y26" i="9"/>
  <c r="T26" i="9"/>
  <c r="U25" i="9"/>
  <c r="Q25" i="37"/>
  <c r="P26" i="37"/>
  <c r="Q21" i="46"/>
  <c r="P22" i="46" s="1"/>
  <c r="I26" i="9"/>
  <c r="M27" i="33"/>
  <c r="L28" i="33" s="1"/>
  <c r="E25" i="9"/>
  <c r="Q27" i="36"/>
  <c r="P28" i="36" s="1"/>
  <c r="Q24" i="9"/>
  <c r="M26" i="38"/>
  <c r="L27" i="38" s="1"/>
  <c r="E26" i="33"/>
  <c r="D27" i="33"/>
  <c r="I27" i="36"/>
  <c r="H28" i="36" s="1"/>
  <c r="M19" i="50"/>
  <c r="L20" i="50"/>
  <c r="Y20" i="50"/>
  <c r="Y21" i="48"/>
  <c r="X22" i="48"/>
  <c r="U21" i="47"/>
  <c r="T22" i="47" s="1"/>
  <c r="I24" i="41"/>
  <c r="H25" i="41"/>
  <c r="E22" i="40"/>
  <c r="D23" i="40" s="1"/>
  <c r="Y27" i="38"/>
  <c r="X28" i="38"/>
  <c r="X28" i="9"/>
  <c r="I21" i="47"/>
  <c r="Q20" i="49"/>
  <c r="P21" i="49"/>
  <c r="E29" i="32"/>
  <c r="T27" i="9"/>
  <c r="Q27" i="33"/>
  <c r="Y26" i="39"/>
  <c r="X27" i="39"/>
  <c r="Y20" i="49"/>
  <c r="X21" i="49" s="1"/>
  <c r="M23" i="44"/>
  <c r="L24" i="44"/>
  <c r="Y28" i="31"/>
  <c r="U29" i="32"/>
  <c r="T30" i="32"/>
  <c r="E20" i="48"/>
  <c r="D21" i="48" s="1"/>
  <c r="I25" i="37"/>
  <c r="H26" i="37"/>
  <c r="Y24" i="41"/>
  <c r="M28" i="32"/>
  <c r="L29" i="32"/>
  <c r="I24" i="44"/>
  <c r="H25" i="44" s="1"/>
  <c r="Y23" i="40"/>
  <c r="X24" i="40"/>
  <c r="U28" i="34"/>
  <c r="H28" i="11"/>
  <c r="P5" i="3"/>
  <c r="D30" i="3"/>
  <c r="M28" i="2"/>
  <c r="M22" i="40"/>
  <c r="L23" i="40"/>
  <c r="I22" i="46"/>
  <c r="M19" i="48"/>
  <c r="L20" i="48"/>
  <c r="Q27" i="2"/>
  <c r="I26" i="35"/>
  <c r="H27" i="35"/>
  <c r="H28" i="9"/>
  <c r="M28" i="34"/>
  <c r="L29" i="34"/>
  <c r="M20" i="47"/>
  <c r="L21" i="47" s="1"/>
  <c r="U24" i="41"/>
  <c r="T25" i="41"/>
  <c r="U27" i="36"/>
  <c r="Q27" i="35"/>
  <c r="P28" i="35"/>
  <c r="D27" i="9"/>
  <c r="E18" i="50"/>
  <c r="Y24" i="37"/>
  <c r="X25" i="37"/>
  <c r="I28" i="32"/>
  <c r="Q18" i="45"/>
  <c r="P19" i="45"/>
  <c r="Q24" i="41"/>
  <c r="U20" i="49"/>
  <c r="T21" i="49"/>
  <c r="U25" i="38"/>
  <c r="P26" i="9"/>
  <c r="M23" i="46"/>
  <c r="Q29" i="31"/>
  <c r="P30" i="31"/>
  <c r="L27" i="9"/>
  <c r="M26" i="9"/>
  <c r="P30" i="3"/>
  <c r="I25" i="39"/>
  <c r="H26" i="39"/>
  <c r="E26" i="37"/>
  <c r="Q21" i="47"/>
  <c r="P22" i="47"/>
  <c r="M20" i="49"/>
  <c r="I28" i="2"/>
  <c r="H29" i="2"/>
  <c r="L28" i="37"/>
  <c r="L28" i="39"/>
  <c r="T22" i="50"/>
  <c r="H21" i="45"/>
  <c r="H29" i="38"/>
  <c r="D22" i="47"/>
  <c r="D27" i="41"/>
  <c r="H22" i="50"/>
  <c r="T29" i="36"/>
  <c r="T28" i="37"/>
  <c r="E27" i="35"/>
  <c r="D28" i="35"/>
  <c r="E26" i="38"/>
  <c r="L27" i="41"/>
  <c r="X29" i="34"/>
  <c r="X23" i="47"/>
  <c r="D31" i="31"/>
  <c r="H28" i="33"/>
  <c r="U27" i="35"/>
  <c r="T28" i="35" s="1"/>
  <c r="T25" i="46"/>
  <c r="D24" i="46"/>
  <c r="D24" i="44"/>
  <c r="H22" i="49"/>
  <c r="D27" i="39"/>
  <c r="P30" i="34"/>
  <c r="I28" i="31"/>
  <c r="H29" i="31" s="1"/>
  <c r="U29" i="31"/>
  <c r="T30" i="31"/>
  <c r="Y23" i="44"/>
  <c r="Y22" i="46"/>
  <c r="X23" i="46"/>
  <c r="Q19" i="50"/>
  <c r="P20" i="50" s="1"/>
  <c r="Q24" i="44"/>
  <c r="P25" i="44"/>
  <c r="E19" i="45"/>
  <c r="Y26" i="33"/>
  <c r="X27" i="33"/>
  <c r="E28" i="2"/>
  <c r="U25" i="39"/>
  <c r="T26" i="39"/>
  <c r="U21" i="44"/>
  <c r="T22" i="44" s="1"/>
  <c r="I20" i="48"/>
  <c r="H21" i="48"/>
  <c r="P31" i="31"/>
  <c r="L28" i="9"/>
  <c r="E28" i="34"/>
  <c r="D29" i="34"/>
  <c r="I28" i="34"/>
  <c r="Q26" i="39"/>
  <c r="P27" i="39"/>
  <c r="I23" i="40"/>
  <c r="H24" i="40" s="1"/>
  <c r="Q27" i="32"/>
  <c r="P28" i="32"/>
  <c r="M19" i="45"/>
  <c r="Q22" i="40"/>
  <c r="P23" i="40"/>
  <c r="U21" i="48"/>
  <c r="T22" i="48" s="1"/>
  <c r="Y19" i="45"/>
  <c r="X20" i="45"/>
  <c r="M25" i="36"/>
  <c r="Q27" i="38"/>
  <c r="P28" i="38"/>
  <c r="Y26" i="35"/>
  <c r="Y28" i="32"/>
  <c r="X29" i="32"/>
  <c r="Q21" i="48"/>
  <c r="P23" i="48"/>
  <c r="U23" i="40"/>
  <c r="T24" i="40"/>
  <c r="Y27" i="36"/>
  <c r="X28" i="36" s="1"/>
  <c r="E27" i="36"/>
  <c r="M25" i="35"/>
  <c r="L27" i="35"/>
  <c r="P9" i="8"/>
  <c r="Q8" i="8"/>
  <c r="M16" i="7"/>
  <c r="X21" i="3"/>
  <c r="Y20" i="3"/>
  <c r="U17" i="7"/>
  <c r="M25" i="10"/>
  <c r="L26" i="10" s="1"/>
  <c r="E19" i="7"/>
  <c r="E22" i="5"/>
  <c r="D23" i="5" s="1"/>
  <c r="U29" i="3"/>
  <c r="T29" i="3" s="1"/>
  <c r="D5" i="3"/>
  <c r="E4" i="3"/>
  <c r="D4" i="3" s="1"/>
  <c r="Y5" i="8"/>
  <c r="X6" i="8" s="1"/>
  <c r="P13" i="10"/>
  <c r="Q12" i="10"/>
  <c r="X4" i="3"/>
  <c r="X5" i="3"/>
  <c r="Y4" i="3"/>
  <c r="U6" i="8"/>
  <c r="U21" i="3"/>
  <c r="T22" i="3" s="1"/>
  <c r="M23" i="5"/>
  <c r="I11" i="10"/>
  <c r="H22" i="5"/>
  <c r="I21" i="5"/>
  <c r="Q18" i="7"/>
  <c r="P19" i="7"/>
  <c r="P24" i="5"/>
  <c r="Q23" i="5"/>
  <c r="Y11" i="10"/>
  <c r="M5" i="8"/>
  <c r="M4" i="8" s="1"/>
  <c r="L5" i="8" s="1"/>
  <c r="H8" i="8"/>
  <c r="I7" i="8"/>
  <c r="I25" i="10"/>
  <c r="P24" i="10"/>
  <c r="Q23" i="10"/>
  <c r="I17" i="7"/>
  <c r="H18" i="7"/>
  <c r="L25" i="16"/>
  <c r="M24" i="16"/>
  <c r="Q21" i="3"/>
  <c r="M20" i="3"/>
  <c r="L21" i="3" s="1"/>
  <c r="D24" i="5"/>
  <c r="Y19" i="7"/>
  <c r="X20" i="7" s="1"/>
  <c r="X24" i="16"/>
  <c r="Y23" i="16"/>
  <c r="E24" i="10"/>
  <c r="D25" i="10" s="1"/>
  <c r="D9" i="8"/>
  <c r="E8" i="8"/>
  <c r="Y29" i="3"/>
  <c r="X29" i="3" s="1"/>
  <c r="T14" i="10"/>
  <c r="U13" i="10"/>
  <c r="I21" i="3"/>
  <c r="H22" i="3" s="1"/>
  <c r="H24" i="16"/>
  <c r="I23" i="16"/>
  <c r="I29" i="3"/>
  <c r="H29" i="3" s="1"/>
  <c r="T26" i="16"/>
  <c r="U25" i="16"/>
  <c r="I23" i="8"/>
  <c r="I22" i="8" s="1"/>
  <c r="D26" i="16"/>
  <c r="E25" i="16"/>
  <c r="U20" i="5"/>
  <c r="X24" i="5"/>
  <c r="Y23" i="5"/>
  <c r="U24" i="10"/>
  <c r="T25" i="10" s="1"/>
  <c r="H11" i="16"/>
  <c r="I10" i="16"/>
  <c r="H10" i="16" s="1"/>
  <c r="Q24" i="16"/>
  <c r="P25" i="16" s="1"/>
  <c r="D14" i="10"/>
  <c r="E13" i="10"/>
  <c r="E18" i="11"/>
  <c r="L13" i="10"/>
  <c r="M12" i="10"/>
  <c r="E21" i="3"/>
  <c r="D22" i="3" s="1"/>
  <c r="L30" i="3"/>
  <c r="M29" i="3"/>
  <c r="L29" i="3" s="1"/>
  <c r="Y25" i="10"/>
  <c r="X26" i="10" s="1"/>
  <c r="L5" i="3"/>
  <c r="M4" i="3"/>
  <c r="L4" i="3" s="1"/>
  <c r="P10" i="8"/>
  <c r="L18" i="7"/>
  <c r="X22" i="3"/>
  <c r="T19" i="7"/>
  <c r="L27" i="10"/>
  <c r="D21" i="7"/>
  <c r="T31" i="3"/>
  <c r="D6" i="3"/>
  <c r="X7" i="8"/>
  <c r="P14" i="10"/>
  <c r="X6" i="3"/>
  <c r="T8" i="8"/>
  <c r="T23" i="3"/>
  <c r="L25" i="5"/>
  <c r="H13" i="10"/>
  <c r="T22" i="5"/>
  <c r="E22" i="4"/>
  <c r="U30" i="7"/>
  <c r="T29" i="7"/>
  <c r="Y21" i="4"/>
  <c r="X22" i="4" s="1"/>
  <c r="U28" i="6"/>
  <c r="L24" i="4"/>
  <c r="M23" i="4"/>
  <c r="Y25" i="8"/>
  <c r="D27" i="6"/>
  <c r="E26" i="6"/>
  <c r="U19" i="11"/>
  <c r="X21" i="11"/>
  <c r="Y20" i="11"/>
  <c r="U28" i="8"/>
  <c r="T29" i="8" s="1"/>
  <c r="D24" i="4"/>
  <c r="M30" i="7"/>
  <c r="L29" i="7"/>
  <c r="Y29" i="6"/>
  <c r="I20" i="11"/>
  <c r="H21" i="11" s="1"/>
  <c r="L25" i="6"/>
  <c r="M24" i="6"/>
  <c r="T6" i="4"/>
  <c r="Q20" i="11"/>
  <c r="E31" i="7"/>
  <c r="D30" i="7"/>
  <c r="Q21" i="4"/>
  <c r="Q27" i="6"/>
  <c r="P28" i="6" s="1"/>
  <c r="Q27" i="8"/>
  <c r="P28" i="8" s="1"/>
  <c r="E29" i="8"/>
  <c r="D30" i="8" s="1"/>
  <c r="M28" i="8"/>
  <c r="Q31" i="7"/>
  <c r="P30" i="7"/>
  <c r="U23" i="4"/>
  <c r="T24" i="4" s="1"/>
  <c r="Y31" i="7"/>
  <c r="X30" i="7"/>
  <c r="M19" i="11"/>
  <c r="L20" i="11" s="1"/>
  <c r="P23" i="4"/>
  <c r="X23" i="4"/>
  <c r="X31" i="6"/>
  <c r="P29" i="6"/>
  <c r="T30" i="6"/>
  <c r="L27" i="6"/>
  <c r="P29" i="8"/>
  <c r="X22" i="11"/>
  <c r="T30" i="8"/>
  <c r="Y25" i="35" l="1"/>
  <c r="X26" i="35" s="1"/>
  <c r="M24" i="36"/>
  <c r="M18" i="45"/>
  <c r="L19" i="45" s="1"/>
  <c r="I27" i="34"/>
  <c r="H28" i="34" s="1"/>
  <c r="E27" i="2"/>
  <c r="D28" i="2" s="1"/>
  <c r="E18" i="45"/>
  <c r="D19" i="45" s="1"/>
  <c r="Y22" i="44"/>
  <c r="X23" i="44" s="1"/>
  <c r="M22" i="46"/>
  <c r="L23" i="46" s="1"/>
  <c r="U26" i="36"/>
  <c r="T27" i="36" s="1"/>
  <c r="U27" i="34"/>
  <c r="T28" i="34" s="1"/>
  <c r="Y23" i="41"/>
  <c r="X24" i="41" s="1"/>
  <c r="Y27" i="31"/>
  <c r="X28" i="31" s="1"/>
  <c r="Q26" i="33"/>
  <c r="P27" i="33" s="1"/>
  <c r="Y19" i="50"/>
  <c r="X20" i="50" s="1"/>
  <c r="X27" i="35"/>
  <c r="L26" i="36"/>
  <c r="L20" i="45"/>
  <c r="H29" i="34"/>
  <c r="D29" i="2"/>
  <c r="D20" i="45"/>
  <c r="X24" i="44"/>
  <c r="E25" i="38"/>
  <c r="D26" i="38"/>
  <c r="M19" i="49"/>
  <c r="L20" i="49"/>
  <c r="E25" i="37"/>
  <c r="D26" i="37"/>
  <c r="M25" i="9"/>
  <c r="L26" i="9" s="1"/>
  <c r="L24" i="46"/>
  <c r="U24" i="38"/>
  <c r="T25" i="38" s="1"/>
  <c r="Q23" i="41"/>
  <c r="P24" i="41" s="1"/>
  <c r="I27" i="32"/>
  <c r="H28" i="32" s="1"/>
  <c r="E17" i="50"/>
  <c r="D18" i="50" s="1"/>
  <c r="T28" i="36"/>
  <c r="Q26" i="2"/>
  <c r="P27" i="2"/>
  <c r="I21" i="46"/>
  <c r="H22" i="46"/>
  <c r="M27" i="2"/>
  <c r="L28" i="2"/>
  <c r="T29" i="34"/>
  <c r="X25" i="41"/>
  <c r="X29" i="31"/>
  <c r="P28" i="33"/>
  <c r="E28" i="32"/>
  <c r="D29" i="32"/>
  <c r="I20" i="47"/>
  <c r="H21" i="47"/>
  <c r="X21" i="50"/>
  <c r="T25" i="9"/>
  <c r="U24" i="9"/>
  <c r="E21" i="46"/>
  <c r="D22" i="46" s="1"/>
  <c r="I25" i="33"/>
  <c r="H26" i="33" s="1"/>
  <c r="Y20" i="47"/>
  <c r="M24" i="41"/>
  <c r="L25" i="41" s="1"/>
  <c r="I19" i="50"/>
  <c r="H20" i="50" s="1"/>
  <c r="E19" i="47"/>
  <c r="D20" i="47" s="1"/>
  <c r="I18" i="45"/>
  <c r="H19" i="45" s="1"/>
  <c r="M25" i="39"/>
  <c r="L26" i="39" s="1"/>
  <c r="I19" i="49"/>
  <c r="H30" i="3"/>
  <c r="E26" i="35"/>
  <c r="D27" i="35"/>
  <c r="I27" i="2"/>
  <c r="H28" i="2"/>
  <c r="Q20" i="47"/>
  <c r="P21" i="47"/>
  <c r="I24" i="39"/>
  <c r="H25" i="39"/>
  <c r="U19" i="49"/>
  <c r="T20" i="49"/>
  <c r="Q17" i="45"/>
  <c r="P18" i="45"/>
  <c r="Y23" i="37"/>
  <c r="X24" i="37"/>
  <c r="I25" i="35"/>
  <c r="H26" i="35"/>
  <c r="M18" i="48"/>
  <c r="L19" i="48"/>
  <c r="M21" i="40"/>
  <c r="L22" i="40"/>
  <c r="Q19" i="49"/>
  <c r="P20" i="49"/>
  <c r="Q23" i="9"/>
  <c r="P24" i="9" s="1"/>
  <c r="E24" i="9"/>
  <c r="D25" i="9" s="1"/>
  <c r="I25" i="9"/>
  <c r="H26" i="9" s="1"/>
  <c r="Y25" i="9"/>
  <c r="U20" i="48"/>
  <c r="T21" i="48"/>
  <c r="I22" i="40"/>
  <c r="H23" i="40"/>
  <c r="U20" i="44"/>
  <c r="T21" i="44"/>
  <c r="Q18" i="50"/>
  <c r="P19" i="50"/>
  <c r="I27" i="31"/>
  <c r="H28" i="31"/>
  <c r="U26" i="35"/>
  <c r="T27" i="35"/>
  <c r="M19" i="47"/>
  <c r="L20" i="47"/>
  <c r="I23" i="44"/>
  <c r="H24" i="44"/>
  <c r="E19" i="48"/>
  <c r="D20" i="48"/>
  <c r="Y19" i="49"/>
  <c r="X20" i="49"/>
  <c r="E21" i="40"/>
  <c r="D22" i="40"/>
  <c r="U20" i="47"/>
  <c r="T21" i="47"/>
  <c r="I26" i="36"/>
  <c r="H27" i="36"/>
  <c r="M25" i="38"/>
  <c r="L26" i="38"/>
  <c r="Q26" i="36"/>
  <c r="P27" i="36"/>
  <c r="M26" i="33"/>
  <c r="L27" i="33"/>
  <c r="Q20" i="46"/>
  <c r="P21" i="46"/>
  <c r="Q27" i="34"/>
  <c r="P28" i="34"/>
  <c r="X30" i="3"/>
  <c r="Y27" i="32"/>
  <c r="X28" i="32" s="1"/>
  <c r="Q26" i="38"/>
  <c r="Y18" i="45"/>
  <c r="X19" i="45" s="1"/>
  <c r="Q21" i="40"/>
  <c r="P22" i="40" s="1"/>
  <c r="Q26" i="32"/>
  <c r="P27" i="32" s="1"/>
  <c r="Q25" i="39"/>
  <c r="P26" i="39" s="1"/>
  <c r="E27" i="34"/>
  <c r="D28" i="34" s="1"/>
  <c r="I19" i="48"/>
  <c r="U24" i="39"/>
  <c r="T25" i="39" s="1"/>
  <c r="Y25" i="33"/>
  <c r="X26" i="33" s="1"/>
  <c r="Q23" i="44"/>
  <c r="P24" i="44" s="1"/>
  <c r="Y21" i="46"/>
  <c r="X22" i="46" s="1"/>
  <c r="U28" i="31"/>
  <c r="T29" i="31" s="1"/>
  <c r="D27" i="38"/>
  <c r="L21" i="49"/>
  <c r="D27" i="37"/>
  <c r="Q28" i="31"/>
  <c r="P29" i="31"/>
  <c r="T26" i="38"/>
  <c r="P25" i="41"/>
  <c r="H29" i="32"/>
  <c r="D19" i="50"/>
  <c r="Q26" i="35"/>
  <c r="P27" i="35"/>
  <c r="U23" i="41"/>
  <c r="T24" i="41"/>
  <c r="M27" i="34"/>
  <c r="L28" i="34"/>
  <c r="P28" i="2"/>
  <c r="H23" i="46"/>
  <c r="L29" i="2"/>
  <c r="Y22" i="40"/>
  <c r="X23" i="40" s="1"/>
  <c r="M27" i="32"/>
  <c r="L28" i="32" s="1"/>
  <c r="I24" i="37"/>
  <c r="H25" i="37" s="1"/>
  <c r="U28" i="32"/>
  <c r="T29" i="32" s="1"/>
  <c r="M22" i="44"/>
  <c r="L23" i="44" s="1"/>
  <c r="Y25" i="39"/>
  <c r="D30" i="32"/>
  <c r="H22" i="47"/>
  <c r="Y26" i="38"/>
  <c r="X27" i="38" s="1"/>
  <c r="I23" i="41"/>
  <c r="H24" i="41" s="1"/>
  <c r="Y20" i="48"/>
  <c r="X21" i="48" s="1"/>
  <c r="M18" i="50"/>
  <c r="L19" i="50" s="1"/>
  <c r="E25" i="33"/>
  <c r="P25" i="9"/>
  <c r="D26" i="9"/>
  <c r="H27" i="9"/>
  <c r="Q24" i="37"/>
  <c r="P25" i="37"/>
  <c r="X27" i="9"/>
  <c r="E24" i="39"/>
  <c r="D25" i="39" s="1"/>
  <c r="E21" i="44"/>
  <c r="D22" i="44" s="1"/>
  <c r="U22" i="46"/>
  <c r="T23" i="46" s="1"/>
  <c r="E28" i="31"/>
  <c r="D29" i="31" s="1"/>
  <c r="Y26" i="34"/>
  <c r="U25" i="37"/>
  <c r="T26" i="37" s="1"/>
  <c r="E24" i="41"/>
  <c r="D25" i="41" s="1"/>
  <c r="I26" i="38"/>
  <c r="H27" i="38" s="1"/>
  <c r="U19" i="50"/>
  <c r="T20" i="50" s="1"/>
  <c r="M25" i="37"/>
  <c r="L26" i="37" s="1"/>
  <c r="Q20" i="48"/>
  <c r="P22" i="48"/>
  <c r="U22" i="40"/>
  <c r="T23" i="40" s="1"/>
  <c r="Y26" i="36"/>
  <c r="X27" i="36" s="1"/>
  <c r="E26" i="36"/>
  <c r="D28" i="36"/>
  <c r="M24" i="35"/>
  <c r="L26" i="35"/>
  <c r="T20" i="5"/>
  <c r="U19" i="5"/>
  <c r="Q20" i="3"/>
  <c r="P21" i="3" s="1"/>
  <c r="I24" i="10"/>
  <c r="H25" i="10" s="1"/>
  <c r="Y10" i="10"/>
  <c r="X11" i="10" s="1"/>
  <c r="H11" i="10"/>
  <c r="I10" i="10"/>
  <c r="M22" i="5"/>
  <c r="L23" i="5" s="1"/>
  <c r="U5" i="8"/>
  <c r="T6" i="8" s="1"/>
  <c r="E18" i="7"/>
  <c r="D19" i="7" s="1"/>
  <c r="T17" i="7"/>
  <c r="U16" i="7"/>
  <c r="L16" i="7"/>
  <c r="M15" i="7"/>
  <c r="M11" i="10"/>
  <c r="E12" i="10"/>
  <c r="D13" i="10" s="1"/>
  <c r="Y22" i="5"/>
  <c r="D25" i="16"/>
  <c r="E24" i="16"/>
  <c r="U24" i="16"/>
  <c r="I22" i="16"/>
  <c r="H23" i="16" s="1"/>
  <c r="U12" i="10"/>
  <c r="D8" i="8"/>
  <c r="E7" i="8"/>
  <c r="Y22" i="16"/>
  <c r="X5" i="8"/>
  <c r="Y4" i="8"/>
  <c r="T21" i="5"/>
  <c r="E17" i="11"/>
  <c r="D17" i="11" s="1"/>
  <c r="H23" i="8"/>
  <c r="I21" i="8"/>
  <c r="M19" i="3"/>
  <c r="L20" i="3" s="1"/>
  <c r="L24" i="16"/>
  <c r="M23" i="16"/>
  <c r="Q22" i="10"/>
  <c r="P23" i="10" s="1"/>
  <c r="I6" i="8"/>
  <c r="H7" i="8" s="1"/>
  <c r="Q22" i="5"/>
  <c r="P23" i="5" s="1"/>
  <c r="H21" i="5"/>
  <c r="I20" i="5"/>
  <c r="U20" i="3"/>
  <c r="T21" i="3" s="1"/>
  <c r="E21" i="5"/>
  <c r="D22" i="5" s="1"/>
  <c r="M24" i="10"/>
  <c r="L25" i="10" s="1"/>
  <c r="X20" i="3"/>
  <c r="Y19" i="3"/>
  <c r="Q7" i="8"/>
  <c r="P8" i="8" s="1"/>
  <c r="Y24" i="10"/>
  <c r="X25" i="10" s="1"/>
  <c r="D21" i="3"/>
  <c r="E20" i="3"/>
  <c r="Q23" i="16"/>
  <c r="P24" i="16" s="1"/>
  <c r="U23" i="10"/>
  <c r="T24" i="10" s="1"/>
  <c r="I20" i="3"/>
  <c r="H21" i="3" s="1"/>
  <c r="E23" i="10"/>
  <c r="D24" i="10" s="1"/>
  <c r="Y18" i="7"/>
  <c r="X19" i="7" s="1"/>
  <c r="I16" i="7"/>
  <c r="H17" i="7" s="1"/>
  <c r="Q17" i="7"/>
  <c r="P18" i="7" s="1"/>
  <c r="Q11" i="10"/>
  <c r="P12" i="10" s="1"/>
  <c r="D19" i="11"/>
  <c r="H24" i="8"/>
  <c r="P22" i="3"/>
  <c r="H26" i="10"/>
  <c r="L6" i="8"/>
  <c r="X12" i="10"/>
  <c r="H12" i="10"/>
  <c r="L24" i="5"/>
  <c r="T7" i="8"/>
  <c r="T30" i="3"/>
  <c r="D20" i="7"/>
  <c r="T18" i="7"/>
  <c r="L17" i="7"/>
  <c r="Q20" i="4"/>
  <c r="P20" i="4" s="1"/>
  <c r="Y24" i="8"/>
  <c r="X25" i="8" s="1"/>
  <c r="U27" i="6"/>
  <c r="T28" i="6"/>
  <c r="U31" i="7"/>
  <c r="T30" i="7"/>
  <c r="Q19" i="11"/>
  <c r="M18" i="11"/>
  <c r="L19" i="11" s="1"/>
  <c r="Q26" i="6"/>
  <c r="P27" i="6" s="1"/>
  <c r="E32" i="7"/>
  <c r="D31" i="7"/>
  <c r="M23" i="6"/>
  <c r="L24" i="6" s="1"/>
  <c r="U27" i="8"/>
  <c r="T28" i="8" s="1"/>
  <c r="E25" i="6"/>
  <c r="D26" i="6" s="1"/>
  <c r="X26" i="8"/>
  <c r="T29" i="6"/>
  <c r="M27" i="8"/>
  <c r="L28" i="8" s="1"/>
  <c r="U22" i="4"/>
  <c r="E28" i="8"/>
  <c r="D29" i="8" s="1"/>
  <c r="Y28" i="6"/>
  <c r="X29" i="6"/>
  <c r="M31" i="7"/>
  <c r="L30" i="7"/>
  <c r="U18" i="11"/>
  <c r="T19" i="11"/>
  <c r="E21" i="4"/>
  <c r="D22" i="4" s="1"/>
  <c r="Y32" i="7"/>
  <c r="X31" i="7"/>
  <c r="Q32" i="7"/>
  <c r="P31" i="7"/>
  <c r="Q26" i="8"/>
  <c r="P27" i="8"/>
  <c r="I19" i="11"/>
  <c r="Y19" i="11"/>
  <c r="M22" i="4"/>
  <c r="L23" i="4" s="1"/>
  <c r="Y20" i="4"/>
  <c r="X20" i="4" s="1"/>
  <c r="L29" i="8"/>
  <c r="P22" i="4"/>
  <c r="P21" i="11"/>
  <c r="X30" i="6"/>
  <c r="T20" i="11"/>
  <c r="D23" i="4"/>
  <c r="Y25" i="34" l="1"/>
  <c r="X26" i="34" s="1"/>
  <c r="E24" i="33"/>
  <c r="D25" i="33" s="1"/>
  <c r="Y24" i="39"/>
  <c r="X25" i="39" s="1"/>
  <c r="I18" i="48"/>
  <c r="Q25" i="38"/>
  <c r="P26" i="38" s="1"/>
  <c r="I18" i="49"/>
  <c r="H19" i="49" s="1"/>
  <c r="Y19" i="47"/>
  <c r="X20" i="47" s="1"/>
  <c r="M23" i="36"/>
  <c r="L24" i="36" s="1"/>
  <c r="D18" i="11"/>
  <c r="X27" i="34"/>
  <c r="Q23" i="37"/>
  <c r="P24" i="37" s="1"/>
  <c r="D26" i="33"/>
  <c r="X26" i="39"/>
  <c r="M26" i="34"/>
  <c r="Q25" i="35"/>
  <c r="P26" i="35" s="1"/>
  <c r="H20" i="48"/>
  <c r="P27" i="38"/>
  <c r="Q19" i="46"/>
  <c r="P20" i="46" s="1"/>
  <c r="Q25" i="36"/>
  <c r="I25" i="36"/>
  <c r="H26" i="36" s="1"/>
  <c r="E20" i="40"/>
  <c r="D21" i="40" s="1"/>
  <c r="E18" i="48"/>
  <c r="D19" i="48" s="1"/>
  <c r="M18" i="47"/>
  <c r="I26" i="31"/>
  <c r="H27" i="31" s="1"/>
  <c r="U19" i="44"/>
  <c r="T20" i="44" s="1"/>
  <c r="U19" i="48"/>
  <c r="T20" i="48" s="1"/>
  <c r="M20" i="40"/>
  <c r="I24" i="35"/>
  <c r="H25" i="35" s="1"/>
  <c r="Q16" i="45"/>
  <c r="P17" i="45" s="1"/>
  <c r="I23" i="39"/>
  <c r="H24" i="39" s="1"/>
  <c r="I26" i="2"/>
  <c r="H20" i="49"/>
  <c r="X21" i="47"/>
  <c r="E27" i="32"/>
  <c r="D28" i="32" s="1"/>
  <c r="I20" i="46"/>
  <c r="H21" i="46" s="1"/>
  <c r="E24" i="37"/>
  <c r="E24" i="38"/>
  <c r="D25" i="38" s="1"/>
  <c r="L25" i="36"/>
  <c r="U18" i="50"/>
  <c r="U21" i="46"/>
  <c r="T22" i="46"/>
  <c r="Y25" i="38"/>
  <c r="M26" i="32"/>
  <c r="L27" i="32"/>
  <c r="Y24" i="33"/>
  <c r="Q20" i="40"/>
  <c r="P21" i="40"/>
  <c r="X25" i="9"/>
  <c r="Y24" i="9"/>
  <c r="I17" i="45"/>
  <c r="H18" i="45"/>
  <c r="E20" i="46"/>
  <c r="E16" i="50"/>
  <c r="D17" i="50"/>
  <c r="Y26" i="31"/>
  <c r="U26" i="34"/>
  <c r="T27" i="34"/>
  <c r="I26" i="34"/>
  <c r="U22" i="41"/>
  <c r="T23" i="41"/>
  <c r="Q27" i="31"/>
  <c r="Q26" i="34"/>
  <c r="P27" i="34"/>
  <c r="M25" i="33"/>
  <c r="M24" i="38"/>
  <c r="L25" i="38"/>
  <c r="U19" i="47"/>
  <c r="Y18" i="49"/>
  <c r="X19" i="49"/>
  <c r="I22" i="44"/>
  <c r="U25" i="35"/>
  <c r="T26" i="35"/>
  <c r="Q17" i="50"/>
  <c r="I21" i="40"/>
  <c r="H22" i="40"/>
  <c r="X26" i="9"/>
  <c r="Q18" i="49"/>
  <c r="P19" i="49" s="1"/>
  <c r="M17" i="48"/>
  <c r="Y22" i="37"/>
  <c r="X23" i="37" s="1"/>
  <c r="U18" i="49"/>
  <c r="Q19" i="47"/>
  <c r="P20" i="47" s="1"/>
  <c r="E25" i="35"/>
  <c r="T24" i="9"/>
  <c r="U23" i="9"/>
  <c r="I19" i="47"/>
  <c r="M26" i="2"/>
  <c r="L27" i="2" s="1"/>
  <c r="Q25" i="2"/>
  <c r="M18" i="49"/>
  <c r="L19" i="49" s="1"/>
  <c r="E23" i="41"/>
  <c r="D24" i="41" s="1"/>
  <c r="E23" i="39"/>
  <c r="D24" i="39" s="1"/>
  <c r="Y19" i="48"/>
  <c r="U27" i="32"/>
  <c r="T28" i="32" s="1"/>
  <c r="Y20" i="46"/>
  <c r="Q24" i="39"/>
  <c r="P25" i="39" s="1"/>
  <c r="D24" i="9"/>
  <c r="E23" i="9"/>
  <c r="I18" i="50"/>
  <c r="H19" i="50" s="1"/>
  <c r="Q22" i="41"/>
  <c r="P23" i="41" s="1"/>
  <c r="L25" i="9"/>
  <c r="M24" i="9"/>
  <c r="Y18" i="50"/>
  <c r="M21" i="46"/>
  <c r="L22" i="46" s="1"/>
  <c r="E17" i="45"/>
  <c r="D18" i="45" s="1"/>
  <c r="M24" i="37"/>
  <c r="L25" i="37" s="1"/>
  <c r="I25" i="38"/>
  <c r="U24" i="37"/>
  <c r="T25" i="37" s="1"/>
  <c r="E27" i="31"/>
  <c r="D28" i="31" s="1"/>
  <c r="E20" i="44"/>
  <c r="D21" i="44" s="1"/>
  <c r="M17" i="50"/>
  <c r="I22" i="41"/>
  <c r="H23" i="41" s="1"/>
  <c r="M21" i="44"/>
  <c r="I23" i="37"/>
  <c r="H24" i="37" s="1"/>
  <c r="Y21" i="40"/>
  <c r="X22" i="40" s="1"/>
  <c r="U27" i="31"/>
  <c r="T28" i="31" s="1"/>
  <c r="Q22" i="44"/>
  <c r="P23" i="44" s="1"/>
  <c r="U23" i="39"/>
  <c r="T24" i="39" s="1"/>
  <c r="E26" i="34"/>
  <c r="Q25" i="32"/>
  <c r="P26" i="32" s="1"/>
  <c r="Y17" i="45"/>
  <c r="X18" i="45" s="1"/>
  <c r="Y26" i="32"/>
  <c r="X27" i="32" s="1"/>
  <c r="H25" i="9"/>
  <c r="I24" i="9"/>
  <c r="P23" i="9"/>
  <c r="Q22" i="9"/>
  <c r="M24" i="39"/>
  <c r="L25" i="39" s="1"/>
  <c r="E18" i="47"/>
  <c r="D19" i="47" s="1"/>
  <c r="M23" i="41"/>
  <c r="I24" i="33"/>
  <c r="H25" i="33" s="1"/>
  <c r="I26" i="32"/>
  <c r="H27" i="32" s="1"/>
  <c r="U23" i="38"/>
  <c r="T24" i="38" s="1"/>
  <c r="Q25" i="33"/>
  <c r="Y22" i="41"/>
  <c r="X23" i="41" s="1"/>
  <c r="U25" i="36"/>
  <c r="T26" i="36" s="1"/>
  <c r="Y21" i="44"/>
  <c r="X22" i="44" s="1"/>
  <c r="E26" i="2"/>
  <c r="M17" i="45"/>
  <c r="L18" i="45" s="1"/>
  <c r="Y24" i="35"/>
  <c r="X25" i="35" s="1"/>
  <c r="Q19" i="48"/>
  <c r="P20" i="48" s="1"/>
  <c r="P21" i="48"/>
  <c r="U21" i="40"/>
  <c r="T22" i="40"/>
  <c r="Y25" i="36"/>
  <c r="E25" i="36"/>
  <c r="D27" i="36"/>
  <c r="M23" i="35"/>
  <c r="L25" i="35"/>
  <c r="X22" i="16"/>
  <c r="Y21" i="16"/>
  <c r="T12" i="10"/>
  <c r="U11" i="10"/>
  <c r="T24" i="16"/>
  <c r="U23" i="16"/>
  <c r="X22" i="5"/>
  <c r="Y21" i="5"/>
  <c r="L11" i="10"/>
  <c r="M10" i="10"/>
  <c r="P17" i="7"/>
  <c r="Q16" i="7"/>
  <c r="X18" i="7"/>
  <c r="Y17" i="7"/>
  <c r="H20" i="3"/>
  <c r="I19" i="3"/>
  <c r="P23" i="16"/>
  <c r="Q22" i="16"/>
  <c r="X24" i="10"/>
  <c r="Y23" i="10"/>
  <c r="P7" i="8"/>
  <c r="Q6" i="8"/>
  <c r="M23" i="10"/>
  <c r="L24" i="10" s="1"/>
  <c r="T20" i="3"/>
  <c r="U19" i="3"/>
  <c r="Q21" i="5"/>
  <c r="P22" i="5" s="1"/>
  <c r="P22" i="10"/>
  <c r="Q21" i="10"/>
  <c r="M18" i="3"/>
  <c r="L19" i="3" s="1"/>
  <c r="M14" i="7"/>
  <c r="L15" i="7" s="1"/>
  <c r="E17" i="7"/>
  <c r="D18" i="7" s="1"/>
  <c r="M21" i="5"/>
  <c r="L22" i="5" s="1"/>
  <c r="Y9" i="10"/>
  <c r="X10" i="10" s="1"/>
  <c r="Q19" i="3"/>
  <c r="P20" i="3" s="1"/>
  <c r="I20" i="8"/>
  <c r="I19" i="8" s="1"/>
  <c r="E6" i="8"/>
  <c r="D7" i="8" s="1"/>
  <c r="I21" i="16"/>
  <c r="H22" i="16" s="1"/>
  <c r="E23" i="16"/>
  <c r="D24" i="16" s="1"/>
  <c r="E11" i="10"/>
  <c r="D12" i="10" s="1"/>
  <c r="D32" i="11"/>
  <c r="Q10" i="10"/>
  <c r="P11" i="10" s="1"/>
  <c r="I15" i="7"/>
  <c r="H16" i="7" s="1"/>
  <c r="E22" i="10"/>
  <c r="D23" i="10" s="1"/>
  <c r="U22" i="10"/>
  <c r="T23" i="10" s="1"/>
  <c r="E19" i="3"/>
  <c r="D20" i="3" s="1"/>
  <c r="Y18" i="3"/>
  <c r="X19" i="3" s="1"/>
  <c r="E20" i="5"/>
  <c r="H20" i="5"/>
  <c r="I19" i="5"/>
  <c r="I5" i="8"/>
  <c r="H6" i="8" s="1"/>
  <c r="L23" i="16"/>
  <c r="M22" i="16"/>
  <c r="T16" i="7"/>
  <c r="U15" i="7"/>
  <c r="U4" i="8"/>
  <c r="T5" i="8" s="1"/>
  <c r="I9" i="10"/>
  <c r="H10" i="10" s="1"/>
  <c r="I23" i="10"/>
  <c r="H24" i="10" s="1"/>
  <c r="U18" i="5"/>
  <c r="H22" i="8"/>
  <c r="X23" i="16"/>
  <c r="T13" i="10"/>
  <c r="T25" i="16"/>
  <c r="X23" i="5"/>
  <c r="L12" i="10"/>
  <c r="I18" i="11"/>
  <c r="H19" i="11" s="1"/>
  <c r="U21" i="4"/>
  <c r="Q18" i="11"/>
  <c r="P19" i="11" s="1"/>
  <c r="Y18" i="11"/>
  <c r="X19" i="11" s="1"/>
  <c r="Q33" i="7"/>
  <c r="P33" i="7" s="1"/>
  <c r="P32" i="7"/>
  <c r="E20" i="4"/>
  <c r="D20" i="4" s="1"/>
  <c r="M32" i="7"/>
  <c r="L31" i="7"/>
  <c r="E27" i="8"/>
  <c r="D28" i="8" s="1"/>
  <c r="M26" i="8"/>
  <c r="L27" i="8" s="1"/>
  <c r="Q25" i="6"/>
  <c r="M17" i="11"/>
  <c r="L17" i="11" s="1"/>
  <c r="U32" i="7"/>
  <c r="T31" i="7"/>
  <c r="Y23" i="8"/>
  <c r="X24" i="8" s="1"/>
  <c r="H20" i="11"/>
  <c r="P21" i="4"/>
  <c r="M21" i="4"/>
  <c r="L22" i="4"/>
  <c r="E24" i="6"/>
  <c r="M22" i="6"/>
  <c r="L23" i="6" s="1"/>
  <c r="Q25" i="8"/>
  <c r="Y33" i="7"/>
  <c r="X33" i="7" s="1"/>
  <c r="X32" i="7"/>
  <c r="U17" i="11"/>
  <c r="T17" i="11" s="1"/>
  <c r="Y27" i="6"/>
  <c r="U26" i="8"/>
  <c r="E33" i="7"/>
  <c r="D33" i="7" s="1"/>
  <c r="D32" i="7"/>
  <c r="U26" i="6"/>
  <c r="P34" i="4"/>
  <c r="X21" i="4"/>
  <c r="X34" i="4" s="1"/>
  <c r="X20" i="11"/>
  <c r="T23" i="4"/>
  <c r="P20" i="11"/>
  <c r="E25" i="2" l="1"/>
  <c r="D26" i="2"/>
  <c r="Q24" i="33"/>
  <c r="M22" i="41"/>
  <c r="L23" i="41"/>
  <c r="E25" i="34"/>
  <c r="D26" i="34" s="1"/>
  <c r="M20" i="44"/>
  <c r="L21" i="44"/>
  <c r="M16" i="50"/>
  <c r="I24" i="38"/>
  <c r="H25" i="38"/>
  <c r="Y17" i="50"/>
  <c r="Y19" i="46"/>
  <c r="X20" i="46"/>
  <c r="Y18" i="48"/>
  <c r="Q24" i="2"/>
  <c r="P25" i="2"/>
  <c r="I18" i="47"/>
  <c r="E24" i="35"/>
  <c r="D25" i="35"/>
  <c r="U17" i="49"/>
  <c r="M16" i="48"/>
  <c r="L17" i="48"/>
  <c r="E23" i="37"/>
  <c r="I25" i="2"/>
  <c r="H26" i="2"/>
  <c r="M19" i="40"/>
  <c r="M17" i="47"/>
  <c r="L18" i="47"/>
  <c r="Q24" i="36"/>
  <c r="P25" i="36" s="1"/>
  <c r="M25" i="34"/>
  <c r="L26" i="34"/>
  <c r="I17" i="48"/>
  <c r="H18" i="48" s="1"/>
  <c r="H21" i="8"/>
  <c r="D27" i="2"/>
  <c r="P26" i="33"/>
  <c r="L24" i="41"/>
  <c r="I23" i="9"/>
  <c r="D27" i="34"/>
  <c r="L22" i="44"/>
  <c r="L18" i="50"/>
  <c r="H26" i="38"/>
  <c r="X19" i="50"/>
  <c r="E22" i="9"/>
  <c r="D23" i="9" s="1"/>
  <c r="X21" i="46"/>
  <c r="X20" i="48"/>
  <c r="P26" i="2"/>
  <c r="H20" i="47"/>
  <c r="D26" i="35"/>
  <c r="T19" i="49"/>
  <c r="L18" i="48"/>
  <c r="Q16" i="50"/>
  <c r="P17" i="50"/>
  <c r="I21" i="44"/>
  <c r="H22" i="44" s="1"/>
  <c r="U18" i="47"/>
  <c r="T19" i="47"/>
  <c r="M24" i="33"/>
  <c r="L25" i="33" s="1"/>
  <c r="Q26" i="31"/>
  <c r="P27" i="31"/>
  <c r="I25" i="34"/>
  <c r="H26" i="34" s="1"/>
  <c r="Y25" i="31"/>
  <c r="X26" i="31"/>
  <c r="E19" i="46"/>
  <c r="D20" i="46" s="1"/>
  <c r="Y23" i="33"/>
  <c r="X24" i="33"/>
  <c r="Y24" i="38"/>
  <c r="X25" i="38" s="1"/>
  <c r="U17" i="50"/>
  <c r="T18" i="50"/>
  <c r="D25" i="37"/>
  <c r="H27" i="2"/>
  <c r="L21" i="40"/>
  <c r="L19" i="47"/>
  <c r="P26" i="36"/>
  <c r="L27" i="34"/>
  <c r="H19" i="48"/>
  <c r="Y23" i="35"/>
  <c r="X24" i="35"/>
  <c r="U24" i="36"/>
  <c r="T25" i="36"/>
  <c r="I25" i="32"/>
  <c r="H26" i="32"/>
  <c r="M23" i="39"/>
  <c r="L24" i="39"/>
  <c r="Y16" i="45"/>
  <c r="X17" i="45"/>
  <c r="Q21" i="44"/>
  <c r="P22" i="44"/>
  <c r="Y20" i="40"/>
  <c r="X21" i="40"/>
  <c r="E26" i="31"/>
  <c r="D27" i="31"/>
  <c r="E16" i="45"/>
  <c r="D17" i="45"/>
  <c r="Q21" i="41"/>
  <c r="P22" i="41"/>
  <c r="E22" i="41"/>
  <c r="D23" i="41"/>
  <c r="Q21" i="9"/>
  <c r="P22" i="9" s="1"/>
  <c r="M23" i="9"/>
  <c r="L24" i="9" s="1"/>
  <c r="U22" i="9"/>
  <c r="T23" i="9" s="1"/>
  <c r="I20" i="40"/>
  <c r="H21" i="40"/>
  <c r="U24" i="35"/>
  <c r="T25" i="35"/>
  <c r="Y17" i="49"/>
  <c r="X18" i="49"/>
  <c r="M23" i="38"/>
  <c r="L24" i="38"/>
  <c r="Q25" i="34"/>
  <c r="P26" i="34"/>
  <c r="U21" i="41"/>
  <c r="T22" i="41"/>
  <c r="U25" i="34"/>
  <c r="T26" i="34"/>
  <c r="E15" i="50"/>
  <c r="D16" i="50"/>
  <c r="I16" i="45"/>
  <c r="H17" i="45"/>
  <c r="Q19" i="40"/>
  <c r="P20" i="40"/>
  <c r="M25" i="32"/>
  <c r="L26" i="32"/>
  <c r="U20" i="46"/>
  <c r="T21" i="46"/>
  <c r="E26" i="32"/>
  <c r="D27" i="32"/>
  <c r="Q15" i="45"/>
  <c r="P16" i="45"/>
  <c r="U18" i="44"/>
  <c r="T19" i="44"/>
  <c r="E19" i="40"/>
  <c r="D20" i="40"/>
  <c r="Q22" i="37"/>
  <c r="P23" i="37"/>
  <c r="M22" i="36"/>
  <c r="L23" i="36"/>
  <c r="I17" i="49"/>
  <c r="H18" i="49"/>
  <c r="E23" i="33"/>
  <c r="D24" i="33"/>
  <c r="M16" i="45"/>
  <c r="L17" i="45"/>
  <c r="Y20" i="44"/>
  <c r="X21" i="44"/>
  <c r="Y21" i="41"/>
  <c r="X22" i="41"/>
  <c r="U22" i="38"/>
  <c r="T23" i="38"/>
  <c r="I23" i="33"/>
  <c r="H24" i="33"/>
  <c r="E17" i="47"/>
  <c r="D18" i="47"/>
  <c r="Y25" i="32"/>
  <c r="X26" i="32"/>
  <c r="Q24" i="32"/>
  <c r="P25" i="32"/>
  <c r="U22" i="39"/>
  <c r="T23" i="39"/>
  <c r="U26" i="31"/>
  <c r="T27" i="31"/>
  <c r="I22" i="37"/>
  <c r="H23" i="37"/>
  <c r="I21" i="41"/>
  <c r="H22" i="41"/>
  <c r="E19" i="44"/>
  <c r="D20" i="44"/>
  <c r="U23" i="37"/>
  <c r="T24" i="37"/>
  <c r="M23" i="37"/>
  <c r="L24" i="37"/>
  <c r="M20" i="46"/>
  <c r="L21" i="46"/>
  <c r="I17" i="50"/>
  <c r="H18" i="50"/>
  <c r="Q23" i="39"/>
  <c r="P24" i="39"/>
  <c r="U26" i="32"/>
  <c r="T27" i="32"/>
  <c r="E22" i="39"/>
  <c r="D23" i="39"/>
  <c r="M17" i="49"/>
  <c r="L18" i="49"/>
  <c r="M25" i="2"/>
  <c r="L26" i="2"/>
  <c r="Q18" i="47"/>
  <c r="P19" i="47"/>
  <c r="Y21" i="37"/>
  <c r="X22" i="37"/>
  <c r="Q17" i="49"/>
  <c r="P18" i="49"/>
  <c r="P18" i="50"/>
  <c r="H23" i="44"/>
  <c r="T20" i="47"/>
  <c r="L26" i="33"/>
  <c r="P28" i="31"/>
  <c r="H27" i="34"/>
  <c r="X27" i="31"/>
  <c r="D21" i="46"/>
  <c r="Y23" i="9"/>
  <c r="X24" i="9" s="1"/>
  <c r="X25" i="33"/>
  <c r="X26" i="38"/>
  <c r="T19" i="50"/>
  <c r="E23" i="38"/>
  <c r="D24" i="38"/>
  <c r="I19" i="46"/>
  <c r="H20" i="46" s="1"/>
  <c r="I22" i="39"/>
  <c r="H23" i="39"/>
  <c r="I23" i="35"/>
  <c r="H24" i="35" s="1"/>
  <c r="U18" i="48"/>
  <c r="T19" i="48"/>
  <c r="I25" i="31"/>
  <c r="H26" i="31" s="1"/>
  <c r="E17" i="48"/>
  <c r="D18" i="48"/>
  <c r="I24" i="36"/>
  <c r="H25" i="36" s="1"/>
  <c r="Q18" i="46"/>
  <c r="P19" i="46"/>
  <c r="Q24" i="35"/>
  <c r="P25" i="35" s="1"/>
  <c r="Y18" i="47"/>
  <c r="X19" i="47"/>
  <c r="Q24" i="38"/>
  <c r="P25" i="38" s="1"/>
  <c r="Y23" i="39"/>
  <c r="X24" i="39"/>
  <c r="Y24" i="34"/>
  <c r="X25" i="34" s="1"/>
  <c r="Q18" i="48"/>
  <c r="U20" i="40"/>
  <c r="T21" i="40"/>
  <c r="Y24" i="36"/>
  <c r="X26" i="36"/>
  <c r="E24" i="36"/>
  <c r="D26" i="36"/>
  <c r="M22" i="35"/>
  <c r="L24" i="35"/>
  <c r="U17" i="5"/>
  <c r="T18" i="5"/>
  <c r="E19" i="5"/>
  <c r="D20" i="5" s="1"/>
  <c r="I8" i="10"/>
  <c r="H9" i="10" s="1"/>
  <c r="U14" i="7"/>
  <c r="T15" i="7" s="1"/>
  <c r="I4" i="8"/>
  <c r="H5" i="8" s="1"/>
  <c r="D19" i="3"/>
  <c r="E18" i="3"/>
  <c r="E21" i="10"/>
  <c r="D22" i="10" s="1"/>
  <c r="Q9" i="10"/>
  <c r="P10" i="10" s="1"/>
  <c r="E10" i="10"/>
  <c r="D11" i="10" s="1"/>
  <c r="I20" i="16"/>
  <c r="H21" i="16" s="1"/>
  <c r="H20" i="8"/>
  <c r="I18" i="8"/>
  <c r="Y8" i="10"/>
  <c r="E16" i="7"/>
  <c r="D17" i="7" s="1"/>
  <c r="Q20" i="10"/>
  <c r="U18" i="3"/>
  <c r="T19" i="3" s="1"/>
  <c r="Q5" i="8"/>
  <c r="Q21" i="16"/>
  <c r="P22" i="16" s="1"/>
  <c r="Y16" i="7"/>
  <c r="L10" i="10"/>
  <c r="M9" i="10"/>
  <c r="U22" i="16"/>
  <c r="Y20" i="16"/>
  <c r="X21" i="16" s="1"/>
  <c r="T19" i="5"/>
  <c r="D21" i="5"/>
  <c r="L18" i="11"/>
  <c r="I22" i="10"/>
  <c r="M21" i="16"/>
  <c r="L22" i="16" s="1"/>
  <c r="I18" i="5"/>
  <c r="X18" i="3"/>
  <c r="Y17" i="3"/>
  <c r="U21" i="10"/>
  <c r="I14" i="7"/>
  <c r="H15" i="7" s="1"/>
  <c r="E22" i="16"/>
  <c r="E5" i="8"/>
  <c r="D6" i="8" s="1"/>
  <c r="Q18" i="3"/>
  <c r="M20" i="5"/>
  <c r="L21" i="5" s="1"/>
  <c r="M13" i="7"/>
  <c r="L18" i="3"/>
  <c r="M17" i="3"/>
  <c r="Q20" i="5"/>
  <c r="M22" i="10"/>
  <c r="L23" i="10" s="1"/>
  <c r="Y22" i="10"/>
  <c r="I18" i="3"/>
  <c r="H19" i="3" s="1"/>
  <c r="Q15" i="7"/>
  <c r="Y20" i="5"/>
  <c r="X21" i="5" s="1"/>
  <c r="U10" i="10"/>
  <c r="Q24" i="8"/>
  <c r="P25" i="8"/>
  <c r="U25" i="8"/>
  <c r="M20" i="4"/>
  <c r="L20" i="4" s="1"/>
  <c r="Q24" i="6"/>
  <c r="Y26" i="6"/>
  <c r="X27" i="6"/>
  <c r="M21" i="6"/>
  <c r="Y22" i="8"/>
  <c r="X23" i="8" s="1"/>
  <c r="M25" i="8"/>
  <c r="L26" i="8"/>
  <c r="M33" i="7"/>
  <c r="L33" i="7" s="1"/>
  <c r="L32" i="7"/>
  <c r="Q17" i="11"/>
  <c r="P17" i="11" s="1"/>
  <c r="I17" i="11"/>
  <c r="H17" i="11" s="1"/>
  <c r="T27" i="8"/>
  <c r="T18" i="11"/>
  <c r="T32" i="11" s="1"/>
  <c r="L32" i="11"/>
  <c r="D21" i="4"/>
  <c r="D34" i="4" s="1"/>
  <c r="U25" i="6"/>
  <c r="T26" i="6" s="1"/>
  <c r="E23" i="6"/>
  <c r="D24" i="6" s="1"/>
  <c r="Y17" i="11"/>
  <c r="X17" i="11" s="1"/>
  <c r="U20" i="4"/>
  <c r="T20" i="4" s="1"/>
  <c r="U33" i="7"/>
  <c r="T33" i="7" s="1"/>
  <c r="T32" i="7"/>
  <c r="E26" i="8"/>
  <c r="T27" i="6"/>
  <c r="X28" i="6"/>
  <c r="P26" i="8"/>
  <c r="D25" i="6"/>
  <c r="P26" i="6"/>
  <c r="T22" i="4"/>
  <c r="M18" i="40" l="1"/>
  <c r="L19" i="40"/>
  <c r="E22" i="37"/>
  <c r="D23" i="37"/>
  <c r="U16" i="49"/>
  <c r="T17" i="49"/>
  <c r="I17" i="47"/>
  <c r="H18" i="47"/>
  <c r="Y17" i="48"/>
  <c r="X18" i="48"/>
  <c r="Y16" i="50"/>
  <c r="X17" i="50"/>
  <c r="M15" i="50"/>
  <c r="L16" i="50"/>
  <c r="Q23" i="33"/>
  <c r="P24" i="33"/>
  <c r="X18" i="11"/>
  <c r="Q16" i="49"/>
  <c r="P17" i="49"/>
  <c r="Q17" i="47"/>
  <c r="M16" i="49"/>
  <c r="L17" i="49"/>
  <c r="U25" i="32"/>
  <c r="I16" i="50"/>
  <c r="H17" i="50"/>
  <c r="M22" i="37"/>
  <c r="E18" i="44"/>
  <c r="D19" i="44"/>
  <c r="I21" i="37"/>
  <c r="U21" i="39"/>
  <c r="T22" i="39"/>
  <c r="Y24" i="32"/>
  <c r="I22" i="33"/>
  <c r="H23" i="33"/>
  <c r="Y20" i="41"/>
  <c r="M15" i="45"/>
  <c r="L16" i="45"/>
  <c r="I16" i="49"/>
  <c r="Q21" i="37"/>
  <c r="P22" i="37"/>
  <c r="U17" i="44"/>
  <c r="E25" i="32"/>
  <c r="D26" i="32"/>
  <c r="M24" i="32"/>
  <c r="I15" i="45"/>
  <c r="H16" i="45"/>
  <c r="U24" i="34"/>
  <c r="Q24" i="34"/>
  <c r="P25" i="34"/>
  <c r="Y16" i="49"/>
  <c r="I19" i="40"/>
  <c r="H20" i="40"/>
  <c r="E21" i="41"/>
  <c r="E15" i="45"/>
  <c r="D16" i="45"/>
  <c r="Y19" i="40"/>
  <c r="Y15" i="45"/>
  <c r="X16" i="45"/>
  <c r="I24" i="32"/>
  <c r="Y22" i="35"/>
  <c r="X23" i="35"/>
  <c r="H23" i="9"/>
  <c r="I22" i="9"/>
  <c r="Y20" i="37"/>
  <c r="X21" i="37"/>
  <c r="M24" i="2"/>
  <c r="E21" i="39"/>
  <c r="D22" i="39"/>
  <c r="Q22" i="39"/>
  <c r="M19" i="46"/>
  <c r="L20" i="46"/>
  <c r="U22" i="37"/>
  <c r="I20" i="41"/>
  <c r="H21" i="41"/>
  <c r="U25" i="31"/>
  <c r="Q23" i="32"/>
  <c r="P24" i="32"/>
  <c r="E16" i="47"/>
  <c r="U21" i="38"/>
  <c r="T22" i="38"/>
  <c r="Y19" i="44"/>
  <c r="E22" i="33"/>
  <c r="D23" i="33"/>
  <c r="M21" i="36"/>
  <c r="E18" i="40"/>
  <c r="D19" i="40"/>
  <c r="Q14" i="45"/>
  <c r="U19" i="46"/>
  <c r="T20" i="46"/>
  <c r="Q18" i="40"/>
  <c r="E14" i="50"/>
  <c r="D15" i="50"/>
  <c r="U20" i="41"/>
  <c r="M22" i="38"/>
  <c r="L23" i="38"/>
  <c r="U23" i="35"/>
  <c r="Q20" i="41"/>
  <c r="P21" i="41"/>
  <c r="E25" i="31"/>
  <c r="Q20" i="44"/>
  <c r="P21" i="44"/>
  <c r="M22" i="39"/>
  <c r="U23" i="36"/>
  <c r="T24" i="36"/>
  <c r="L20" i="40"/>
  <c r="D24" i="37"/>
  <c r="T18" i="49"/>
  <c r="H19" i="47"/>
  <c r="X19" i="48"/>
  <c r="X18" i="50"/>
  <c r="L17" i="50"/>
  <c r="P25" i="33"/>
  <c r="Y23" i="34"/>
  <c r="Q23" i="35"/>
  <c r="P24" i="35"/>
  <c r="I22" i="35"/>
  <c r="M22" i="9"/>
  <c r="E18" i="46"/>
  <c r="Q23" i="38"/>
  <c r="P24" i="38"/>
  <c r="I23" i="36"/>
  <c r="I24" i="31"/>
  <c r="H25" i="31"/>
  <c r="I18" i="46"/>
  <c r="Y23" i="38"/>
  <c r="X24" i="38"/>
  <c r="I24" i="34"/>
  <c r="M23" i="33"/>
  <c r="L24" i="33"/>
  <c r="I20" i="44"/>
  <c r="I16" i="48"/>
  <c r="H17" i="48"/>
  <c r="Q23" i="36"/>
  <c r="E24" i="34"/>
  <c r="D25" i="34"/>
  <c r="Y22" i="39"/>
  <c r="Y17" i="47"/>
  <c r="X18" i="47"/>
  <c r="Q17" i="46"/>
  <c r="E16" i="48"/>
  <c r="D17" i="48"/>
  <c r="U17" i="48"/>
  <c r="I21" i="39"/>
  <c r="H22" i="39"/>
  <c r="E22" i="38"/>
  <c r="Y22" i="9"/>
  <c r="T22" i="9"/>
  <c r="U21" i="9"/>
  <c r="Q20" i="9"/>
  <c r="P21" i="9" s="1"/>
  <c r="U16" i="50"/>
  <c r="Y22" i="33"/>
  <c r="X23" i="33"/>
  <c r="Y24" i="31"/>
  <c r="Q25" i="31"/>
  <c r="P26" i="31"/>
  <c r="U17" i="47"/>
  <c r="Q15" i="50"/>
  <c r="P16" i="50"/>
  <c r="D22" i="9"/>
  <c r="E21" i="9"/>
  <c r="H24" i="9"/>
  <c r="M24" i="34"/>
  <c r="L25" i="34"/>
  <c r="M16" i="47"/>
  <c r="L17" i="47" s="1"/>
  <c r="I24" i="2"/>
  <c r="H25" i="2"/>
  <c r="M15" i="48"/>
  <c r="L16" i="48" s="1"/>
  <c r="E23" i="35"/>
  <c r="D24" i="35"/>
  <c r="Q23" i="2"/>
  <c r="P24" i="2" s="1"/>
  <c r="Y18" i="46"/>
  <c r="X19" i="46"/>
  <c r="I23" i="38"/>
  <c r="H24" i="38" s="1"/>
  <c r="M19" i="44"/>
  <c r="L20" i="44"/>
  <c r="M21" i="41"/>
  <c r="L22" i="41" s="1"/>
  <c r="E24" i="2"/>
  <c r="D25" i="2"/>
  <c r="Q17" i="48"/>
  <c r="P19" i="48"/>
  <c r="U19" i="40"/>
  <c r="T20" i="40"/>
  <c r="Y23" i="36"/>
  <c r="X25" i="36"/>
  <c r="E23" i="36"/>
  <c r="D25" i="36"/>
  <c r="M21" i="35"/>
  <c r="L23" i="35"/>
  <c r="U9" i="10"/>
  <c r="T10" i="10" s="1"/>
  <c r="P15" i="7"/>
  <c r="Q14" i="7"/>
  <c r="Y21" i="10"/>
  <c r="X22" i="10" s="1"/>
  <c r="Q19" i="5"/>
  <c r="P20" i="5" s="1"/>
  <c r="L13" i="7"/>
  <c r="M12" i="7"/>
  <c r="Q17" i="3"/>
  <c r="P18" i="3" s="1"/>
  <c r="D22" i="16"/>
  <c r="E21" i="16"/>
  <c r="U20" i="10"/>
  <c r="T21" i="10" s="1"/>
  <c r="H18" i="5"/>
  <c r="I17" i="5"/>
  <c r="I21" i="10"/>
  <c r="H22" i="10" s="1"/>
  <c r="T22" i="16"/>
  <c r="U21" i="16"/>
  <c r="Y15" i="7"/>
  <c r="X16" i="7" s="1"/>
  <c r="Q4" i="8"/>
  <c r="P5" i="8" s="1"/>
  <c r="Q19" i="10"/>
  <c r="P19" i="10" s="1"/>
  <c r="X8" i="10"/>
  <c r="Y7" i="10"/>
  <c r="U16" i="5"/>
  <c r="U15" i="5" s="1"/>
  <c r="I17" i="8"/>
  <c r="D10" i="10"/>
  <c r="E9" i="10"/>
  <c r="E20" i="10"/>
  <c r="D21" i="10" s="1"/>
  <c r="H8" i="10"/>
  <c r="I7" i="10"/>
  <c r="E18" i="5"/>
  <c r="D19" i="5" s="1"/>
  <c r="Y19" i="5"/>
  <c r="H18" i="3"/>
  <c r="I17" i="3"/>
  <c r="M21" i="10"/>
  <c r="L17" i="3"/>
  <c r="M16" i="3"/>
  <c r="M19" i="5"/>
  <c r="L20" i="5"/>
  <c r="E4" i="8"/>
  <c r="D5" i="8" s="1"/>
  <c r="I13" i="7"/>
  <c r="H14" i="7" s="1"/>
  <c r="Y16" i="3"/>
  <c r="X17" i="3" s="1"/>
  <c r="M20" i="16"/>
  <c r="Y19" i="16"/>
  <c r="X20" i="16" s="1"/>
  <c r="M8" i="10"/>
  <c r="P21" i="16"/>
  <c r="Q20" i="16"/>
  <c r="U17" i="3"/>
  <c r="D16" i="7"/>
  <c r="E15" i="7"/>
  <c r="L21" i="4"/>
  <c r="L34" i="4" s="1"/>
  <c r="H19" i="8"/>
  <c r="H20" i="16"/>
  <c r="I19" i="16"/>
  <c r="Q8" i="10"/>
  <c r="P9" i="10" s="1"/>
  <c r="D18" i="3"/>
  <c r="E17" i="3"/>
  <c r="U13" i="7"/>
  <c r="T14" i="7" s="1"/>
  <c r="T11" i="10"/>
  <c r="P16" i="7"/>
  <c r="X23" i="10"/>
  <c r="P21" i="5"/>
  <c r="L14" i="7"/>
  <c r="P19" i="3"/>
  <c r="D23" i="16"/>
  <c r="T22" i="10"/>
  <c r="H19" i="5"/>
  <c r="H23" i="10"/>
  <c r="T23" i="16"/>
  <c r="X17" i="7"/>
  <c r="P6" i="8"/>
  <c r="P21" i="10"/>
  <c r="X9" i="10"/>
  <c r="E25" i="8"/>
  <c r="U24" i="8"/>
  <c r="Q23" i="8"/>
  <c r="P24" i="8" s="1"/>
  <c r="M20" i="6"/>
  <c r="M24" i="8"/>
  <c r="L25" i="8" s="1"/>
  <c r="X32" i="11"/>
  <c r="H18" i="11"/>
  <c r="H32" i="11" s="1"/>
  <c r="P18" i="11"/>
  <c r="P32" i="11" s="1"/>
  <c r="L22" i="6"/>
  <c r="Q23" i="6"/>
  <c r="P24" i="6" s="1"/>
  <c r="E22" i="6"/>
  <c r="E21" i="6" s="1"/>
  <c r="U24" i="6"/>
  <c r="T25" i="6" s="1"/>
  <c r="Y21" i="8"/>
  <c r="X22" i="8" s="1"/>
  <c r="X26" i="6"/>
  <c r="Y25" i="6"/>
  <c r="D27" i="8"/>
  <c r="T21" i="4"/>
  <c r="T34" i="4" s="1"/>
  <c r="P25" i="6"/>
  <c r="T26" i="8"/>
  <c r="Y21" i="39" l="1"/>
  <c r="X22" i="39" s="1"/>
  <c r="I17" i="46"/>
  <c r="H18" i="46"/>
  <c r="Y22" i="34"/>
  <c r="X23" i="34" s="1"/>
  <c r="U22" i="35"/>
  <c r="T23" i="35"/>
  <c r="Q17" i="40"/>
  <c r="P18" i="40" s="1"/>
  <c r="E15" i="47"/>
  <c r="D16" i="47"/>
  <c r="U24" i="31"/>
  <c r="T25" i="31" s="1"/>
  <c r="U21" i="37"/>
  <c r="T22" i="37"/>
  <c r="Q21" i="39"/>
  <c r="P22" i="39" s="1"/>
  <c r="I23" i="32"/>
  <c r="H24" i="32"/>
  <c r="E20" i="41"/>
  <c r="D21" i="41" s="1"/>
  <c r="Y15" i="49"/>
  <c r="X16" i="49"/>
  <c r="U23" i="34"/>
  <c r="T24" i="34" s="1"/>
  <c r="M23" i="32"/>
  <c r="L24" i="32"/>
  <c r="U16" i="44"/>
  <c r="T17" i="44" s="1"/>
  <c r="I15" i="49"/>
  <c r="H16" i="49"/>
  <c r="Y19" i="41"/>
  <c r="X20" i="41" s="1"/>
  <c r="Y23" i="32"/>
  <c r="X24" i="32"/>
  <c r="I20" i="37"/>
  <c r="H21" i="37" s="1"/>
  <c r="M21" i="37"/>
  <c r="L22" i="37"/>
  <c r="U24" i="32"/>
  <c r="T25" i="32" s="1"/>
  <c r="Q16" i="47"/>
  <c r="P17" i="47"/>
  <c r="Y23" i="31"/>
  <c r="X24" i="31" s="1"/>
  <c r="U16" i="48"/>
  <c r="T17" i="48"/>
  <c r="I19" i="44"/>
  <c r="H20" i="44" s="1"/>
  <c r="E17" i="46"/>
  <c r="D18" i="46"/>
  <c r="Q13" i="45"/>
  <c r="P14" i="45" s="1"/>
  <c r="M23" i="2"/>
  <c r="L24" i="2"/>
  <c r="E23" i="2"/>
  <c r="D24" i="2" s="1"/>
  <c r="E22" i="35"/>
  <c r="D23" i="35"/>
  <c r="U16" i="47"/>
  <c r="T17" i="47" s="1"/>
  <c r="E21" i="38"/>
  <c r="D22" i="38"/>
  <c r="Q22" i="36"/>
  <c r="P23" i="36" s="1"/>
  <c r="I22" i="36"/>
  <c r="H23" i="36"/>
  <c r="E24" i="31"/>
  <c r="D25" i="31" s="1"/>
  <c r="U19" i="41"/>
  <c r="T20" i="41"/>
  <c r="Y18" i="44"/>
  <c r="X19" i="44" s="1"/>
  <c r="Y18" i="40"/>
  <c r="X19" i="40"/>
  <c r="M18" i="44"/>
  <c r="L19" i="44" s="1"/>
  <c r="I23" i="2"/>
  <c r="H24" i="2"/>
  <c r="X22" i="9"/>
  <c r="Y21" i="9"/>
  <c r="M21" i="9"/>
  <c r="Q22" i="33"/>
  <c r="P23" i="33" s="1"/>
  <c r="Y15" i="50"/>
  <c r="X16" i="50"/>
  <c r="I16" i="47"/>
  <c r="H17" i="47" s="1"/>
  <c r="E21" i="37"/>
  <c r="D22" i="37"/>
  <c r="P20" i="10"/>
  <c r="Q14" i="50"/>
  <c r="P15" i="50"/>
  <c r="Q24" i="31"/>
  <c r="Y21" i="33"/>
  <c r="X22" i="33"/>
  <c r="X23" i="9"/>
  <c r="I20" i="39"/>
  <c r="H21" i="39" s="1"/>
  <c r="E15" i="48"/>
  <c r="D16" i="48"/>
  <c r="Y16" i="47"/>
  <c r="X17" i="47" s="1"/>
  <c r="E23" i="34"/>
  <c r="D24" i="34"/>
  <c r="I15" i="48"/>
  <c r="H16" i="48" s="1"/>
  <c r="M22" i="33"/>
  <c r="L23" i="33"/>
  <c r="Y22" i="38"/>
  <c r="X23" i="38" s="1"/>
  <c r="I23" i="31"/>
  <c r="H24" i="31"/>
  <c r="Q22" i="38"/>
  <c r="P23" i="38" s="1"/>
  <c r="L23" i="9"/>
  <c r="Q22" i="35"/>
  <c r="U22" i="36"/>
  <c r="T23" i="36"/>
  <c r="Q19" i="44"/>
  <c r="Q19" i="41"/>
  <c r="P20" i="41"/>
  <c r="M21" i="38"/>
  <c r="E13" i="50"/>
  <c r="D14" i="50"/>
  <c r="U18" i="46"/>
  <c r="E17" i="40"/>
  <c r="D18" i="40"/>
  <c r="E21" i="33"/>
  <c r="U20" i="38"/>
  <c r="T21" i="38"/>
  <c r="Q22" i="32"/>
  <c r="I19" i="41"/>
  <c r="H20" i="41"/>
  <c r="M18" i="46"/>
  <c r="E20" i="39"/>
  <c r="D21" i="39"/>
  <c r="Y19" i="37"/>
  <c r="Y21" i="35"/>
  <c r="X22" i="35"/>
  <c r="Y14" i="45"/>
  <c r="E14" i="45"/>
  <c r="D15" i="45"/>
  <c r="I18" i="40"/>
  <c r="Q23" i="34"/>
  <c r="P24" i="34"/>
  <c r="I14" i="45"/>
  <c r="E24" i="32"/>
  <c r="D25" i="32"/>
  <c r="Q20" i="37"/>
  <c r="M14" i="45"/>
  <c r="L15" i="45"/>
  <c r="I21" i="33"/>
  <c r="U20" i="39"/>
  <c r="T21" i="39"/>
  <c r="E17" i="44"/>
  <c r="I15" i="50"/>
  <c r="H16" i="50"/>
  <c r="M15" i="49"/>
  <c r="Q15" i="49"/>
  <c r="P16" i="49"/>
  <c r="U15" i="50"/>
  <c r="Q16" i="46"/>
  <c r="P17" i="46"/>
  <c r="I23" i="34"/>
  <c r="I21" i="35"/>
  <c r="H22" i="35"/>
  <c r="M21" i="39"/>
  <c r="M20" i="36"/>
  <c r="L21" i="36"/>
  <c r="Y17" i="46"/>
  <c r="M23" i="34"/>
  <c r="L24" i="34"/>
  <c r="P20" i="9"/>
  <c r="Q19" i="9"/>
  <c r="M20" i="41"/>
  <c r="L21" i="41"/>
  <c r="I22" i="38"/>
  <c r="Q22" i="2"/>
  <c r="P23" i="2"/>
  <c r="M14" i="48"/>
  <c r="M15" i="47"/>
  <c r="L16" i="47"/>
  <c r="D21" i="9"/>
  <c r="E20" i="9"/>
  <c r="T18" i="47"/>
  <c r="X25" i="31"/>
  <c r="T17" i="50"/>
  <c r="T21" i="9"/>
  <c r="U20" i="9"/>
  <c r="D23" i="38"/>
  <c r="T18" i="48"/>
  <c r="P18" i="46"/>
  <c r="X23" i="39"/>
  <c r="P24" i="36"/>
  <c r="H21" i="44"/>
  <c r="H25" i="34"/>
  <c r="H19" i="46"/>
  <c r="H24" i="36"/>
  <c r="D19" i="46"/>
  <c r="H23" i="35"/>
  <c r="X24" i="34"/>
  <c r="L23" i="39"/>
  <c r="D26" i="31"/>
  <c r="T24" i="35"/>
  <c r="T21" i="41"/>
  <c r="P19" i="40"/>
  <c r="P15" i="45"/>
  <c r="L22" i="36"/>
  <c r="X20" i="44"/>
  <c r="D17" i="47"/>
  <c r="T26" i="31"/>
  <c r="T23" i="37"/>
  <c r="P23" i="39"/>
  <c r="L25" i="2"/>
  <c r="I21" i="9"/>
  <c r="H22" i="9" s="1"/>
  <c r="H25" i="32"/>
  <c r="X20" i="40"/>
  <c r="D22" i="41"/>
  <c r="X17" i="49"/>
  <c r="T25" i="34"/>
  <c r="L25" i="32"/>
  <c r="T18" i="44"/>
  <c r="H17" i="49"/>
  <c r="X21" i="41"/>
  <c r="X25" i="32"/>
  <c r="H22" i="37"/>
  <c r="L23" i="37"/>
  <c r="T26" i="32"/>
  <c r="P18" i="47"/>
  <c r="M14" i="50"/>
  <c r="Y16" i="48"/>
  <c r="X17" i="48"/>
  <c r="U15" i="49"/>
  <c r="M17" i="40"/>
  <c r="L18" i="40"/>
  <c r="Q16" i="48"/>
  <c r="P17" i="48" s="1"/>
  <c r="P18" i="48"/>
  <c r="U18" i="40"/>
  <c r="T19" i="40"/>
  <c r="Y22" i="36"/>
  <c r="X24" i="36"/>
  <c r="E22" i="36"/>
  <c r="D24" i="36"/>
  <c r="M20" i="35"/>
  <c r="L22" i="35"/>
  <c r="U16" i="3"/>
  <c r="T17" i="3" s="1"/>
  <c r="M7" i="10"/>
  <c r="L8" i="10" s="1"/>
  <c r="M19" i="16"/>
  <c r="L20" i="16" s="1"/>
  <c r="M20" i="10"/>
  <c r="L21" i="10" s="1"/>
  <c r="Y18" i="5"/>
  <c r="X19" i="5" s="1"/>
  <c r="I16" i="8"/>
  <c r="E16" i="3"/>
  <c r="D17" i="3" s="1"/>
  <c r="I18" i="16"/>
  <c r="H19" i="16" s="1"/>
  <c r="E17" i="5"/>
  <c r="E16" i="5" s="1"/>
  <c r="E19" i="10"/>
  <c r="D19" i="10" s="1"/>
  <c r="Y6" i="10"/>
  <c r="X7" i="10" s="1"/>
  <c r="U20" i="16"/>
  <c r="T21" i="16" s="1"/>
  <c r="I16" i="5"/>
  <c r="E20" i="16"/>
  <c r="D21" i="16" s="1"/>
  <c r="M11" i="7"/>
  <c r="L12" i="7" s="1"/>
  <c r="Y20" i="10"/>
  <c r="X21" i="10" s="1"/>
  <c r="U8" i="10"/>
  <c r="T9" i="10" s="1"/>
  <c r="H18" i="8"/>
  <c r="E14" i="7"/>
  <c r="Q19" i="16"/>
  <c r="P20" i="16" s="1"/>
  <c r="Y18" i="16"/>
  <c r="Y15" i="3"/>
  <c r="X16" i="3" s="1"/>
  <c r="M15" i="3"/>
  <c r="I16" i="3"/>
  <c r="H17" i="3" s="1"/>
  <c r="T16" i="5"/>
  <c r="U14" i="5"/>
  <c r="T15" i="5" s="1"/>
  <c r="U12" i="7"/>
  <c r="Q7" i="10"/>
  <c r="P8" i="10" s="1"/>
  <c r="I12" i="7"/>
  <c r="H13" i="7" s="1"/>
  <c r="M18" i="5"/>
  <c r="I6" i="10"/>
  <c r="H7" i="10" s="1"/>
  <c r="E8" i="10"/>
  <c r="Y14" i="7"/>
  <c r="X15" i="7" s="1"/>
  <c r="I20" i="10"/>
  <c r="T20" i="10"/>
  <c r="U19" i="10"/>
  <c r="T19" i="10" s="1"/>
  <c r="Q16" i="3"/>
  <c r="Q18" i="5"/>
  <c r="P19" i="5" s="1"/>
  <c r="Q13" i="7"/>
  <c r="T18" i="3"/>
  <c r="L9" i="10"/>
  <c r="L21" i="16"/>
  <c r="L22" i="10"/>
  <c r="X20" i="5"/>
  <c r="T17" i="5"/>
  <c r="M19" i="6"/>
  <c r="L20" i="6" s="1"/>
  <c r="Q22" i="8"/>
  <c r="E24" i="8"/>
  <c r="D25" i="8" s="1"/>
  <c r="D23" i="6"/>
  <c r="Y20" i="8"/>
  <c r="X21" i="8" s="1"/>
  <c r="D21" i="6"/>
  <c r="E20" i="6"/>
  <c r="Q22" i="6"/>
  <c r="M23" i="8"/>
  <c r="D26" i="8"/>
  <c r="U23" i="8"/>
  <c r="Y24" i="6"/>
  <c r="X25" i="6" s="1"/>
  <c r="U23" i="6"/>
  <c r="U22" i="6" s="1"/>
  <c r="U21" i="6" s="1"/>
  <c r="L21" i="6"/>
  <c r="T25" i="8"/>
  <c r="D18" i="5" l="1"/>
  <c r="U14" i="49"/>
  <c r="T15" i="49"/>
  <c r="M13" i="50"/>
  <c r="M13" i="48"/>
  <c r="L14" i="48"/>
  <c r="I21" i="38"/>
  <c r="Y16" i="46"/>
  <c r="X17" i="46"/>
  <c r="M20" i="39"/>
  <c r="I22" i="34"/>
  <c r="H23" i="34"/>
  <c r="U14" i="50"/>
  <c r="M14" i="49"/>
  <c r="L15" i="49"/>
  <c r="E16" i="44"/>
  <c r="I20" i="33"/>
  <c r="H21" i="33"/>
  <c r="Q19" i="37"/>
  <c r="I13" i="45"/>
  <c r="H14" i="45"/>
  <c r="I17" i="40"/>
  <c r="Y13" i="45"/>
  <c r="X14" i="45"/>
  <c r="Y18" i="37"/>
  <c r="M17" i="46"/>
  <c r="L18" i="46"/>
  <c r="Q21" i="32"/>
  <c r="E20" i="33"/>
  <c r="D21" i="33"/>
  <c r="U17" i="46"/>
  <c r="M20" i="38"/>
  <c r="L21" i="38"/>
  <c r="Q18" i="44"/>
  <c r="Q21" i="35"/>
  <c r="P22" i="35"/>
  <c r="Q23" i="31"/>
  <c r="M20" i="9"/>
  <c r="I22" i="31"/>
  <c r="M21" i="33"/>
  <c r="L22" i="33"/>
  <c r="E22" i="34"/>
  <c r="E14" i="48"/>
  <c r="D15" i="48"/>
  <c r="E20" i="37"/>
  <c r="Y14" i="50"/>
  <c r="X15" i="50"/>
  <c r="L22" i="9"/>
  <c r="I22" i="2"/>
  <c r="H23" i="2" s="1"/>
  <c r="Y17" i="40"/>
  <c r="X18" i="40"/>
  <c r="U18" i="41"/>
  <c r="T19" i="41" s="1"/>
  <c r="I21" i="36"/>
  <c r="H22" i="36"/>
  <c r="E20" i="38"/>
  <c r="D21" i="38" s="1"/>
  <c r="E21" i="35"/>
  <c r="D22" i="35"/>
  <c r="M22" i="2"/>
  <c r="L23" i="2" s="1"/>
  <c r="E16" i="46"/>
  <c r="D17" i="46"/>
  <c r="U15" i="48"/>
  <c r="T16" i="48" s="1"/>
  <c r="Q15" i="47"/>
  <c r="P16" i="47"/>
  <c r="M20" i="37"/>
  <c r="L21" i="37" s="1"/>
  <c r="Y22" i="32"/>
  <c r="X23" i="32"/>
  <c r="I14" i="49"/>
  <c r="H15" i="49" s="1"/>
  <c r="M22" i="32"/>
  <c r="L23" i="32"/>
  <c r="Y14" i="49"/>
  <c r="X15" i="49" s="1"/>
  <c r="I22" i="32"/>
  <c r="H23" i="32"/>
  <c r="U20" i="37"/>
  <c r="T21" i="37" s="1"/>
  <c r="E14" i="47"/>
  <c r="D15" i="47"/>
  <c r="U21" i="35"/>
  <c r="T22" i="35" s="1"/>
  <c r="I16" i="46"/>
  <c r="H17" i="46"/>
  <c r="M16" i="40"/>
  <c r="L17" i="40" s="1"/>
  <c r="Y15" i="48"/>
  <c r="X16" i="48"/>
  <c r="T20" i="9"/>
  <c r="U19" i="9"/>
  <c r="M14" i="47"/>
  <c r="L15" i="47"/>
  <c r="Q21" i="2"/>
  <c r="P22" i="2" s="1"/>
  <c r="M19" i="41"/>
  <c r="L20" i="41"/>
  <c r="M22" i="34"/>
  <c r="L23" i="34" s="1"/>
  <c r="M19" i="36"/>
  <c r="L20" i="36"/>
  <c r="I20" i="35"/>
  <c r="H21" i="35" s="1"/>
  <c r="Q15" i="46"/>
  <c r="P16" i="46"/>
  <c r="Q14" i="49"/>
  <c r="P15" i="49" s="1"/>
  <c r="I14" i="50"/>
  <c r="H15" i="50"/>
  <c r="U19" i="39"/>
  <c r="T20" i="39" s="1"/>
  <c r="M13" i="45"/>
  <c r="L14" i="45"/>
  <c r="E23" i="32"/>
  <c r="D24" i="32" s="1"/>
  <c r="Q22" i="34"/>
  <c r="P23" i="34"/>
  <c r="E13" i="45"/>
  <c r="D14" i="45" s="1"/>
  <c r="Y20" i="35"/>
  <c r="X21" i="35"/>
  <c r="E19" i="39"/>
  <c r="D20" i="39" s="1"/>
  <c r="I18" i="41"/>
  <c r="H19" i="41"/>
  <c r="U19" i="38"/>
  <c r="T20" i="38" s="1"/>
  <c r="E16" i="40"/>
  <c r="D17" i="40"/>
  <c r="E12" i="50"/>
  <c r="D13" i="50" s="1"/>
  <c r="Q18" i="41"/>
  <c r="P19" i="41"/>
  <c r="U21" i="36"/>
  <c r="T22" i="36" s="1"/>
  <c r="Y20" i="33"/>
  <c r="X21" i="33"/>
  <c r="Q13" i="50"/>
  <c r="P14" i="50" s="1"/>
  <c r="Y20" i="9"/>
  <c r="T16" i="49"/>
  <c r="L15" i="50"/>
  <c r="I20" i="9"/>
  <c r="E19" i="9"/>
  <c r="E18" i="9" s="1"/>
  <c r="L15" i="48"/>
  <c r="H23" i="38"/>
  <c r="Q18" i="9"/>
  <c r="P19" i="9" s="1"/>
  <c r="X18" i="46"/>
  <c r="L22" i="39"/>
  <c r="H24" i="34"/>
  <c r="T16" i="50"/>
  <c r="L16" i="49"/>
  <c r="D18" i="44"/>
  <c r="H22" i="33"/>
  <c r="P21" i="37"/>
  <c r="H15" i="45"/>
  <c r="H19" i="40"/>
  <c r="X15" i="45"/>
  <c r="X20" i="37"/>
  <c r="L19" i="46"/>
  <c r="P23" i="32"/>
  <c r="D22" i="33"/>
  <c r="T19" i="46"/>
  <c r="L22" i="38"/>
  <c r="P20" i="44"/>
  <c r="P23" i="35"/>
  <c r="Q21" i="38"/>
  <c r="P22" i="38"/>
  <c r="Y21" i="38"/>
  <c r="I14" i="48"/>
  <c r="H15" i="48"/>
  <c r="Y15" i="47"/>
  <c r="I19" i="39"/>
  <c r="H20" i="39"/>
  <c r="P25" i="31"/>
  <c r="I15" i="47"/>
  <c r="H16" i="47" s="1"/>
  <c r="Q21" i="33"/>
  <c r="P22" i="33"/>
  <c r="M17" i="44"/>
  <c r="L18" i="44" s="1"/>
  <c r="Y17" i="44"/>
  <c r="X18" i="44"/>
  <c r="E23" i="31"/>
  <c r="D24" i="31" s="1"/>
  <c r="Q21" i="36"/>
  <c r="P22" i="36"/>
  <c r="U15" i="47"/>
  <c r="T16" i="47" s="1"/>
  <c r="E22" i="2"/>
  <c r="D23" i="2"/>
  <c r="Q12" i="45"/>
  <c r="P13" i="45" s="1"/>
  <c r="I18" i="44"/>
  <c r="H19" i="44"/>
  <c r="Y22" i="31"/>
  <c r="X23" i="31" s="1"/>
  <c r="U23" i="32"/>
  <c r="T24" i="32"/>
  <c r="I19" i="37"/>
  <c r="H20" i="37" s="1"/>
  <c r="Y18" i="41"/>
  <c r="X19" i="41"/>
  <c r="U15" i="44"/>
  <c r="T16" i="44" s="1"/>
  <c r="U22" i="34"/>
  <c r="T23" i="34"/>
  <c r="E19" i="41"/>
  <c r="D20" i="41" s="1"/>
  <c r="Q20" i="39"/>
  <c r="P21" i="39"/>
  <c r="U23" i="31"/>
  <c r="T24" i="31" s="1"/>
  <c r="Q16" i="40"/>
  <c r="P17" i="40"/>
  <c r="Y21" i="34"/>
  <c r="X22" i="34" s="1"/>
  <c r="Y20" i="39"/>
  <c r="X21" i="39"/>
  <c r="Q15" i="48"/>
  <c r="U17" i="40"/>
  <c r="T18" i="40"/>
  <c r="Y21" i="36"/>
  <c r="X23" i="36"/>
  <c r="E21" i="36"/>
  <c r="D22" i="36"/>
  <c r="D23" i="36"/>
  <c r="M19" i="35"/>
  <c r="L21" i="35"/>
  <c r="Q12" i="7"/>
  <c r="P13" i="7" s="1"/>
  <c r="Q15" i="3"/>
  <c r="P16" i="3" s="1"/>
  <c r="I19" i="10"/>
  <c r="H19" i="10" s="1"/>
  <c r="E7" i="10"/>
  <c r="D8" i="10" s="1"/>
  <c r="M17" i="5"/>
  <c r="L18" i="5" s="1"/>
  <c r="U11" i="7"/>
  <c r="T12" i="7" s="1"/>
  <c r="M14" i="3"/>
  <c r="L15" i="3" s="1"/>
  <c r="X18" i="16"/>
  <c r="Y17" i="16"/>
  <c r="E13" i="7"/>
  <c r="D14" i="7" s="1"/>
  <c r="D20" i="10"/>
  <c r="U13" i="5"/>
  <c r="X20" i="10"/>
  <c r="Y19" i="10"/>
  <c r="X19" i="10" s="1"/>
  <c r="E19" i="16"/>
  <c r="U19" i="16"/>
  <c r="T20" i="16" s="1"/>
  <c r="E15" i="3"/>
  <c r="Y17" i="5"/>
  <c r="M18" i="16"/>
  <c r="T16" i="3"/>
  <c r="U15" i="3"/>
  <c r="Q17" i="5"/>
  <c r="Y13" i="7"/>
  <c r="X14" i="7" s="1"/>
  <c r="I5" i="10"/>
  <c r="I11" i="7"/>
  <c r="H12" i="7" s="1"/>
  <c r="Q6" i="10"/>
  <c r="I15" i="3"/>
  <c r="H16" i="3" s="1"/>
  <c r="Y14" i="3"/>
  <c r="P19" i="16"/>
  <c r="Q18" i="16"/>
  <c r="I15" i="5"/>
  <c r="H16" i="5"/>
  <c r="I15" i="8"/>
  <c r="T8" i="10"/>
  <c r="U7" i="10"/>
  <c r="M10" i="7"/>
  <c r="L11" i="7" s="1"/>
  <c r="Y5" i="10"/>
  <c r="X6" i="10" s="1"/>
  <c r="D17" i="5"/>
  <c r="E15" i="5"/>
  <c r="I17" i="16"/>
  <c r="L20" i="10"/>
  <c r="M19" i="10"/>
  <c r="L19" i="10" s="1"/>
  <c r="M6" i="10"/>
  <c r="P14" i="7"/>
  <c r="P17" i="3"/>
  <c r="H21" i="10"/>
  <c r="D9" i="10"/>
  <c r="L19" i="5"/>
  <c r="T13" i="7"/>
  <c r="L16" i="3"/>
  <c r="X19" i="16"/>
  <c r="D15" i="7"/>
  <c r="H17" i="5"/>
  <c r="H17" i="8"/>
  <c r="Y23" i="6"/>
  <c r="X24" i="6" s="1"/>
  <c r="Q21" i="6"/>
  <c r="Q20" i="6" s="1"/>
  <c r="E23" i="8"/>
  <c r="Q21" i="8"/>
  <c r="P22" i="8" s="1"/>
  <c r="M22" i="8"/>
  <c r="L23" i="8" s="1"/>
  <c r="P23" i="8"/>
  <c r="U20" i="6"/>
  <c r="U19" i="6" s="1"/>
  <c r="U22" i="8"/>
  <c r="T23" i="8"/>
  <c r="E19" i="6"/>
  <c r="E18" i="6" s="1"/>
  <c r="Y19" i="8"/>
  <c r="X20" i="8" s="1"/>
  <c r="M18" i="6"/>
  <c r="L19" i="6" s="1"/>
  <c r="L24" i="8"/>
  <c r="T24" i="6"/>
  <c r="T24" i="8"/>
  <c r="P23" i="6"/>
  <c r="Y14" i="47" l="1"/>
  <c r="X15" i="47" s="1"/>
  <c r="Y20" i="38"/>
  <c r="X21" i="38"/>
  <c r="H20" i="9"/>
  <c r="I19" i="9"/>
  <c r="Y19" i="9"/>
  <c r="E19" i="37"/>
  <c r="D20" i="37" s="1"/>
  <c r="E21" i="34"/>
  <c r="D22" i="34"/>
  <c r="I21" i="31"/>
  <c r="H22" i="31" s="1"/>
  <c r="Q22" i="31"/>
  <c r="P23" i="31"/>
  <c r="Q17" i="44"/>
  <c r="P18" i="44" s="1"/>
  <c r="U16" i="46"/>
  <c r="T17" i="46"/>
  <c r="Q20" i="32"/>
  <c r="P21" i="32" s="1"/>
  <c r="Y17" i="37"/>
  <c r="X18" i="37"/>
  <c r="I16" i="40"/>
  <c r="H17" i="40" s="1"/>
  <c r="Q18" i="37"/>
  <c r="P19" i="37"/>
  <c r="E15" i="44"/>
  <c r="D16" i="44" s="1"/>
  <c r="U13" i="50"/>
  <c r="T14" i="50"/>
  <c r="M19" i="39"/>
  <c r="L20" i="39" s="1"/>
  <c r="I20" i="38"/>
  <c r="H21" i="38"/>
  <c r="M12" i="50"/>
  <c r="L13" i="50" s="1"/>
  <c r="T21" i="6"/>
  <c r="Y19" i="39"/>
  <c r="X20" i="39"/>
  <c r="Q15" i="40"/>
  <c r="P16" i="40" s="1"/>
  <c r="Q19" i="39"/>
  <c r="P20" i="39"/>
  <c r="U21" i="34"/>
  <c r="T22" i="34" s="1"/>
  <c r="Y17" i="41"/>
  <c r="X18" i="41"/>
  <c r="U22" i="32"/>
  <c r="T23" i="32" s="1"/>
  <c r="I17" i="44"/>
  <c r="H18" i="44"/>
  <c r="E21" i="2"/>
  <c r="D22" i="2" s="1"/>
  <c r="Q20" i="36"/>
  <c r="P21" i="36"/>
  <c r="Y16" i="44"/>
  <c r="X17" i="44" s="1"/>
  <c r="Q20" i="33"/>
  <c r="P21" i="33"/>
  <c r="H21" i="9"/>
  <c r="X21" i="9"/>
  <c r="Y19" i="33"/>
  <c r="X20" i="33"/>
  <c r="Q17" i="41"/>
  <c r="P18" i="41" s="1"/>
  <c r="E15" i="40"/>
  <c r="D16" i="40"/>
  <c r="I17" i="41"/>
  <c r="H18" i="41" s="1"/>
  <c r="Y19" i="35"/>
  <c r="X20" i="35"/>
  <c r="Q21" i="34"/>
  <c r="P22" i="34" s="1"/>
  <c r="M12" i="45"/>
  <c r="L13" i="45"/>
  <c r="I13" i="50"/>
  <c r="H14" i="50" s="1"/>
  <c r="Q14" i="46"/>
  <c r="P15" i="46"/>
  <c r="M18" i="36"/>
  <c r="L19" i="36" s="1"/>
  <c r="M18" i="41"/>
  <c r="L19" i="41"/>
  <c r="M13" i="47"/>
  <c r="L14" i="47" s="1"/>
  <c r="Y14" i="48"/>
  <c r="X15" i="48"/>
  <c r="I15" i="46"/>
  <c r="H16" i="46" s="1"/>
  <c r="E13" i="47"/>
  <c r="D14" i="47"/>
  <c r="I21" i="32"/>
  <c r="H22" i="32" s="1"/>
  <c r="M21" i="32"/>
  <c r="L22" i="32"/>
  <c r="Y21" i="32"/>
  <c r="X22" i="32" s="1"/>
  <c r="Q14" i="47"/>
  <c r="P15" i="47"/>
  <c r="E15" i="46"/>
  <c r="D16" i="46" s="1"/>
  <c r="E20" i="35"/>
  <c r="D21" i="35"/>
  <c r="I20" i="36"/>
  <c r="H21" i="36" s="1"/>
  <c r="Y16" i="40"/>
  <c r="X17" i="40"/>
  <c r="L20" i="9"/>
  <c r="M19" i="9"/>
  <c r="I18" i="39"/>
  <c r="H19" i="39"/>
  <c r="I13" i="48"/>
  <c r="H14" i="48" s="1"/>
  <c r="Q20" i="38"/>
  <c r="P21" i="38"/>
  <c r="D20" i="9"/>
  <c r="U18" i="9"/>
  <c r="T19" i="9"/>
  <c r="Y13" i="50"/>
  <c r="X14" i="50" s="1"/>
  <c r="E13" i="48"/>
  <c r="D14" i="48"/>
  <c r="M20" i="33"/>
  <c r="L21" i="33" s="1"/>
  <c r="L21" i="9"/>
  <c r="Q20" i="35"/>
  <c r="P21" i="35"/>
  <c r="M19" i="38"/>
  <c r="L20" i="38" s="1"/>
  <c r="E19" i="33"/>
  <c r="D20" i="33"/>
  <c r="M16" i="46"/>
  <c r="L17" i="46" s="1"/>
  <c r="Y12" i="45"/>
  <c r="X13" i="45"/>
  <c r="I12" i="45"/>
  <c r="H13" i="45" s="1"/>
  <c r="I19" i="33"/>
  <c r="H20" i="33"/>
  <c r="M13" i="49"/>
  <c r="L14" i="49" s="1"/>
  <c r="I21" i="34"/>
  <c r="H22" i="34"/>
  <c r="Y15" i="46"/>
  <c r="X16" i="46" s="1"/>
  <c r="M12" i="48"/>
  <c r="L13" i="48"/>
  <c r="U13" i="49"/>
  <c r="T14" i="49" s="1"/>
  <c r="Y20" i="34"/>
  <c r="X21" i="34"/>
  <c r="U22" i="31"/>
  <c r="T23" i="31" s="1"/>
  <c r="E18" i="41"/>
  <c r="D19" i="41"/>
  <c r="U14" i="44"/>
  <c r="T15" i="44" s="1"/>
  <c r="I18" i="37"/>
  <c r="H19" i="37"/>
  <c r="Y21" i="31"/>
  <c r="X22" i="31" s="1"/>
  <c r="Q11" i="45"/>
  <c r="P12" i="45"/>
  <c r="U14" i="47"/>
  <c r="T15" i="47" s="1"/>
  <c r="E22" i="31"/>
  <c r="D23" i="31"/>
  <c r="M16" i="44"/>
  <c r="L17" i="44" s="1"/>
  <c r="I14" i="47"/>
  <c r="H15" i="47"/>
  <c r="X16" i="47"/>
  <c r="X22" i="38"/>
  <c r="Q17" i="9"/>
  <c r="Q16" i="9" s="1"/>
  <c r="P18" i="9"/>
  <c r="D19" i="9"/>
  <c r="E17" i="9"/>
  <c r="E16" i="9" s="1"/>
  <c r="Q12" i="50"/>
  <c r="P13" i="50" s="1"/>
  <c r="U20" i="36"/>
  <c r="T21" i="36"/>
  <c r="E11" i="50"/>
  <c r="D12" i="50" s="1"/>
  <c r="U18" i="38"/>
  <c r="T19" i="38"/>
  <c r="E18" i="39"/>
  <c r="D19" i="39" s="1"/>
  <c r="E12" i="45"/>
  <c r="D13" i="45"/>
  <c r="E22" i="32"/>
  <c r="D23" i="32" s="1"/>
  <c r="U18" i="39"/>
  <c r="T19" i="39"/>
  <c r="Q13" i="49"/>
  <c r="P14" i="49" s="1"/>
  <c r="I19" i="35"/>
  <c r="H20" i="35"/>
  <c r="M21" i="34"/>
  <c r="L22" i="34" s="1"/>
  <c r="Q20" i="2"/>
  <c r="P21" i="2"/>
  <c r="M15" i="40"/>
  <c r="L16" i="40" s="1"/>
  <c r="U20" i="35"/>
  <c r="T21" i="35"/>
  <c r="U19" i="37"/>
  <c r="T20" i="37" s="1"/>
  <c r="Y13" i="49"/>
  <c r="X14" i="49"/>
  <c r="I13" i="49"/>
  <c r="H14" i="49" s="1"/>
  <c r="M19" i="37"/>
  <c r="L20" i="37"/>
  <c r="U14" i="48"/>
  <c r="T15" i="48" s="1"/>
  <c r="M21" i="2"/>
  <c r="L22" i="2"/>
  <c r="E19" i="38"/>
  <c r="D20" i="38" s="1"/>
  <c r="U17" i="41"/>
  <c r="T18" i="41"/>
  <c r="I21" i="2"/>
  <c r="H22" i="2" s="1"/>
  <c r="D21" i="37"/>
  <c r="D23" i="34"/>
  <c r="H23" i="31"/>
  <c r="P24" i="31"/>
  <c r="P19" i="44"/>
  <c r="T18" i="46"/>
  <c r="P22" i="32"/>
  <c r="X19" i="37"/>
  <c r="H18" i="40"/>
  <c r="P20" i="37"/>
  <c r="D17" i="44"/>
  <c r="T15" i="50"/>
  <c r="L21" i="39"/>
  <c r="H22" i="38"/>
  <c r="L14" i="50"/>
  <c r="Q14" i="48"/>
  <c r="P15" i="48" s="1"/>
  <c r="P16" i="48"/>
  <c r="U16" i="40"/>
  <c r="T17" i="40" s="1"/>
  <c r="Y20" i="36"/>
  <c r="X22" i="36"/>
  <c r="E20" i="36"/>
  <c r="M18" i="35"/>
  <c r="L20" i="35"/>
  <c r="M5" i="10"/>
  <c r="L6" i="10" s="1"/>
  <c r="H17" i="16"/>
  <c r="I16" i="16"/>
  <c r="H16" i="16" s="1"/>
  <c r="X14" i="3"/>
  <c r="Y13" i="3"/>
  <c r="Q5" i="10"/>
  <c r="P6" i="10" s="1"/>
  <c r="I4" i="10"/>
  <c r="H4" i="10" s="1"/>
  <c r="Q16" i="5"/>
  <c r="M17" i="16"/>
  <c r="L18" i="16" s="1"/>
  <c r="D15" i="3"/>
  <c r="E14" i="3"/>
  <c r="E18" i="16"/>
  <c r="D19" i="16" s="1"/>
  <c r="H20" i="10"/>
  <c r="E14" i="5"/>
  <c r="D15" i="5" s="1"/>
  <c r="M9" i="7"/>
  <c r="I14" i="8"/>
  <c r="H14" i="8" s="1"/>
  <c r="Y16" i="5"/>
  <c r="X17" i="5" s="1"/>
  <c r="U12" i="5"/>
  <c r="E12" i="7"/>
  <c r="L14" i="3"/>
  <c r="M13" i="3"/>
  <c r="M16" i="5"/>
  <c r="Q11" i="7"/>
  <c r="P12" i="7" s="1"/>
  <c r="Q17" i="16"/>
  <c r="I14" i="3"/>
  <c r="H15" i="3" s="1"/>
  <c r="I10" i="7"/>
  <c r="X13" i="7"/>
  <c r="Y12" i="7"/>
  <c r="U14" i="3"/>
  <c r="T19" i="16"/>
  <c r="U18" i="16"/>
  <c r="D16" i="5"/>
  <c r="H16" i="8"/>
  <c r="X18" i="5"/>
  <c r="T14" i="5"/>
  <c r="X5" i="10"/>
  <c r="Y4" i="10"/>
  <c r="X4" i="10" s="1"/>
  <c r="U6" i="10"/>
  <c r="I14" i="5"/>
  <c r="H15" i="5"/>
  <c r="Y16" i="16"/>
  <c r="X17" i="16" s="1"/>
  <c r="U10" i="7"/>
  <c r="E6" i="10"/>
  <c r="D7" i="10" s="1"/>
  <c r="Q14" i="3"/>
  <c r="D20" i="6"/>
  <c r="P22" i="6"/>
  <c r="L7" i="10"/>
  <c r="H18" i="16"/>
  <c r="X15" i="3"/>
  <c r="P7" i="10"/>
  <c r="H6" i="10"/>
  <c r="P18" i="5"/>
  <c r="L19" i="16"/>
  <c r="D16" i="3"/>
  <c r="D20" i="16"/>
  <c r="M21" i="8"/>
  <c r="E22" i="8"/>
  <c r="Y22" i="6"/>
  <c r="X23" i="6" s="1"/>
  <c r="D24" i="8"/>
  <c r="M17" i="6"/>
  <c r="U18" i="6"/>
  <c r="Y18" i="8"/>
  <c r="X19" i="8" s="1"/>
  <c r="E17" i="6"/>
  <c r="U21" i="8"/>
  <c r="T22" i="8" s="1"/>
  <c r="Q20" i="8"/>
  <c r="P21" i="8" s="1"/>
  <c r="Q19" i="6"/>
  <c r="E15" i="9" l="1"/>
  <c r="E14" i="9" s="1"/>
  <c r="D16" i="9"/>
  <c r="Q15" i="9"/>
  <c r="P16" i="9" s="1"/>
  <c r="I13" i="47"/>
  <c r="H14" i="47"/>
  <c r="E21" i="31"/>
  <c r="D22" i="31" s="1"/>
  <c r="Q10" i="45"/>
  <c r="P11" i="45"/>
  <c r="I17" i="37"/>
  <c r="H18" i="37" s="1"/>
  <c r="E17" i="41"/>
  <c r="D18" i="41" s="1"/>
  <c r="Y19" i="34"/>
  <c r="X20" i="34" s="1"/>
  <c r="M11" i="48"/>
  <c r="L12" i="48"/>
  <c r="I20" i="34"/>
  <c r="H21" i="34" s="1"/>
  <c r="I18" i="33"/>
  <c r="H19" i="33"/>
  <c r="Y11" i="45"/>
  <c r="X12" i="45" s="1"/>
  <c r="E18" i="33"/>
  <c r="D19" i="33"/>
  <c r="Q19" i="35"/>
  <c r="P20" i="35" s="1"/>
  <c r="Q19" i="38"/>
  <c r="P20" i="38"/>
  <c r="I17" i="39"/>
  <c r="H18" i="39" s="1"/>
  <c r="Y15" i="40"/>
  <c r="X16" i="40"/>
  <c r="E19" i="35"/>
  <c r="D20" i="35" s="1"/>
  <c r="Q13" i="47"/>
  <c r="P14" i="47"/>
  <c r="M20" i="32"/>
  <c r="L21" i="32" s="1"/>
  <c r="E12" i="47"/>
  <c r="E11" i="47" s="1"/>
  <c r="E10" i="47" s="1"/>
  <c r="D13" i="47"/>
  <c r="Y13" i="48"/>
  <c r="X14" i="48" s="1"/>
  <c r="M17" i="41"/>
  <c r="L18" i="41" s="1"/>
  <c r="Q13" i="46"/>
  <c r="P14" i="46" s="1"/>
  <c r="M11" i="45"/>
  <c r="L12" i="45" s="1"/>
  <c r="Y18" i="35"/>
  <c r="X19" i="35" s="1"/>
  <c r="E14" i="40"/>
  <c r="D15" i="40" s="1"/>
  <c r="Y18" i="33"/>
  <c r="X19" i="33" s="1"/>
  <c r="Q19" i="33"/>
  <c r="P20" i="33" s="1"/>
  <c r="Q19" i="36"/>
  <c r="P20" i="36" s="1"/>
  <c r="I16" i="44"/>
  <c r="H17" i="44" s="1"/>
  <c r="Y16" i="41"/>
  <c r="X17" i="41" s="1"/>
  <c r="Q18" i="39"/>
  <c r="P19" i="39" s="1"/>
  <c r="Y18" i="39"/>
  <c r="X19" i="39" s="1"/>
  <c r="Y18" i="9"/>
  <c r="U16" i="41"/>
  <c r="T17" i="41" s="1"/>
  <c r="M20" i="2"/>
  <c r="L21" i="2" s="1"/>
  <c r="M18" i="37"/>
  <c r="L19" i="37" s="1"/>
  <c r="Y12" i="49"/>
  <c r="X13" i="49" s="1"/>
  <c r="U19" i="35"/>
  <c r="T20" i="35" s="1"/>
  <c r="Q19" i="2"/>
  <c r="P20" i="2" s="1"/>
  <c r="I18" i="35"/>
  <c r="H19" i="35" s="1"/>
  <c r="U17" i="39"/>
  <c r="T18" i="39" s="1"/>
  <c r="E11" i="45"/>
  <c r="D12" i="45" s="1"/>
  <c r="U17" i="38"/>
  <c r="T18" i="38" s="1"/>
  <c r="U19" i="36"/>
  <c r="T20" i="36" s="1"/>
  <c r="D18" i="9"/>
  <c r="E12" i="48"/>
  <c r="D13" i="48"/>
  <c r="U17" i="9"/>
  <c r="U16" i="9" s="1"/>
  <c r="U15" i="9" s="1"/>
  <c r="M18" i="9"/>
  <c r="L19" i="9"/>
  <c r="I19" i="38"/>
  <c r="U12" i="50"/>
  <c r="T13" i="50"/>
  <c r="Q17" i="37"/>
  <c r="Y16" i="37"/>
  <c r="X17" i="37"/>
  <c r="U15" i="46"/>
  <c r="Q21" i="31"/>
  <c r="P22" i="31"/>
  <c r="E20" i="34"/>
  <c r="X20" i="9"/>
  <c r="Y19" i="38"/>
  <c r="X20" i="38"/>
  <c r="M15" i="44"/>
  <c r="L16" i="44"/>
  <c r="U13" i="47"/>
  <c r="T14" i="47"/>
  <c r="Y20" i="31"/>
  <c r="X21" i="31"/>
  <c r="U13" i="44"/>
  <c r="T14" i="44"/>
  <c r="U21" i="31"/>
  <c r="T22" i="31"/>
  <c r="U12" i="49"/>
  <c r="T13" i="49"/>
  <c r="Y14" i="46"/>
  <c r="X15" i="46"/>
  <c r="M12" i="49"/>
  <c r="L13" i="49"/>
  <c r="I11" i="45"/>
  <c r="H12" i="45"/>
  <c r="M15" i="46"/>
  <c r="L16" i="46"/>
  <c r="M18" i="38"/>
  <c r="L19" i="38"/>
  <c r="I12" i="48"/>
  <c r="H13" i="48"/>
  <c r="I19" i="36"/>
  <c r="H20" i="36" s="1"/>
  <c r="E14" i="46"/>
  <c r="D15" i="46"/>
  <c r="Y20" i="32"/>
  <c r="X21" i="32" s="1"/>
  <c r="I20" i="32"/>
  <c r="H21" i="32"/>
  <c r="I14" i="46"/>
  <c r="H15" i="46" s="1"/>
  <c r="M12" i="47"/>
  <c r="L13" i="47"/>
  <c r="M17" i="36"/>
  <c r="L18" i="36" s="1"/>
  <c r="I12" i="50"/>
  <c r="H13" i="50"/>
  <c r="Q20" i="34"/>
  <c r="P21" i="34" s="1"/>
  <c r="I16" i="41"/>
  <c r="H17" i="41"/>
  <c r="Q16" i="41"/>
  <c r="P17" i="41"/>
  <c r="Y15" i="44"/>
  <c r="X16" i="44"/>
  <c r="E20" i="2"/>
  <c r="D21" i="2"/>
  <c r="U21" i="32"/>
  <c r="T22" i="32"/>
  <c r="U20" i="34"/>
  <c r="T21" i="34"/>
  <c r="Q14" i="40"/>
  <c r="P15" i="40"/>
  <c r="I18" i="9"/>
  <c r="H19" i="9"/>
  <c r="I20" i="2"/>
  <c r="H21" i="2"/>
  <c r="E18" i="38"/>
  <c r="D19" i="38"/>
  <c r="U13" i="48"/>
  <c r="T14" i="48"/>
  <c r="I12" i="49"/>
  <c r="H13" i="49"/>
  <c r="U18" i="37"/>
  <c r="T19" i="37"/>
  <c r="M14" i="40"/>
  <c r="L15" i="40"/>
  <c r="M20" i="34"/>
  <c r="L21" i="34"/>
  <c r="Q12" i="49"/>
  <c r="P13" i="49" s="1"/>
  <c r="E21" i="32"/>
  <c r="D22" i="32"/>
  <c r="E17" i="39"/>
  <c r="D18" i="39" s="1"/>
  <c r="E10" i="50"/>
  <c r="D11" i="50"/>
  <c r="Q11" i="50"/>
  <c r="P12" i="50" s="1"/>
  <c r="M19" i="33"/>
  <c r="L20" i="33"/>
  <c r="Y12" i="50"/>
  <c r="X13" i="50" s="1"/>
  <c r="M11" i="50"/>
  <c r="L12" i="50"/>
  <c r="M18" i="39"/>
  <c r="L19" i="39" s="1"/>
  <c r="E14" i="44"/>
  <c r="D15" i="44"/>
  <c r="I15" i="40"/>
  <c r="H16" i="40" s="1"/>
  <c r="Q19" i="32"/>
  <c r="P20" i="32"/>
  <c r="Q16" i="44"/>
  <c r="P17" i="44" s="1"/>
  <c r="I20" i="31"/>
  <c r="H21" i="31"/>
  <c r="E18" i="37"/>
  <c r="D19" i="37" s="1"/>
  <c r="Y13" i="47"/>
  <c r="X14" i="47"/>
  <c r="Q13" i="48"/>
  <c r="P14" i="48" s="1"/>
  <c r="U15" i="40"/>
  <c r="T16" i="40"/>
  <c r="Y19" i="36"/>
  <c r="X21" i="36"/>
  <c r="E19" i="36"/>
  <c r="D21" i="36"/>
  <c r="M17" i="35"/>
  <c r="L19" i="35"/>
  <c r="Q13" i="3"/>
  <c r="P14" i="3" s="1"/>
  <c r="T10" i="7"/>
  <c r="U9" i="7"/>
  <c r="U5" i="10"/>
  <c r="T6" i="10" s="1"/>
  <c r="U13" i="3"/>
  <c r="T14" i="3" s="1"/>
  <c r="I9" i="7"/>
  <c r="H10" i="7" s="1"/>
  <c r="Q16" i="16"/>
  <c r="P17" i="16" s="1"/>
  <c r="M15" i="5"/>
  <c r="L16" i="5" s="1"/>
  <c r="E11" i="7"/>
  <c r="D12" i="7" s="1"/>
  <c r="M8" i="7"/>
  <c r="L9" i="7" s="1"/>
  <c r="Q15" i="5"/>
  <c r="I13" i="5"/>
  <c r="H14" i="5" s="1"/>
  <c r="U11" i="5"/>
  <c r="T12" i="5" s="1"/>
  <c r="E13" i="3"/>
  <c r="D14" i="3" s="1"/>
  <c r="Q4" i="10"/>
  <c r="P5" i="10" s="1"/>
  <c r="P35" i="10" s="1"/>
  <c r="M4" i="10"/>
  <c r="L4" i="10" s="1"/>
  <c r="P17" i="5"/>
  <c r="E5" i="10"/>
  <c r="D6" i="10" s="1"/>
  <c r="U17" i="16"/>
  <c r="T18" i="16" s="1"/>
  <c r="Y11" i="7"/>
  <c r="X12" i="7" s="1"/>
  <c r="I13" i="3"/>
  <c r="H14" i="3" s="1"/>
  <c r="Q10" i="7"/>
  <c r="P11" i="7" s="1"/>
  <c r="M12" i="3"/>
  <c r="L13" i="3" s="1"/>
  <c r="E13" i="5"/>
  <c r="D14" i="5" s="1"/>
  <c r="X35" i="10"/>
  <c r="T13" i="5"/>
  <c r="H15" i="8"/>
  <c r="H35" i="8" s="1"/>
  <c r="Y15" i="16"/>
  <c r="Y15" i="5"/>
  <c r="X16" i="5" s="1"/>
  <c r="E17" i="16"/>
  <c r="M16" i="16"/>
  <c r="L17" i="16" s="1"/>
  <c r="Y12" i="3"/>
  <c r="P15" i="3"/>
  <c r="T11" i="7"/>
  <c r="T7" i="10"/>
  <c r="T15" i="3"/>
  <c r="H11" i="7"/>
  <c r="P18" i="16"/>
  <c r="L17" i="5"/>
  <c r="D13" i="7"/>
  <c r="L10" i="7"/>
  <c r="H5" i="10"/>
  <c r="H35" i="10" s="1"/>
  <c r="H34" i="16"/>
  <c r="U17" i="6"/>
  <c r="M20" i="8"/>
  <c r="L21" i="8" s="1"/>
  <c r="E16" i="6"/>
  <c r="M16" i="6"/>
  <c r="L22" i="8"/>
  <c r="Q18" i="6"/>
  <c r="E21" i="8"/>
  <c r="D22" i="8" s="1"/>
  <c r="Q19" i="8"/>
  <c r="P20" i="8" s="1"/>
  <c r="U20" i="8"/>
  <c r="T21" i="8" s="1"/>
  <c r="Y17" i="8"/>
  <c r="X18" i="8" s="1"/>
  <c r="Y21" i="6"/>
  <c r="Y20" i="6" s="1"/>
  <c r="P20" i="6"/>
  <c r="D18" i="6"/>
  <c r="L18" i="6"/>
  <c r="T19" i="6"/>
  <c r="D23" i="8"/>
  <c r="E19" i="34" l="1"/>
  <c r="D20" i="34"/>
  <c r="U14" i="46"/>
  <c r="T15" i="46" s="1"/>
  <c r="Q16" i="37"/>
  <c r="P17" i="37"/>
  <c r="I18" i="38"/>
  <c r="H19" i="38" s="1"/>
  <c r="T16" i="9"/>
  <c r="U14" i="9"/>
  <c r="I19" i="31"/>
  <c r="H20" i="31" s="1"/>
  <c r="E9" i="50"/>
  <c r="D10" i="50"/>
  <c r="U17" i="37"/>
  <c r="T18" i="37" s="1"/>
  <c r="Y14" i="44"/>
  <c r="X15" i="44"/>
  <c r="E13" i="46"/>
  <c r="D14" i="46" s="1"/>
  <c r="U12" i="44"/>
  <c r="T13" i="44"/>
  <c r="E10" i="45"/>
  <c r="D11" i="45" s="1"/>
  <c r="I17" i="35"/>
  <c r="H18" i="35"/>
  <c r="U18" i="35"/>
  <c r="T19" i="35" s="1"/>
  <c r="M17" i="37"/>
  <c r="L18" i="37"/>
  <c r="U15" i="41"/>
  <c r="T16" i="41" s="1"/>
  <c r="Y17" i="39"/>
  <c r="X18" i="39"/>
  <c r="Y15" i="41"/>
  <c r="X16" i="41" s="1"/>
  <c r="Q18" i="36"/>
  <c r="P19" i="36"/>
  <c r="Y17" i="33"/>
  <c r="X18" i="33" s="1"/>
  <c r="Y17" i="35"/>
  <c r="X18" i="35"/>
  <c r="Q12" i="46"/>
  <c r="P13" i="46" s="1"/>
  <c r="Y12" i="48"/>
  <c r="X13" i="48"/>
  <c r="M19" i="32"/>
  <c r="L20" i="32" s="1"/>
  <c r="E18" i="35"/>
  <c r="D19" i="35"/>
  <c r="I16" i="39"/>
  <c r="H17" i="39"/>
  <c r="Q18" i="35"/>
  <c r="P19" i="35"/>
  <c r="Y10" i="45"/>
  <c r="X11" i="45"/>
  <c r="I19" i="34"/>
  <c r="H20" i="34"/>
  <c r="Y18" i="34"/>
  <c r="X19" i="34"/>
  <c r="I16" i="37"/>
  <c r="H17" i="37"/>
  <c r="E20" i="31"/>
  <c r="D21" i="31"/>
  <c r="Q14" i="9"/>
  <c r="P15" i="9"/>
  <c r="Y12" i="47"/>
  <c r="X13" i="47" s="1"/>
  <c r="E13" i="44"/>
  <c r="D14" i="44"/>
  <c r="M10" i="50"/>
  <c r="L11" i="50" s="1"/>
  <c r="E20" i="32"/>
  <c r="D21" i="32"/>
  <c r="U12" i="48"/>
  <c r="T13" i="48" s="1"/>
  <c r="Q13" i="40"/>
  <c r="P14" i="40"/>
  <c r="I11" i="50"/>
  <c r="H12" i="50" s="1"/>
  <c r="I19" i="32"/>
  <c r="H20" i="32"/>
  <c r="M14" i="46"/>
  <c r="L15" i="46" s="1"/>
  <c r="U11" i="49"/>
  <c r="T12" i="49"/>
  <c r="Y18" i="38"/>
  <c r="X19" i="38" s="1"/>
  <c r="U18" i="36"/>
  <c r="T19" i="36"/>
  <c r="Q20" i="31"/>
  <c r="P21" i="31" s="1"/>
  <c r="Y15" i="37"/>
  <c r="X16" i="37"/>
  <c r="U11" i="50"/>
  <c r="T12" i="50"/>
  <c r="M17" i="9"/>
  <c r="M16" i="9" s="1"/>
  <c r="E11" i="48"/>
  <c r="D12" i="48"/>
  <c r="Y17" i="9"/>
  <c r="Y16" i="9" s="1"/>
  <c r="X18" i="9"/>
  <c r="Q18" i="32"/>
  <c r="P19" i="32"/>
  <c r="M18" i="33"/>
  <c r="L19" i="33"/>
  <c r="M19" i="34"/>
  <c r="L20" i="34"/>
  <c r="I19" i="2"/>
  <c r="H20" i="2"/>
  <c r="U20" i="32"/>
  <c r="T21" i="32"/>
  <c r="I15" i="41"/>
  <c r="H16" i="41"/>
  <c r="M11" i="47"/>
  <c r="L12" i="47"/>
  <c r="I11" i="48"/>
  <c r="H12" i="48"/>
  <c r="M11" i="49"/>
  <c r="L12" i="49"/>
  <c r="U12" i="47"/>
  <c r="T13" i="47"/>
  <c r="E17" i="37"/>
  <c r="D18" i="37"/>
  <c r="Q15" i="44"/>
  <c r="P16" i="44"/>
  <c r="I14" i="40"/>
  <c r="H15" i="40"/>
  <c r="M17" i="39"/>
  <c r="L18" i="39"/>
  <c r="Y11" i="50"/>
  <c r="X12" i="50"/>
  <c r="Q10" i="50"/>
  <c r="P11" i="50"/>
  <c r="E16" i="39"/>
  <c r="D17" i="39"/>
  <c r="Q11" i="49"/>
  <c r="P12" i="49"/>
  <c r="M13" i="40"/>
  <c r="L14" i="40"/>
  <c r="I11" i="49"/>
  <c r="H12" i="49"/>
  <c r="E17" i="38"/>
  <c r="D18" i="38"/>
  <c r="I17" i="9"/>
  <c r="I16" i="9" s="1"/>
  <c r="H18" i="9"/>
  <c r="U19" i="34"/>
  <c r="T20" i="34"/>
  <c r="E19" i="2"/>
  <c r="D20" i="2"/>
  <c r="Q15" i="41"/>
  <c r="P16" i="41"/>
  <c r="Q19" i="34"/>
  <c r="P20" i="34"/>
  <c r="M16" i="36"/>
  <c r="L17" i="36"/>
  <c r="I13" i="46"/>
  <c r="H14" i="46"/>
  <c r="Y19" i="32"/>
  <c r="X20" i="32"/>
  <c r="I18" i="36"/>
  <c r="H19" i="36"/>
  <c r="M17" i="38"/>
  <c r="L18" i="38"/>
  <c r="I10" i="45"/>
  <c r="H11" i="45"/>
  <c r="Y13" i="46"/>
  <c r="X14" i="46"/>
  <c r="U20" i="31"/>
  <c r="T21" i="31"/>
  <c r="Y19" i="31"/>
  <c r="X20" i="31"/>
  <c r="M14" i="44"/>
  <c r="L15" i="44"/>
  <c r="D21" i="34"/>
  <c r="T16" i="46"/>
  <c r="P18" i="37"/>
  <c r="H20" i="38"/>
  <c r="T18" i="9"/>
  <c r="U16" i="38"/>
  <c r="U16" i="39"/>
  <c r="T17" i="39"/>
  <c r="Q18" i="2"/>
  <c r="Y11" i="49"/>
  <c r="X12" i="49"/>
  <c r="M19" i="2"/>
  <c r="X19" i="9"/>
  <c r="Q17" i="39"/>
  <c r="P18" i="39"/>
  <c r="I15" i="44"/>
  <c r="H16" i="44"/>
  <c r="Q18" i="33"/>
  <c r="P19" i="33"/>
  <c r="E13" i="40"/>
  <c r="D14" i="40"/>
  <c r="M10" i="45"/>
  <c r="L11" i="45"/>
  <c r="M16" i="41"/>
  <c r="L17" i="41"/>
  <c r="E9" i="47"/>
  <c r="D10" i="47"/>
  <c r="Q12" i="47"/>
  <c r="P13" i="47"/>
  <c r="Y14" i="40"/>
  <c r="X15" i="40"/>
  <c r="Q18" i="38"/>
  <c r="P19" i="38"/>
  <c r="E17" i="33"/>
  <c r="D18" i="33"/>
  <c r="I17" i="33"/>
  <c r="H18" i="33"/>
  <c r="M10" i="48"/>
  <c r="L11" i="48"/>
  <c r="E16" i="41"/>
  <c r="D17" i="41"/>
  <c r="Q9" i="45"/>
  <c r="P10" i="45"/>
  <c r="I12" i="47"/>
  <c r="H13" i="47"/>
  <c r="D15" i="9"/>
  <c r="E13" i="9"/>
  <c r="Q12" i="48"/>
  <c r="P13" i="48"/>
  <c r="U14" i="40"/>
  <c r="Y18" i="36"/>
  <c r="X20" i="36"/>
  <c r="E18" i="36"/>
  <c r="D19" i="36"/>
  <c r="D20" i="36"/>
  <c r="M16" i="35"/>
  <c r="L18" i="35"/>
  <c r="Y11" i="3"/>
  <c r="X12" i="3" s="1"/>
  <c r="E16" i="16"/>
  <c r="D17" i="16" s="1"/>
  <c r="Y14" i="16"/>
  <c r="X15" i="16" s="1"/>
  <c r="Y14" i="5"/>
  <c r="M11" i="3"/>
  <c r="L12" i="3" s="1"/>
  <c r="I12" i="3"/>
  <c r="H13" i="3" s="1"/>
  <c r="U16" i="16"/>
  <c r="T17" i="16" s="1"/>
  <c r="U10" i="5"/>
  <c r="T11" i="5" s="1"/>
  <c r="M7" i="7"/>
  <c r="L8" i="7" s="1"/>
  <c r="M14" i="5"/>
  <c r="H9" i="7"/>
  <c r="I8" i="7"/>
  <c r="U4" i="10"/>
  <c r="T4" i="10" s="1"/>
  <c r="P13" i="3"/>
  <c r="Q12" i="3"/>
  <c r="M15" i="16"/>
  <c r="Q14" i="5"/>
  <c r="P15" i="5" s="1"/>
  <c r="X22" i="6"/>
  <c r="E12" i="5"/>
  <c r="Q9" i="7"/>
  <c r="P10" i="7" s="1"/>
  <c r="X11" i="7"/>
  <c r="Y10" i="7"/>
  <c r="E4" i="10"/>
  <c r="D4" i="10" s="1"/>
  <c r="E12" i="3"/>
  <c r="D13" i="3" s="1"/>
  <c r="I12" i="5"/>
  <c r="I11" i="5" s="1"/>
  <c r="E10" i="7"/>
  <c r="D11" i="7" s="1"/>
  <c r="P16" i="16"/>
  <c r="Q15" i="16"/>
  <c r="U12" i="3"/>
  <c r="T13" i="3" s="1"/>
  <c r="T9" i="7"/>
  <c r="U8" i="7"/>
  <c r="X13" i="3"/>
  <c r="D18" i="16"/>
  <c r="X16" i="16"/>
  <c r="L5" i="10"/>
  <c r="L35" i="10" s="1"/>
  <c r="P16" i="5"/>
  <c r="Q17" i="6"/>
  <c r="U16" i="6"/>
  <c r="M19" i="8"/>
  <c r="T18" i="6"/>
  <c r="X20" i="6"/>
  <c r="Y19" i="6"/>
  <c r="U19" i="8"/>
  <c r="T20" i="8" s="1"/>
  <c r="D21" i="8"/>
  <c r="E20" i="8"/>
  <c r="M15" i="6"/>
  <c r="E15" i="6"/>
  <c r="Y16" i="8"/>
  <c r="Q18" i="8"/>
  <c r="P19" i="6"/>
  <c r="L17" i="6"/>
  <c r="D17" i="6"/>
  <c r="M18" i="2" l="1"/>
  <c r="L19" i="2"/>
  <c r="Q17" i="2"/>
  <c r="P18" i="2" s="1"/>
  <c r="U15" i="38"/>
  <c r="T16" i="38"/>
  <c r="E8" i="47"/>
  <c r="D9" i="47" s="1"/>
  <c r="Y18" i="32"/>
  <c r="X19" i="32"/>
  <c r="M12" i="40"/>
  <c r="L13" i="40" s="1"/>
  <c r="M10" i="49"/>
  <c r="L11" i="49"/>
  <c r="M18" i="34"/>
  <c r="L19" i="34" s="1"/>
  <c r="Q17" i="32"/>
  <c r="P18" i="32"/>
  <c r="E10" i="48"/>
  <c r="D11" i="48" s="1"/>
  <c r="U10" i="50"/>
  <c r="T11" i="50"/>
  <c r="M13" i="46"/>
  <c r="L14" i="46" s="1"/>
  <c r="I10" i="50"/>
  <c r="H11" i="50"/>
  <c r="U11" i="48"/>
  <c r="T12" i="48" s="1"/>
  <c r="M9" i="50"/>
  <c r="L10" i="50"/>
  <c r="Y11" i="47"/>
  <c r="X12" i="47" s="1"/>
  <c r="E19" i="31"/>
  <c r="D20" i="31"/>
  <c r="Y17" i="34"/>
  <c r="X18" i="34" s="1"/>
  <c r="Y9" i="45"/>
  <c r="X10" i="45"/>
  <c r="I15" i="39"/>
  <c r="H16" i="39" s="1"/>
  <c r="M18" i="32"/>
  <c r="L19" i="32"/>
  <c r="Q11" i="46"/>
  <c r="P12" i="46" s="1"/>
  <c r="Y16" i="33"/>
  <c r="X17" i="33"/>
  <c r="Y14" i="41"/>
  <c r="X15" i="41" s="1"/>
  <c r="U14" i="41"/>
  <c r="T15" i="41"/>
  <c r="U17" i="35"/>
  <c r="T18" i="35" s="1"/>
  <c r="E9" i="45"/>
  <c r="D10" i="45"/>
  <c r="E12" i="46"/>
  <c r="D13" i="46" s="1"/>
  <c r="U16" i="37"/>
  <c r="T17" i="37"/>
  <c r="I18" i="31"/>
  <c r="H19" i="31" s="1"/>
  <c r="I17" i="38"/>
  <c r="H18" i="38"/>
  <c r="U13" i="46"/>
  <c r="T14" i="46" s="1"/>
  <c r="D14" i="9"/>
  <c r="E12" i="9"/>
  <c r="E11" i="9" s="1"/>
  <c r="M9" i="48"/>
  <c r="L10" i="48"/>
  <c r="Y13" i="40"/>
  <c r="X14" i="40" s="1"/>
  <c r="Q17" i="33"/>
  <c r="P18" i="33"/>
  <c r="Y12" i="46"/>
  <c r="X13" i="46" s="1"/>
  <c r="M15" i="36"/>
  <c r="L16" i="36"/>
  <c r="U18" i="34"/>
  <c r="T19" i="34" s="1"/>
  <c r="Y10" i="50"/>
  <c r="X11" i="50"/>
  <c r="I13" i="40"/>
  <c r="H14" i="40" s="1"/>
  <c r="M10" i="47"/>
  <c r="L11" i="47"/>
  <c r="Q19" i="31"/>
  <c r="P20" i="31" s="1"/>
  <c r="T5" i="10"/>
  <c r="Y10" i="49"/>
  <c r="X11" i="49"/>
  <c r="U15" i="39"/>
  <c r="T16" i="39" s="1"/>
  <c r="M15" i="9"/>
  <c r="L16" i="9"/>
  <c r="T15" i="9"/>
  <c r="U13" i="9"/>
  <c r="U12" i="9" s="1"/>
  <c r="Q8" i="45"/>
  <c r="P9" i="45" s="1"/>
  <c r="E16" i="33"/>
  <c r="D17" i="33"/>
  <c r="M9" i="45"/>
  <c r="L10" i="45" s="1"/>
  <c r="Q16" i="39"/>
  <c r="P17" i="39"/>
  <c r="Y18" i="31"/>
  <c r="X19" i="31" s="1"/>
  <c r="M16" i="38"/>
  <c r="L17" i="38"/>
  <c r="Q14" i="41"/>
  <c r="P15" i="41" s="1"/>
  <c r="E16" i="38"/>
  <c r="D17" i="38"/>
  <c r="E15" i="39"/>
  <c r="D16" i="39" s="1"/>
  <c r="E16" i="37"/>
  <c r="D17" i="37"/>
  <c r="U19" i="32"/>
  <c r="T20" i="32" s="1"/>
  <c r="Y17" i="38"/>
  <c r="X18" i="38"/>
  <c r="I11" i="47"/>
  <c r="H12" i="47" s="1"/>
  <c r="E15" i="41"/>
  <c r="D16" i="41"/>
  <c r="I16" i="33"/>
  <c r="H17" i="33" s="1"/>
  <c r="Q17" i="38"/>
  <c r="P18" i="38"/>
  <c r="Q11" i="47"/>
  <c r="P12" i="47" s="1"/>
  <c r="M15" i="41"/>
  <c r="L16" i="41"/>
  <c r="E12" i="40"/>
  <c r="D13" i="40" s="1"/>
  <c r="I14" i="44"/>
  <c r="H15" i="44"/>
  <c r="L20" i="2"/>
  <c r="P19" i="2"/>
  <c r="T17" i="38"/>
  <c r="M13" i="44"/>
  <c r="L14" i="44"/>
  <c r="U19" i="31"/>
  <c r="T20" i="31" s="1"/>
  <c r="I9" i="45"/>
  <c r="H10" i="45"/>
  <c r="I17" i="36"/>
  <c r="H18" i="36" s="1"/>
  <c r="I12" i="46"/>
  <c r="H13" i="46"/>
  <c r="Q18" i="34"/>
  <c r="P19" i="34" s="1"/>
  <c r="E18" i="2"/>
  <c r="D19" i="2"/>
  <c r="I15" i="9"/>
  <c r="H16" i="9" s="1"/>
  <c r="I10" i="49"/>
  <c r="H11" i="49"/>
  <c r="Q10" i="49"/>
  <c r="P11" i="49" s="1"/>
  <c r="Q9" i="50"/>
  <c r="P10" i="50"/>
  <c r="M16" i="39"/>
  <c r="L17" i="39" s="1"/>
  <c r="Q14" i="44"/>
  <c r="P15" i="44"/>
  <c r="U11" i="47"/>
  <c r="T12" i="47" s="1"/>
  <c r="I10" i="48"/>
  <c r="H11" i="48"/>
  <c r="I14" i="41"/>
  <c r="H15" i="41" s="1"/>
  <c r="I18" i="2"/>
  <c r="H19" i="2"/>
  <c r="M17" i="33"/>
  <c r="L18" i="33" s="1"/>
  <c r="Y15" i="9"/>
  <c r="X16" i="9"/>
  <c r="L18" i="9"/>
  <c r="Y14" i="37"/>
  <c r="X15" i="37"/>
  <c r="U17" i="36"/>
  <c r="T18" i="36" s="1"/>
  <c r="U10" i="49"/>
  <c r="T11" i="49"/>
  <c r="I18" i="32"/>
  <c r="H19" i="32" s="1"/>
  <c r="Q12" i="40"/>
  <c r="P13" i="40"/>
  <c r="E19" i="32"/>
  <c r="D20" i="32" s="1"/>
  <c r="E12" i="44"/>
  <c r="D13" i="44"/>
  <c r="Q13" i="9"/>
  <c r="P14" i="9" s="1"/>
  <c r="I15" i="37"/>
  <c r="H16" i="37"/>
  <c r="I18" i="34"/>
  <c r="H19" i="34" s="1"/>
  <c r="Q17" i="35"/>
  <c r="P18" i="35"/>
  <c r="E17" i="35"/>
  <c r="D18" i="35" s="1"/>
  <c r="Y11" i="48"/>
  <c r="X12" i="48"/>
  <c r="Y16" i="35"/>
  <c r="X17" i="35" s="1"/>
  <c r="Q17" i="36"/>
  <c r="P18" i="36"/>
  <c r="Y16" i="39"/>
  <c r="X17" i="39" s="1"/>
  <c r="M16" i="37"/>
  <c r="L17" i="37"/>
  <c r="I16" i="35"/>
  <c r="H17" i="35" s="1"/>
  <c r="U11" i="44"/>
  <c r="T12" i="44"/>
  <c r="Y13" i="44"/>
  <c r="X14" i="44" s="1"/>
  <c r="E8" i="50"/>
  <c r="D9" i="50"/>
  <c r="Q15" i="37"/>
  <c r="P16" i="37" s="1"/>
  <c r="E18" i="34"/>
  <c r="D19" i="34"/>
  <c r="Q11" i="48"/>
  <c r="P12" i="48" s="1"/>
  <c r="U13" i="40"/>
  <c r="T14" i="40"/>
  <c r="T15" i="40"/>
  <c r="Y17" i="36"/>
  <c r="X19" i="36"/>
  <c r="E17" i="36"/>
  <c r="M15" i="35"/>
  <c r="L16" i="35" s="1"/>
  <c r="L17" i="35"/>
  <c r="E11" i="5"/>
  <c r="D12" i="5"/>
  <c r="M14" i="16"/>
  <c r="Y13" i="5"/>
  <c r="X14" i="5"/>
  <c r="T12" i="3"/>
  <c r="U11" i="3"/>
  <c r="E9" i="7"/>
  <c r="D10" i="7" s="1"/>
  <c r="E11" i="3"/>
  <c r="D12" i="3" s="1"/>
  <c r="Y9" i="7"/>
  <c r="X10" i="7" s="1"/>
  <c r="Q11" i="3"/>
  <c r="P12" i="3" s="1"/>
  <c r="I7" i="7"/>
  <c r="H8" i="7" s="1"/>
  <c r="L7" i="7"/>
  <c r="M6" i="7"/>
  <c r="L6" i="7" s="1"/>
  <c r="U15" i="16"/>
  <c r="T16" i="16" s="1"/>
  <c r="L11" i="3"/>
  <c r="M10" i="3"/>
  <c r="L10" i="3" s="1"/>
  <c r="Y13" i="16"/>
  <c r="X14" i="16" s="1"/>
  <c r="Y10" i="3"/>
  <c r="X10" i="3" s="1"/>
  <c r="D13" i="5"/>
  <c r="L16" i="16"/>
  <c r="X15" i="5"/>
  <c r="H12" i="5"/>
  <c r="I10" i="5"/>
  <c r="I9" i="5" s="1"/>
  <c r="M13" i="5"/>
  <c r="U7" i="7"/>
  <c r="T8" i="7" s="1"/>
  <c r="Q14" i="16"/>
  <c r="Q8" i="7"/>
  <c r="P9" i="7" s="1"/>
  <c r="Q13" i="5"/>
  <c r="U9" i="5"/>
  <c r="I11" i="3"/>
  <c r="E15" i="16"/>
  <c r="H13" i="5"/>
  <c r="D5" i="10"/>
  <c r="D35" i="10" s="1"/>
  <c r="T35" i="10"/>
  <c r="L15" i="5"/>
  <c r="Y15" i="8"/>
  <c r="M18" i="8"/>
  <c r="L19" i="8" s="1"/>
  <c r="Q16" i="6"/>
  <c r="P17" i="6" s="1"/>
  <c r="U18" i="8"/>
  <c r="T19" i="8" s="1"/>
  <c r="X17" i="8"/>
  <c r="P18" i="6"/>
  <c r="M14" i="6"/>
  <c r="Q17" i="8"/>
  <c r="P18" i="8"/>
  <c r="E14" i="6"/>
  <c r="U15" i="6"/>
  <c r="E19" i="8"/>
  <c r="D20" i="8" s="1"/>
  <c r="Y18" i="6"/>
  <c r="X19" i="6" s="1"/>
  <c r="L16" i="6"/>
  <c r="P19" i="8"/>
  <c r="D16" i="6"/>
  <c r="L20" i="8"/>
  <c r="T17" i="6"/>
  <c r="E17" i="34" l="1"/>
  <c r="D18" i="34" s="1"/>
  <c r="E7" i="50"/>
  <c r="D8" i="50"/>
  <c r="U10" i="44"/>
  <c r="T11" i="44" s="1"/>
  <c r="M15" i="37"/>
  <c r="L16" i="37" s="1"/>
  <c r="Q16" i="36"/>
  <c r="P17" i="36" s="1"/>
  <c r="Y10" i="48"/>
  <c r="X11" i="48" s="1"/>
  <c r="Q16" i="35"/>
  <c r="P17" i="35" s="1"/>
  <c r="I14" i="37"/>
  <c r="H15" i="37" s="1"/>
  <c r="E11" i="44"/>
  <c r="D12" i="44" s="1"/>
  <c r="Q11" i="40"/>
  <c r="P12" i="40" s="1"/>
  <c r="U9" i="49"/>
  <c r="T10" i="49" s="1"/>
  <c r="Y13" i="37"/>
  <c r="X14" i="37" s="1"/>
  <c r="I13" i="44"/>
  <c r="H14" i="44" s="1"/>
  <c r="M14" i="41"/>
  <c r="L15" i="41" s="1"/>
  <c r="Q16" i="38"/>
  <c r="P17" i="38" s="1"/>
  <c r="E14" i="41"/>
  <c r="D15" i="41" s="1"/>
  <c r="Y16" i="38"/>
  <c r="X17" i="38" s="1"/>
  <c r="E15" i="37"/>
  <c r="D16" i="37" s="1"/>
  <c r="E15" i="38"/>
  <c r="D16" i="38" s="1"/>
  <c r="M15" i="38"/>
  <c r="L16" i="38" s="1"/>
  <c r="Q15" i="39"/>
  <c r="P16" i="39" s="1"/>
  <c r="E15" i="33"/>
  <c r="D16" i="33" s="1"/>
  <c r="T14" i="9"/>
  <c r="M9" i="47"/>
  <c r="L10" i="47" s="1"/>
  <c r="Y9" i="50"/>
  <c r="X10" i="50"/>
  <c r="M14" i="36"/>
  <c r="L15" i="36" s="1"/>
  <c r="Q16" i="33"/>
  <c r="P17" i="33"/>
  <c r="M8" i="48"/>
  <c r="L9" i="48" s="1"/>
  <c r="M16" i="33"/>
  <c r="L17" i="33"/>
  <c r="I13" i="41"/>
  <c r="H14" i="41" s="1"/>
  <c r="U10" i="47"/>
  <c r="T11" i="47"/>
  <c r="M15" i="39"/>
  <c r="L16" i="39" s="1"/>
  <c r="Q9" i="49"/>
  <c r="P10" i="49"/>
  <c r="I14" i="9"/>
  <c r="H15" i="9" s="1"/>
  <c r="Q17" i="34"/>
  <c r="P18" i="34"/>
  <c r="I16" i="36"/>
  <c r="H17" i="36" s="1"/>
  <c r="U18" i="31"/>
  <c r="T19" i="31"/>
  <c r="U14" i="39"/>
  <c r="T15" i="39" s="1"/>
  <c r="D13" i="9"/>
  <c r="U12" i="46"/>
  <c r="T13" i="46" s="1"/>
  <c r="I17" i="31"/>
  <c r="H18" i="31" s="1"/>
  <c r="E11" i="46"/>
  <c r="D12" i="46" s="1"/>
  <c r="U16" i="35"/>
  <c r="T17" i="35" s="1"/>
  <c r="Y13" i="41"/>
  <c r="X14" i="41" s="1"/>
  <c r="Q10" i="46"/>
  <c r="P11" i="46" s="1"/>
  <c r="I14" i="39"/>
  <c r="H15" i="39" s="1"/>
  <c r="Y16" i="34"/>
  <c r="X17" i="34" s="1"/>
  <c r="Y10" i="47"/>
  <c r="X11" i="47" s="1"/>
  <c r="U10" i="48"/>
  <c r="T11" i="48" s="1"/>
  <c r="M12" i="46"/>
  <c r="L13" i="46" s="1"/>
  <c r="E9" i="48"/>
  <c r="D10" i="48" s="1"/>
  <c r="M17" i="34"/>
  <c r="L18" i="34" s="1"/>
  <c r="M11" i="40"/>
  <c r="L12" i="40" s="1"/>
  <c r="E7" i="47"/>
  <c r="D8" i="47" s="1"/>
  <c r="Q16" i="2"/>
  <c r="P17" i="2" s="1"/>
  <c r="Q14" i="37"/>
  <c r="P15" i="37" s="1"/>
  <c r="Y12" i="44"/>
  <c r="X13" i="44" s="1"/>
  <c r="I15" i="35"/>
  <c r="H16" i="35" s="1"/>
  <c r="Y15" i="39"/>
  <c r="X16" i="39" s="1"/>
  <c r="Y15" i="35"/>
  <c r="X16" i="35" s="1"/>
  <c r="E16" i="35"/>
  <c r="D17" i="35" s="1"/>
  <c r="I17" i="34"/>
  <c r="H18" i="34" s="1"/>
  <c r="Q12" i="9"/>
  <c r="P13" i="9" s="1"/>
  <c r="E18" i="32"/>
  <c r="D19" i="32" s="1"/>
  <c r="I17" i="32"/>
  <c r="H18" i="32" s="1"/>
  <c r="U16" i="36"/>
  <c r="T17" i="36" s="1"/>
  <c r="E11" i="40"/>
  <c r="D12" i="40" s="1"/>
  <c r="Q10" i="47"/>
  <c r="P11" i="47" s="1"/>
  <c r="I15" i="33"/>
  <c r="H16" i="33" s="1"/>
  <c r="I10" i="47"/>
  <c r="H11" i="47" s="1"/>
  <c r="U18" i="32"/>
  <c r="T19" i="32" s="1"/>
  <c r="E14" i="39"/>
  <c r="D15" i="39" s="1"/>
  <c r="Q13" i="41"/>
  <c r="P14" i="41" s="1"/>
  <c r="Y17" i="31"/>
  <c r="X18" i="31" s="1"/>
  <c r="M8" i="45"/>
  <c r="L9" i="45" s="1"/>
  <c r="Q7" i="45"/>
  <c r="P8" i="45" s="1"/>
  <c r="Q18" i="31"/>
  <c r="P19" i="31" s="1"/>
  <c r="I12" i="40"/>
  <c r="H13" i="40" s="1"/>
  <c r="U17" i="34"/>
  <c r="T18" i="34" s="1"/>
  <c r="Y11" i="46"/>
  <c r="X12" i="46" s="1"/>
  <c r="Y12" i="40"/>
  <c r="X13" i="40" s="1"/>
  <c r="D12" i="9"/>
  <c r="E10" i="9"/>
  <c r="X11" i="3"/>
  <c r="Y14" i="9"/>
  <c r="X15" i="9"/>
  <c r="I17" i="2"/>
  <c r="H18" i="2"/>
  <c r="I9" i="48"/>
  <c r="H10" i="48"/>
  <c r="Q13" i="44"/>
  <c r="P14" i="44"/>
  <c r="Q8" i="50"/>
  <c r="P9" i="50"/>
  <c r="I9" i="49"/>
  <c r="H10" i="49"/>
  <c r="E17" i="2"/>
  <c r="D18" i="2"/>
  <c r="I11" i="46"/>
  <c r="H12" i="46"/>
  <c r="I8" i="45"/>
  <c r="H9" i="45"/>
  <c r="M12" i="44"/>
  <c r="L13" i="44"/>
  <c r="T13" i="9"/>
  <c r="U11" i="9"/>
  <c r="M14" i="9"/>
  <c r="L15" i="9"/>
  <c r="Y9" i="49"/>
  <c r="X10" i="49"/>
  <c r="I16" i="38"/>
  <c r="H17" i="38"/>
  <c r="U15" i="37"/>
  <c r="T16" i="37"/>
  <c r="E8" i="45"/>
  <c r="D9" i="45"/>
  <c r="U13" i="41"/>
  <c r="T14" i="41"/>
  <c r="Y15" i="33"/>
  <c r="X16" i="33"/>
  <c r="M17" i="32"/>
  <c r="L18" i="32"/>
  <c r="Y8" i="45"/>
  <c r="X9" i="45"/>
  <c r="E18" i="31"/>
  <c r="D19" i="31"/>
  <c r="M8" i="50"/>
  <c r="L9" i="50"/>
  <c r="I9" i="50"/>
  <c r="H10" i="50"/>
  <c r="U9" i="50"/>
  <c r="T10" i="50"/>
  <c r="Q16" i="32"/>
  <c r="P17" i="32"/>
  <c r="M9" i="49"/>
  <c r="L10" i="49"/>
  <c r="Y17" i="32"/>
  <c r="X18" i="32"/>
  <c r="U14" i="38"/>
  <c r="T15" i="38" s="1"/>
  <c r="M17" i="2"/>
  <c r="L18" i="2"/>
  <c r="Q10" i="48"/>
  <c r="P11" i="48" s="1"/>
  <c r="U12" i="40"/>
  <c r="T13" i="40"/>
  <c r="Y16" i="36"/>
  <c r="X18" i="36"/>
  <c r="E16" i="36"/>
  <c r="D17" i="36"/>
  <c r="D18" i="36"/>
  <c r="M14" i="35"/>
  <c r="L15" i="35" s="1"/>
  <c r="I10" i="3"/>
  <c r="H10" i="3" s="1"/>
  <c r="Q12" i="5"/>
  <c r="P13" i="5" s="1"/>
  <c r="Q13" i="16"/>
  <c r="P14" i="16" s="1"/>
  <c r="L13" i="5"/>
  <c r="M12" i="5"/>
  <c r="H10" i="5"/>
  <c r="I8" i="5"/>
  <c r="I7" i="5" s="1"/>
  <c r="Y12" i="5"/>
  <c r="X13" i="5" s="1"/>
  <c r="D11" i="5"/>
  <c r="E10" i="5"/>
  <c r="E14" i="16"/>
  <c r="D15" i="16" s="1"/>
  <c r="U8" i="5"/>
  <c r="Y12" i="16"/>
  <c r="U14" i="16"/>
  <c r="I6" i="7"/>
  <c r="H6" i="7" s="1"/>
  <c r="X9" i="7"/>
  <c r="Y8" i="7"/>
  <c r="E8" i="7"/>
  <c r="L14" i="5"/>
  <c r="H11" i="5"/>
  <c r="Q7" i="7"/>
  <c r="T7" i="7"/>
  <c r="U6" i="7"/>
  <c r="T6" i="7" s="1"/>
  <c r="M13" i="16"/>
  <c r="M12" i="16" s="1"/>
  <c r="D16" i="16"/>
  <c r="T10" i="5"/>
  <c r="Q10" i="3"/>
  <c r="P10" i="3" s="1"/>
  <c r="E10" i="3"/>
  <c r="D10" i="3" s="1"/>
  <c r="U10" i="3"/>
  <c r="T10" i="3" s="1"/>
  <c r="H12" i="3"/>
  <c r="P14" i="5"/>
  <c r="P15" i="16"/>
  <c r="X35" i="3"/>
  <c r="L35" i="3"/>
  <c r="L34" i="7"/>
  <c r="L15" i="16"/>
  <c r="U14" i="6"/>
  <c r="Q16" i="8"/>
  <c r="Q15" i="6"/>
  <c r="Y14" i="8"/>
  <c r="X14" i="8" s="1"/>
  <c r="Y17" i="6"/>
  <c r="X18" i="6" s="1"/>
  <c r="X16" i="8"/>
  <c r="E13" i="6"/>
  <c r="D14" i="6" s="1"/>
  <c r="M13" i="6"/>
  <c r="E18" i="8"/>
  <c r="U17" i="8"/>
  <c r="T18" i="8" s="1"/>
  <c r="M17" i="8"/>
  <c r="T16" i="6"/>
  <c r="D15" i="6"/>
  <c r="L15" i="6"/>
  <c r="P11" i="3" l="1"/>
  <c r="P35" i="3" s="1"/>
  <c r="L14" i="16"/>
  <c r="H11" i="3"/>
  <c r="M16" i="2"/>
  <c r="L17" i="2" s="1"/>
  <c r="Y16" i="32"/>
  <c r="X17" i="32"/>
  <c r="Q15" i="32"/>
  <c r="P16" i="32" s="1"/>
  <c r="I8" i="50"/>
  <c r="H9" i="50"/>
  <c r="E17" i="31"/>
  <c r="D18" i="31" s="1"/>
  <c r="M16" i="32"/>
  <c r="L17" i="32"/>
  <c r="U12" i="41"/>
  <c r="T13" i="41" s="1"/>
  <c r="U14" i="37"/>
  <c r="T15" i="37"/>
  <c r="Y8" i="49"/>
  <c r="X9" i="49" s="1"/>
  <c r="I7" i="45"/>
  <c r="H8" i="45"/>
  <c r="E16" i="2"/>
  <c r="D17" i="2" s="1"/>
  <c r="Q7" i="50"/>
  <c r="P8" i="50"/>
  <c r="I8" i="48"/>
  <c r="H9" i="48" s="1"/>
  <c r="Y13" i="9"/>
  <c r="X14" i="9"/>
  <c r="U17" i="31"/>
  <c r="T18" i="31" s="1"/>
  <c r="Q16" i="34"/>
  <c r="P17" i="34"/>
  <c r="Q8" i="49"/>
  <c r="P9" i="49" s="1"/>
  <c r="U9" i="47"/>
  <c r="T10" i="47"/>
  <c r="M15" i="33"/>
  <c r="L16" i="33" s="1"/>
  <c r="Q15" i="33"/>
  <c r="P16" i="33"/>
  <c r="Y8" i="50"/>
  <c r="X9" i="50" s="1"/>
  <c r="Y11" i="40"/>
  <c r="X12" i="40"/>
  <c r="U16" i="34"/>
  <c r="T17" i="34" s="1"/>
  <c r="Q17" i="31"/>
  <c r="P18" i="31"/>
  <c r="M7" i="45"/>
  <c r="L8" i="45" s="1"/>
  <c r="Q12" i="41"/>
  <c r="P13" i="41"/>
  <c r="U17" i="32"/>
  <c r="T18" i="32" s="1"/>
  <c r="I14" i="33"/>
  <c r="H15" i="33"/>
  <c r="E10" i="40"/>
  <c r="D11" i="40" s="1"/>
  <c r="I16" i="32"/>
  <c r="H17" i="32"/>
  <c r="Q11" i="9"/>
  <c r="P12" i="9" s="1"/>
  <c r="E15" i="35"/>
  <c r="D16" i="35"/>
  <c r="Y14" i="39"/>
  <c r="X15" i="39" s="1"/>
  <c r="Y11" i="44"/>
  <c r="X12" i="44"/>
  <c r="Q15" i="2"/>
  <c r="P16" i="2" s="1"/>
  <c r="M10" i="40"/>
  <c r="L11" i="40"/>
  <c r="E8" i="48"/>
  <c r="D9" i="48" s="1"/>
  <c r="U9" i="48"/>
  <c r="T10" i="48"/>
  <c r="Y15" i="34"/>
  <c r="X16" i="34" s="1"/>
  <c r="Q9" i="46"/>
  <c r="P10" i="46"/>
  <c r="U15" i="35"/>
  <c r="T16" i="35" s="1"/>
  <c r="I16" i="31"/>
  <c r="H17" i="31"/>
  <c r="E14" i="33"/>
  <c r="D15" i="33" s="1"/>
  <c r="M14" i="38"/>
  <c r="L15" i="38"/>
  <c r="E14" i="37"/>
  <c r="D15" i="37" s="1"/>
  <c r="E13" i="41"/>
  <c r="D14" i="41"/>
  <c r="M13" i="41"/>
  <c r="L14" i="41" s="1"/>
  <c r="Y12" i="37"/>
  <c r="X13" i="37"/>
  <c r="Q10" i="40"/>
  <c r="P11" i="40" s="1"/>
  <c r="I13" i="37"/>
  <c r="H14" i="37"/>
  <c r="Y9" i="48"/>
  <c r="X10" i="48" s="1"/>
  <c r="M14" i="37"/>
  <c r="L15" i="37"/>
  <c r="E6" i="50"/>
  <c r="D7" i="50" s="1"/>
  <c r="D11" i="3"/>
  <c r="U13" i="38"/>
  <c r="M8" i="49"/>
  <c r="L9" i="49"/>
  <c r="U8" i="50"/>
  <c r="M7" i="50"/>
  <c r="L8" i="50"/>
  <c r="Y7" i="45"/>
  <c r="Y14" i="33"/>
  <c r="X15" i="33"/>
  <c r="E7" i="45"/>
  <c r="I15" i="38"/>
  <c r="H16" i="38"/>
  <c r="M13" i="9"/>
  <c r="M11" i="44"/>
  <c r="L12" i="44"/>
  <c r="I10" i="46"/>
  <c r="I8" i="49"/>
  <c r="H9" i="49"/>
  <c r="Q12" i="44"/>
  <c r="I16" i="2"/>
  <c r="H17" i="2"/>
  <c r="D11" i="9"/>
  <c r="E9" i="9"/>
  <c r="D10" i="9" s="1"/>
  <c r="U13" i="39"/>
  <c r="T14" i="39" s="1"/>
  <c r="I15" i="36"/>
  <c r="H16" i="36" s="1"/>
  <c r="I13" i="9"/>
  <c r="H14" i="9"/>
  <c r="M14" i="39"/>
  <c r="L15" i="39" s="1"/>
  <c r="I12" i="41"/>
  <c r="H13" i="41"/>
  <c r="M7" i="48"/>
  <c r="L8" i="48" s="1"/>
  <c r="M13" i="36"/>
  <c r="L14" i="36" s="1"/>
  <c r="M8" i="47"/>
  <c r="L9" i="47" s="1"/>
  <c r="T12" i="9"/>
  <c r="U10" i="9"/>
  <c r="U9" i="9" s="1"/>
  <c r="Y10" i="46"/>
  <c r="X11" i="46"/>
  <c r="I11" i="40"/>
  <c r="Q6" i="45"/>
  <c r="P7" i="45"/>
  <c r="Y16" i="31"/>
  <c r="E13" i="39"/>
  <c r="D14" i="39"/>
  <c r="I9" i="47"/>
  <c r="Q9" i="47"/>
  <c r="P10" i="47"/>
  <c r="U15" i="36"/>
  <c r="E17" i="32"/>
  <c r="D18" i="32"/>
  <c r="I16" i="34"/>
  <c r="Y14" i="35"/>
  <c r="X15" i="35"/>
  <c r="I14" i="35"/>
  <c r="Q13" i="37"/>
  <c r="P14" i="37"/>
  <c r="E6" i="47"/>
  <c r="M16" i="34"/>
  <c r="L17" i="34"/>
  <c r="M11" i="46"/>
  <c r="Y9" i="47"/>
  <c r="X10" i="47"/>
  <c r="I13" i="39"/>
  <c r="Y12" i="41"/>
  <c r="X13" i="41"/>
  <c r="E10" i="46"/>
  <c r="U11" i="46"/>
  <c r="T12" i="46"/>
  <c r="Q14" i="39"/>
  <c r="E14" i="38"/>
  <c r="D15" i="38"/>
  <c r="Y15" i="38"/>
  <c r="Q15" i="38"/>
  <c r="P16" i="38"/>
  <c r="I12" i="44"/>
  <c r="U8" i="49"/>
  <c r="T9" i="49"/>
  <c r="E10" i="44"/>
  <c r="Q15" i="35"/>
  <c r="P16" i="35"/>
  <c r="Q15" i="36"/>
  <c r="U9" i="44"/>
  <c r="T10" i="44"/>
  <c r="E16" i="34"/>
  <c r="Q9" i="48"/>
  <c r="P10" i="48"/>
  <c r="U11" i="40"/>
  <c r="T12" i="40" s="1"/>
  <c r="Y15" i="36"/>
  <c r="X16" i="36"/>
  <c r="X17" i="36"/>
  <c r="E15" i="36"/>
  <c r="D16" i="36"/>
  <c r="M13" i="35"/>
  <c r="L14" i="35" s="1"/>
  <c r="P7" i="7"/>
  <c r="Q6" i="7"/>
  <c r="P6" i="7" s="1"/>
  <c r="E7" i="7"/>
  <c r="D8" i="7" s="1"/>
  <c r="X12" i="16"/>
  <c r="Y11" i="16"/>
  <c r="T11" i="3"/>
  <c r="U13" i="16"/>
  <c r="T8" i="5"/>
  <c r="U7" i="5"/>
  <c r="H8" i="5"/>
  <c r="I6" i="5"/>
  <c r="P13" i="16"/>
  <c r="Q12" i="16"/>
  <c r="H35" i="3"/>
  <c r="Y7" i="7"/>
  <c r="X8" i="7" s="1"/>
  <c r="E9" i="5"/>
  <c r="T34" i="7"/>
  <c r="T15" i="16"/>
  <c r="T9" i="5"/>
  <c r="H9" i="5"/>
  <c r="L13" i="16"/>
  <c r="M11" i="16"/>
  <c r="E13" i="16"/>
  <c r="Y11" i="5"/>
  <c r="M11" i="5"/>
  <c r="L12" i="5" s="1"/>
  <c r="P12" i="5"/>
  <c r="Q11" i="5"/>
  <c r="T35" i="3"/>
  <c r="D35" i="3"/>
  <c r="P8" i="7"/>
  <c r="D9" i="7"/>
  <c r="H7" i="7"/>
  <c r="H34" i="7" s="1"/>
  <c r="X13" i="16"/>
  <c r="L17" i="8"/>
  <c r="M16" i="8"/>
  <c r="E17" i="8"/>
  <c r="D18" i="8" s="1"/>
  <c r="Y16" i="6"/>
  <c r="Q14" i="6"/>
  <c r="U13" i="6"/>
  <c r="P16" i="6"/>
  <c r="T15" i="6"/>
  <c r="M12" i="6"/>
  <c r="M11" i="6" s="1"/>
  <c r="U16" i="8"/>
  <c r="T17" i="8" s="1"/>
  <c r="Q15" i="8"/>
  <c r="E12" i="6"/>
  <c r="D13" i="6" s="1"/>
  <c r="L14" i="6"/>
  <c r="L18" i="8"/>
  <c r="D19" i="8"/>
  <c r="X15" i="8"/>
  <c r="X35" i="8" s="1"/>
  <c r="P17" i="8"/>
  <c r="E15" i="34" l="1"/>
  <c r="D16" i="34" s="1"/>
  <c r="Q14" i="36"/>
  <c r="P15" i="36"/>
  <c r="E9" i="44"/>
  <c r="D10" i="44" s="1"/>
  <c r="I11" i="44"/>
  <c r="H12" i="44"/>
  <c r="Y14" i="38"/>
  <c r="X15" i="38" s="1"/>
  <c r="Q13" i="39"/>
  <c r="P14" i="39"/>
  <c r="E9" i="46"/>
  <c r="D10" i="46" s="1"/>
  <c r="I12" i="39"/>
  <c r="H13" i="39"/>
  <c r="M10" i="46"/>
  <c r="L11" i="46" s="1"/>
  <c r="E5" i="47"/>
  <c r="E4" i="47" s="1"/>
  <c r="D5" i="47" s="1"/>
  <c r="D6" i="47"/>
  <c r="I13" i="35"/>
  <c r="H14" i="35" s="1"/>
  <c r="I15" i="34"/>
  <c r="H16" i="34"/>
  <c r="U14" i="36"/>
  <c r="T15" i="36" s="1"/>
  <c r="I8" i="47"/>
  <c r="H9" i="47"/>
  <c r="Y15" i="31"/>
  <c r="X16" i="31" s="1"/>
  <c r="I10" i="40"/>
  <c r="H11" i="40"/>
  <c r="T10" i="9"/>
  <c r="U8" i="9"/>
  <c r="T9" i="9"/>
  <c r="Q11" i="44"/>
  <c r="I9" i="46"/>
  <c r="H10" i="46"/>
  <c r="M12" i="9"/>
  <c r="E6" i="45"/>
  <c r="D7" i="45"/>
  <c r="Y6" i="45"/>
  <c r="U7" i="50"/>
  <c r="T8" i="50"/>
  <c r="U12" i="38"/>
  <c r="M12" i="36"/>
  <c r="L13" i="36"/>
  <c r="I11" i="41"/>
  <c r="I12" i="9"/>
  <c r="H13" i="9"/>
  <c r="U12" i="39"/>
  <c r="M13" i="37"/>
  <c r="L14" i="37"/>
  <c r="I12" i="37"/>
  <c r="Y11" i="37"/>
  <c r="X12" i="37"/>
  <c r="E12" i="41"/>
  <c r="M13" i="38"/>
  <c r="L14" i="38"/>
  <c r="I15" i="31"/>
  <c r="Q8" i="46"/>
  <c r="P9" i="46"/>
  <c r="U8" i="48"/>
  <c r="M9" i="40"/>
  <c r="L10" i="40"/>
  <c r="Y10" i="44"/>
  <c r="E14" i="35"/>
  <c r="D15" i="35"/>
  <c r="I15" i="32"/>
  <c r="I13" i="33"/>
  <c r="H14" i="33"/>
  <c r="Q11" i="41"/>
  <c r="Q16" i="31"/>
  <c r="P17" i="31"/>
  <c r="Y10" i="40"/>
  <c r="Q14" i="33"/>
  <c r="P15" i="33"/>
  <c r="U8" i="47"/>
  <c r="Q15" i="34"/>
  <c r="P16" i="34"/>
  <c r="Y12" i="9"/>
  <c r="Q6" i="50"/>
  <c r="P7" i="50"/>
  <c r="I6" i="45"/>
  <c r="U13" i="37"/>
  <c r="T14" i="37"/>
  <c r="M15" i="32"/>
  <c r="I7" i="50"/>
  <c r="H8" i="50"/>
  <c r="Y15" i="32"/>
  <c r="U8" i="44"/>
  <c r="T9" i="44"/>
  <c r="Q14" i="35"/>
  <c r="U7" i="49"/>
  <c r="T8" i="49"/>
  <c r="Q14" i="38"/>
  <c r="E13" i="38"/>
  <c r="D14" i="38"/>
  <c r="U10" i="46"/>
  <c r="Y11" i="41"/>
  <c r="X12" i="41"/>
  <c r="Y8" i="47"/>
  <c r="M15" i="34"/>
  <c r="L16" i="34"/>
  <c r="Q12" i="37"/>
  <c r="Y13" i="35"/>
  <c r="X14" i="35"/>
  <c r="E16" i="32"/>
  <c r="Q8" i="47"/>
  <c r="P9" i="47"/>
  <c r="E12" i="39"/>
  <c r="Q5" i="45"/>
  <c r="P6" i="45"/>
  <c r="Y9" i="46"/>
  <c r="I15" i="2"/>
  <c r="H16" i="2"/>
  <c r="I7" i="49"/>
  <c r="M10" i="44"/>
  <c r="L11" i="44"/>
  <c r="I14" i="38"/>
  <c r="Y13" i="33"/>
  <c r="X14" i="33"/>
  <c r="M6" i="50"/>
  <c r="M7" i="49"/>
  <c r="L8" i="49"/>
  <c r="D17" i="34"/>
  <c r="P16" i="36"/>
  <c r="D11" i="44"/>
  <c r="H13" i="44"/>
  <c r="X16" i="38"/>
  <c r="P15" i="39"/>
  <c r="D11" i="46"/>
  <c r="H14" i="39"/>
  <c r="L12" i="46"/>
  <c r="D7" i="47"/>
  <c r="H15" i="35"/>
  <c r="H17" i="34"/>
  <c r="T16" i="36"/>
  <c r="H10" i="47"/>
  <c r="X17" i="31"/>
  <c r="H12" i="40"/>
  <c r="T11" i="9"/>
  <c r="M7" i="47"/>
  <c r="L8" i="47" s="1"/>
  <c r="M6" i="48"/>
  <c r="L7" i="48"/>
  <c r="M13" i="39"/>
  <c r="L14" i="39" s="1"/>
  <c r="I14" i="36"/>
  <c r="H15" i="36"/>
  <c r="E8" i="9"/>
  <c r="D9" i="9" s="1"/>
  <c r="P13" i="44"/>
  <c r="H11" i="46"/>
  <c r="L14" i="9"/>
  <c r="D8" i="45"/>
  <c r="X8" i="45"/>
  <c r="T9" i="50"/>
  <c r="T14" i="38"/>
  <c r="E5" i="50"/>
  <c r="D6" i="50"/>
  <c r="Y8" i="48"/>
  <c r="Q9" i="40"/>
  <c r="P10" i="40"/>
  <c r="M12" i="41"/>
  <c r="E13" i="37"/>
  <c r="D14" i="37"/>
  <c r="E13" i="33"/>
  <c r="U14" i="35"/>
  <c r="T15" i="35"/>
  <c r="Y14" i="34"/>
  <c r="E7" i="48"/>
  <c r="D8" i="48"/>
  <c r="Q14" i="2"/>
  <c r="Y13" i="39"/>
  <c r="X14" i="39"/>
  <c r="Q10" i="9"/>
  <c r="E9" i="40"/>
  <c r="D10" i="40"/>
  <c r="U16" i="32"/>
  <c r="M6" i="45"/>
  <c r="L7" i="45"/>
  <c r="U15" i="34"/>
  <c r="Y7" i="50"/>
  <c r="X8" i="50"/>
  <c r="M14" i="33"/>
  <c r="Q7" i="49"/>
  <c r="Q6" i="49" s="1"/>
  <c r="P8" i="49"/>
  <c r="U16" i="31"/>
  <c r="I7" i="48"/>
  <c r="H8" i="48"/>
  <c r="E15" i="2"/>
  <c r="Y7" i="49"/>
  <c r="X8" i="49"/>
  <c r="U11" i="41"/>
  <c r="E16" i="31"/>
  <c r="D17" i="31"/>
  <c r="Q14" i="32"/>
  <c r="M15" i="2"/>
  <c r="L16" i="2"/>
  <c r="Q8" i="48"/>
  <c r="P9" i="48" s="1"/>
  <c r="U10" i="40"/>
  <c r="T11" i="40" s="1"/>
  <c r="Y14" i="36"/>
  <c r="E14" i="36"/>
  <c r="D15" i="36"/>
  <c r="M12" i="35"/>
  <c r="E12" i="16"/>
  <c r="E8" i="5"/>
  <c r="U12" i="16"/>
  <c r="M10" i="5"/>
  <c r="H7" i="5"/>
  <c r="I5" i="5"/>
  <c r="Y10" i="16"/>
  <c r="D14" i="16"/>
  <c r="T14" i="16"/>
  <c r="P34" i="7"/>
  <c r="M10" i="16"/>
  <c r="X7" i="7"/>
  <c r="Y6" i="7"/>
  <c r="X6" i="7" s="1"/>
  <c r="Y10" i="5"/>
  <c r="X11" i="5"/>
  <c r="P11" i="5"/>
  <c r="Q10" i="5"/>
  <c r="Q11" i="16"/>
  <c r="P12" i="16" s="1"/>
  <c r="T7" i="5"/>
  <c r="U6" i="5"/>
  <c r="E6" i="7"/>
  <c r="D6" i="7" s="1"/>
  <c r="L13" i="6"/>
  <c r="X12" i="5"/>
  <c r="L12" i="16"/>
  <c r="D10" i="5"/>
  <c r="Q14" i="8"/>
  <c r="P14" i="8" s="1"/>
  <c r="U12" i="6"/>
  <c r="U11" i="6" s="1"/>
  <c r="U10" i="6" s="1"/>
  <c r="Y15" i="6"/>
  <c r="M10" i="6"/>
  <c r="L16" i="8"/>
  <c r="M15" i="8"/>
  <c r="X17" i="6"/>
  <c r="Q13" i="6"/>
  <c r="P14" i="6" s="1"/>
  <c r="E11" i="6"/>
  <c r="D12" i="6" s="1"/>
  <c r="U15" i="8"/>
  <c r="E16" i="8"/>
  <c r="D17" i="8" s="1"/>
  <c r="P16" i="8"/>
  <c r="T14" i="6"/>
  <c r="P15" i="6"/>
  <c r="Q13" i="32" l="1"/>
  <c r="P14" i="32" s="1"/>
  <c r="U10" i="41"/>
  <c r="T11" i="41"/>
  <c r="E14" i="2"/>
  <c r="D15" i="2" s="1"/>
  <c r="U15" i="31"/>
  <c r="T16" i="31"/>
  <c r="M13" i="33"/>
  <c r="L14" i="33" s="1"/>
  <c r="U14" i="34"/>
  <c r="T15" i="34"/>
  <c r="U15" i="32"/>
  <c r="T16" i="32" s="1"/>
  <c r="Q9" i="9"/>
  <c r="P10" i="9"/>
  <c r="Q13" i="2"/>
  <c r="P14" i="2" s="1"/>
  <c r="Y13" i="34"/>
  <c r="X14" i="34"/>
  <c r="E12" i="33"/>
  <c r="D13" i="33" s="1"/>
  <c r="M11" i="41"/>
  <c r="L12" i="41"/>
  <c r="Y7" i="48"/>
  <c r="X8" i="48" s="1"/>
  <c r="M5" i="50"/>
  <c r="L6" i="50"/>
  <c r="I13" i="38"/>
  <c r="H14" i="38" s="1"/>
  <c r="I6" i="49"/>
  <c r="H7" i="49"/>
  <c r="Y8" i="46"/>
  <c r="X9" i="46" s="1"/>
  <c r="E11" i="39"/>
  <c r="D12" i="39"/>
  <c r="E15" i="32"/>
  <c r="D16" i="32" s="1"/>
  <c r="Q11" i="37"/>
  <c r="P12" i="37"/>
  <c r="Y7" i="47"/>
  <c r="X8" i="47" s="1"/>
  <c r="U9" i="46"/>
  <c r="T10" i="46"/>
  <c r="Q13" i="38"/>
  <c r="P14" i="38" s="1"/>
  <c r="Q13" i="35"/>
  <c r="P14" i="35"/>
  <c r="Y14" i="32"/>
  <c r="X15" i="32" s="1"/>
  <c r="M14" i="32"/>
  <c r="L15" i="32"/>
  <c r="I5" i="45"/>
  <c r="H6" i="45" s="1"/>
  <c r="Y11" i="9"/>
  <c r="X12" i="9"/>
  <c r="U7" i="47"/>
  <c r="T8" i="47" s="1"/>
  <c r="Y9" i="40"/>
  <c r="X10" i="40"/>
  <c r="Q10" i="41"/>
  <c r="P11" i="41" s="1"/>
  <c r="I14" i="32"/>
  <c r="H15" i="32"/>
  <c r="Y9" i="44"/>
  <c r="X10" i="44" s="1"/>
  <c r="U7" i="48"/>
  <c r="T8" i="48"/>
  <c r="I14" i="31"/>
  <c r="H15" i="31" s="1"/>
  <c r="E11" i="41"/>
  <c r="D12" i="41"/>
  <c r="I11" i="37"/>
  <c r="H12" i="37" s="1"/>
  <c r="U11" i="39"/>
  <c r="T12" i="39"/>
  <c r="I10" i="41"/>
  <c r="H11" i="41" s="1"/>
  <c r="U11" i="38"/>
  <c r="T12" i="38"/>
  <c r="Y5" i="45"/>
  <c r="X6" i="45" s="1"/>
  <c r="M11" i="9"/>
  <c r="L12" i="9"/>
  <c r="Q10" i="44"/>
  <c r="P11" i="44" s="1"/>
  <c r="I13" i="36"/>
  <c r="H14" i="36"/>
  <c r="M5" i="48"/>
  <c r="L6" i="48" s="1"/>
  <c r="I9" i="40"/>
  <c r="H10" i="40"/>
  <c r="I7" i="47"/>
  <c r="H8" i="47" s="1"/>
  <c r="I14" i="34"/>
  <c r="H15" i="34"/>
  <c r="I11" i="39"/>
  <c r="H12" i="39" s="1"/>
  <c r="Q12" i="39"/>
  <c r="P13" i="39"/>
  <c r="I10" i="44"/>
  <c r="H11" i="44" s="1"/>
  <c r="Q13" i="36"/>
  <c r="P14" i="36"/>
  <c r="D7" i="7"/>
  <c r="D34" i="7" s="1"/>
  <c r="M14" i="2"/>
  <c r="L15" i="2"/>
  <c r="E15" i="31"/>
  <c r="D16" i="31" s="1"/>
  <c r="Y6" i="49"/>
  <c r="X7" i="49"/>
  <c r="I6" i="48"/>
  <c r="H7" i="48" s="1"/>
  <c r="P7" i="49"/>
  <c r="Q5" i="49"/>
  <c r="P5" i="49" s="1"/>
  <c r="Y6" i="50"/>
  <c r="X7" i="50"/>
  <c r="M5" i="45"/>
  <c r="E8" i="40"/>
  <c r="D9" i="40"/>
  <c r="Y12" i="39"/>
  <c r="E6" i="48"/>
  <c r="D7" i="48"/>
  <c r="U13" i="35"/>
  <c r="E12" i="37"/>
  <c r="D13" i="37"/>
  <c r="Q8" i="40"/>
  <c r="E4" i="50"/>
  <c r="D5" i="50"/>
  <c r="D35" i="50" s="1"/>
  <c r="M6" i="49"/>
  <c r="Y12" i="33"/>
  <c r="X13" i="33"/>
  <c r="M9" i="44"/>
  <c r="I14" i="2"/>
  <c r="H15" i="2"/>
  <c r="Q4" i="45"/>
  <c r="P5" i="45" s="1"/>
  <c r="P32" i="45" s="1"/>
  <c r="Q7" i="47"/>
  <c r="P8" i="47"/>
  <c r="Y12" i="35"/>
  <c r="M14" i="34"/>
  <c r="L15" i="34"/>
  <c r="Y10" i="41"/>
  <c r="E12" i="38"/>
  <c r="D13" i="38"/>
  <c r="U6" i="49"/>
  <c r="U7" i="44"/>
  <c r="T8" i="44"/>
  <c r="I6" i="50"/>
  <c r="U12" i="37"/>
  <c r="T13" i="37"/>
  <c r="Q5" i="50"/>
  <c r="Q14" i="34"/>
  <c r="P15" i="34"/>
  <c r="Q13" i="33"/>
  <c r="Q15" i="31"/>
  <c r="P16" i="31"/>
  <c r="I12" i="33"/>
  <c r="E13" i="35"/>
  <c r="D14" i="35"/>
  <c r="M8" i="40"/>
  <c r="Q7" i="46"/>
  <c r="P8" i="46"/>
  <c r="M12" i="38"/>
  <c r="Y10" i="37"/>
  <c r="X11" i="37"/>
  <c r="M12" i="37"/>
  <c r="I11" i="9"/>
  <c r="H12" i="9"/>
  <c r="M11" i="36"/>
  <c r="U6" i="50"/>
  <c r="T7" i="50"/>
  <c r="E5" i="45"/>
  <c r="I8" i="46"/>
  <c r="H9" i="46"/>
  <c r="U7" i="9"/>
  <c r="P15" i="32"/>
  <c r="T12" i="41"/>
  <c r="D16" i="2"/>
  <c r="T17" i="31"/>
  <c r="L15" i="33"/>
  <c r="T16" i="34"/>
  <c r="T17" i="32"/>
  <c r="P11" i="9"/>
  <c r="P15" i="2"/>
  <c r="X15" i="34"/>
  <c r="D14" i="33"/>
  <c r="L13" i="41"/>
  <c r="X9" i="48"/>
  <c r="E7" i="9"/>
  <c r="D8" i="9"/>
  <c r="M12" i="39"/>
  <c r="L13" i="39"/>
  <c r="M6" i="47"/>
  <c r="L7" i="47"/>
  <c r="L7" i="50"/>
  <c r="H15" i="38"/>
  <c r="H8" i="49"/>
  <c r="X10" i="46"/>
  <c r="D13" i="39"/>
  <c r="D17" i="32"/>
  <c r="P13" i="37"/>
  <c r="X9" i="47"/>
  <c r="T11" i="46"/>
  <c r="P15" i="38"/>
  <c r="P15" i="35"/>
  <c r="X16" i="32"/>
  <c r="L16" i="32"/>
  <c r="H7" i="45"/>
  <c r="X13" i="9"/>
  <c r="T9" i="47"/>
  <c r="X11" i="40"/>
  <c r="P12" i="41"/>
  <c r="H16" i="32"/>
  <c r="X11" i="44"/>
  <c r="T9" i="48"/>
  <c r="H16" i="31"/>
  <c r="D13" i="41"/>
  <c r="H13" i="37"/>
  <c r="T13" i="39"/>
  <c r="H12" i="41"/>
  <c r="T13" i="38"/>
  <c r="X7" i="45"/>
  <c r="L13" i="9"/>
  <c r="P12" i="44"/>
  <c r="Y14" i="31"/>
  <c r="X15" i="31" s="1"/>
  <c r="U13" i="36"/>
  <c r="T14" i="36"/>
  <c r="I12" i="35"/>
  <c r="H13" i="35" s="1"/>
  <c r="M9" i="46"/>
  <c r="L10" i="46"/>
  <c r="E8" i="46"/>
  <c r="D9" i="46" s="1"/>
  <c r="Y13" i="38"/>
  <c r="X14" i="38"/>
  <c r="E8" i="44"/>
  <c r="D9" i="44" s="1"/>
  <c r="E14" i="34"/>
  <c r="D15" i="34"/>
  <c r="Q7" i="48"/>
  <c r="U9" i="40"/>
  <c r="T10" i="40"/>
  <c r="Y13" i="36"/>
  <c r="X15" i="36"/>
  <c r="E13" i="36"/>
  <c r="M11" i="35"/>
  <c r="L12" i="35" s="1"/>
  <c r="L13" i="35"/>
  <c r="Y9" i="5"/>
  <c r="M9" i="16"/>
  <c r="X10" i="16"/>
  <c r="Y9" i="16"/>
  <c r="U11" i="16"/>
  <c r="E11" i="16"/>
  <c r="P11" i="16"/>
  <c r="Q10" i="16"/>
  <c r="P10" i="16" s="1"/>
  <c r="I4" i="5"/>
  <c r="H5" i="5" s="1"/>
  <c r="L11" i="16"/>
  <c r="T13" i="16"/>
  <c r="D13" i="16"/>
  <c r="M9" i="5"/>
  <c r="E7" i="5"/>
  <c r="D8" i="5" s="1"/>
  <c r="H6" i="5"/>
  <c r="U5" i="5"/>
  <c r="U4" i="5" s="1"/>
  <c r="T5" i="5" s="1"/>
  <c r="Q9" i="5"/>
  <c r="P10" i="5" s="1"/>
  <c r="X34" i="7"/>
  <c r="X11" i="16"/>
  <c r="L11" i="5"/>
  <c r="D9" i="5"/>
  <c r="Y14" i="6"/>
  <c r="P15" i="8"/>
  <c r="P35" i="8" s="1"/>
  <c r="U14" i="8"/>
  <c r="T14" i="8" s="1"/>
  <c r="L15" i="8"/>
  <c r="M14" i="8"/>
  <c r="L14" i="8" s="1"/>
  <c r="E15" i="8"/>
  <c r="D16" i="8" s="1"/>
  <c r="E10" i="6"/>
  <c r="D11" i="6" s="1"/>
  <c r="M9" i="6"/>
  <c r="L9" i="6" s="1"/>
  <c r="U9" i="6"/>
  <c r="T10" i="6" s="1"/>
  <c r="Q12" i="6"/>
  <c r="P13" i="6" s="1"/>
  <c r="X16" i="6"/>
  <c r="T16" i="8"/>
  <c r="L11" i="6"/>
  <c r="T13" i="6"/>
  <c r="U6" i="9" l="1"/>
  <c r="T7" i="9" s="1"/>
  <c r="E4" i="45"/>
  <c r="D5" i="45"/>
  <c r="M10" i="36"/>
  <c r="L11" i="36" s="1"/>
  <c r="M11" i="37"/>
  <c r="L12" i="37"/>
  <c r="M11" i="38"/>
  <c r="L12" i="38" s="1"/>
  <c r="M7" i="40"/>
  <c r="L8" i="40"/>
  <c r="I11" i="33"/>
  <c r="H12" i="33" s="1"/>
  <c r="Q12" i="33"/>
  <c r="P13" i="33"/>
  <c r="Q4" i="50"/>
  <c r="P5" i="50" s="1"/>
  <c r="I5" i="50"/>
  <c r="H6" i="50"/>
  <c r="U5" i="49"/>
  <c r="T5" i="49" s="1"/>
  <c r="Y9" i="41"/>
  <c r="X10" i="41"/>
  <c r="Y11" i="35"/>
  <c r="X12" i="35" s="1"/>
  <c r="M8" i="44"/>
  <c r="L9" i="44"/>
  <c r="M5" i="49"/>
  <c r="L5" i="49" s="1"/>
  <c r="Q7" i="40"/>
  <c r="P8" i="40"/>
  <c r="U12" i="35"/>
  <c r="T13" i="35" s="1"/>
  <c r="Y11" i="39"/>
  <c r="X12" i="39"/>
  <c r="M4" i="45"/>
  <c r="L5" i="45" s="1"/>
  <c r="L32" i="45" s="1"/>
  <c r="E7" i="44"/>
  <c r="D8" i="44"/>
  <c r="E7" i="46"/>
  <c r="D8" i="46" s="1"/>
  <c r="I11" i="35"/>
  <c r="H12" i="35"/>
  <c r="Y13" i="31"/>
  <c r="X14" i="31" s="1"/>
  <c r="M5" i="47"/>
  <c r="L6" i="47"/>
  <c r="E6" i="9"/>
  <c r="D7" i="9" s="1"/>
  <c r="Y5" i="49"/>
  <c r="X5" i="49" s="1"/>
  <c r="X34" i="49" s="1"/>
  <c r="X6" i="49"/>
  <c r="M13" i="2"/>
  <c r="L14" i="2" s="1"/>
  <c r="Q12" i="36"/>
  <c r="Q11" i="39"/>
  <c r="P12" i="39" s="1"/>
  <c r="I13" i="34"/>
  <c r="I8" i="40"/>
  <c r="H9" i="40" s="1"/>
  <c r="I12" i="36"/>
  <c r="M10" i="9"/>
  <c r="L11" i="9" s="1"/>
  <c r="U10" i="38"/>
  <c r="U10" i="39"/>
  <c r="T11" i="39" s="1"/>
  <c r="E10" i="41"/>
  <c r="U6" i="48"/>
  <c r="T7" i="48" s="1"/>
  <c r="I13" i="32"/>
  <c r="Y8" i="40"/>
  <c r="X9" i="40" s="1"/>
  <c r="Y10" i="9"/>
  <c r="M13" i="32"/>
  <c r="L14" i="32" s="1"/>
  <c r="Q12" i="35"/>
  <c r="U8" i="46"/>
  <c r="T9" i="46" s="1"/>
  <c r="Q10" i="37"/>
  <c r="E10" i="39"/>
  <c r="D11" i="39" s="1"/>
  <c r="I5" i="49"/>
  <c r="H5" i="49" s="1"/>
  <c r="M4" i="50"/>
  <c r="L5" i="50" s="1"/>
  <c r="L35" i="50" s="1"/>
  <c r="M10" i="41"/>
  <c r="Y12" i="34"/>
  <c r="X13" i="34" s="1"/>
  <c r="Q8" i="9"/>
  <c r="U13" i="34"/>
  <c r="T14" i="34" s="1"/>
  <c r="U14" i="31"/>
  <c r="U9" i="41"/>
  <c r="T10" i="41" s="1"/>
  <c r="I7" i="46"/>
  <c r="U5" i="50"/>
  <c r="T6" i="50" s="1"/>
  <c r="I10" i="9"/>
  <c r="Y9" i="37"/>
  <c r="X10" i="37" s="1"/>
  <c r="Q6" i="46"/>
  <c r="E12" i="35"/>
  <c r="D13" i="35" s="1"/>
  <c r="Q14" i="31"/>
  <c r="Q13" i="34"/>
  <c r="P14" i="34" s="1"/>
  <c r="U11" i="37"/>
  <c r="U6" i="44"/>
  <c r="T7" i="44" s="1"/>
  <c r="E11" i="38"/>
  <c r="M13" i="34"/>
  <c r="L14" i="34" s="1"/>
  <c r="Q6" i="47"/>
  <c r="I13" i="2"/>
  <c r="H14" i="2" s="1"/>
  <c r="Y11" i="33"/>
  <c r="E11" i="37"/>
  <c r="D12" i="37" s="1"/>
  <c r="E5" i="48"/>
  <c r="E7" i="40"/>
  <c r="D8" i="40" s="1"/>
  <c r="Y5" i="50"/>
  <c r="E13" i="34"/>
  <c r="D14" i="34" s="1"/>
  <c r="Y12" i="38"/>
  <c r="M8" i="46"/>
  <c r="L9" i="46" s="1"/>
  <c r="U12" i="36"/>
  <c r="M11" i="39"/>
  <c r="L12" i="39" s="1"/>
  <c r="T8" i="9"/>
  <c r="D6" i="45"/>
  <c r="L12" i="36"/>
  <c r="L13" i="37"/>
  <c r="L13" i="38"/>
  <c r="L9" i="40"/>
  <c r="H13" i="33"/>
  <c r="P14" i="33"/>
  <c r="P6" i="50"/>
  <c r="H7" i="50"/>
  <c r="T7" i="49"/>
  <c r="X11" i="41"/>
  <c r="X13" i="35"/>
  <c r="L10" i="44"/>
  <c r="L7" i="49"/>
  <c r="P9" i="40"/>
  <c r="T14" i="35"/>
  <c r="X13" i="39"/>
  <c r="L6" i="45"/>
  <c r="P6" i="49"/>
  <c r="P34" i="49" s="1"/>
  <c r="I5" i="48"/>
  <c r="E14" i="31"/>
  <c r="D15" i="31" s="1"/>
  <c r="I9" i="44"/>
  <c r="I10" i="39"/>
  <c r="H11" i="39" s="1"/>
  <c r="I6" i="47"/>
  <c r="M4" i="48"/>
  <c r="L5" i="48" s="1"/>
  <c r="L35" i="48" s="1"/>
  <c r="Q9" i="44"/>
  <c r="Y4" i="45"/>
  <c r="X5" i="45" s="1"/>
  <c r="X32" i="45" s="1"/>
  <c r="I9" i="41"/>
  <c r="I10" i="37"/>
  <c r="H11" i="37" s="1"/>
  <c r="I13" i="31"/>
  <c r="Y8" i="44"/>
  <c r="X9" i="44" s="1"/>
  <c r="Q9" i="41"/>
  <c r="U6" i="47"/>
  <c r="T7" i="47" s="1"/>
  <c r="I4" i="45"/>
  <c r="H5" i="45" s="1"/>
  <c r="H32" i="45" s="1"/>
  <c r="Y13" i="32"/>
  <c r="X14" i="32" s="1"/>
  <c r="Q12" i="38"/>
  <c r="Y6" i="47"/>
  <c r="X7" i="47" s="1"/>
  <c r="E14" i="32"/>
  <c r="Y7" i="46"/>
  <c r="X8" i="46" s="1"/>
  <c r="I12" i="38"/>
  <c r="Y6" i="48"/>
  <c r="X7" i="48" s="1"/>
  <c r="E11" i="33"/>
  <c r="Q12" i="2"/>
  <c r="P13" i="2" s="1"/>
  <c r="U14" i="32"/>
  <c r="M12" i="33"/>
  <c r="L13" i="33" s="1"/>
  <c r="E13" i="2"/>
  <c r="Q12" i="32"/>
  <c r="P13" i="32" s="1"/>
  <c r="Q6" i="48"/>
  <c r="P8" i="48"/>
  <c r="U8" i="40"/>
  <c r="T9" i="40" s="1"/>
  <c r="Y12" i="36"/>
  <c r="X14" i="36"/>
  <c r="E12" i="36"/>
  <c r="D14" i="36"/>
  <c r="M10" i="35"/>
  <c r="E10" i="16"/>
  <c r="D10" i="16" s="1"/>
  <c r="D11" i="16"/>
  <c r="Y8" i="5"/>
  <c r="Y7" i="5" s="1"/>
  <c r="Q8" i="5"/>
  <c r="P9" i="5" s="1"/>
  <c r="M8" i="5"/>
  <c r="L9" i="5" s="1"/>
  <c r="Y8" i="16"/>
  <c r="X9" i="16"/>
  <c r="D12" i="16"/>
  <c r="X10" i="5"/>
  <c r="U10" i="16"/>
  <c r="T11" i="16"/>
  <c r="M8" i="16"/>
  <c r="L8" i="16" s="1"/>
  <c r="L10" i="5"/>
  <c r="D7" i="5"/>
  <c r="E6" i="5"/>
  <c r="T6" i="5"/>
  <c r="P34" i="16"/>
  <c r="T12" i="16"/>
  <c r="L10" i="16"/>
  <c r="Y13" i="6"/>
  <c r="L10" i="6"/>
  <c r="T15" i="8"/>
  <c r="T35" i="8" s="1"/>
  <c r="Q11" i="6"/>
  <c r="P12" i="6" s="1"/>
  <c r="E14" i="8"/>
  <c r="D14" i="8" s="1"/>
  <c r="X15" i="6"/>
  <c r="E9" i="6"/>
  <c r="D9" i="6" s="1"/>
  <c r="L35" i="6"/>
  <c r="T35" i="6"/>
  <c r="L35" i="8"/>
  <c r="U13" i="32" l="1"/>
  <c r="T14" i="32"/>
  <c r="I11" i="38"/>
  <c r="H12" i="38" s="1"/>
  <c r="E13" i="32"/>
  <c r="D14" i="32"/>
  <c r="Q8" i="41"/>
  <c r="P8" i="41" s="1"/>
  <c r="I12" i="31"/>
  <c r="H13" i="31"/>
  <c r="I8" i="41"/>
  <c r="H8" i="41" s="1"/>
  <c r="Q8" i="44"/>
  <c r="P9" i="44"/>
  <c r="I5" i="47"/>
  <c r="H6" i="47" s="1"/>
  <c r="I8" i="44"/>
  <c r="H9" i="44"/>
  <c r="I4" i="48"/>
  <c r="H5" i="48" s="1"/>
  <c r="H35" i="48" s="1"/>
  <c r="U11" i="36"/>
  <c r="T12" i="36"/>
  <c r="Y11" i="38"/>
  <c r="X12" i="38" s="1"/>
  <c r="Y4" i="50"/>
  <c r="X5" i="50"/>
  <c r="E4" i="48"/>
  <c r="D5" i="48" s="1"/>
  <c r="D35" i="48" s="1"/>
  <c r="Y10" i="33"/>
  <c r="X11" i="33"/>
  <c r="Q5" i="47"/>
  <c r="P6" i="47" s="1"/>
  <c r="E10" i="38"/>
  <c r="D11" i="38"/>
  <c r="U10" i="37"/>
  <c r="T11" i="37" s="1"/>
  <c r="Q13" i="31"/>
  <c r="P14" i="31"/>
  <c r="Q5" i="46"/>
  <c r="P6" i="46" s="1"/>
  <c r="I9" i="9"/>
  <c r="H10" i="9"/>
  <c r="I6" i="46"/>
  <c r="H7" i="46" s="1"/>
  <c r="U13" i="31"/>
  <c r="T14" i="31"/>
  <c r="Q7" i="9"/>
  <c r="P8" i="9" s="1"/>
  <c r="M9" i="41"/>
  <c r="L10" i="41"/>
  <c r="Q9" i="37"/>
  <c r="Q11" i="35"/>
  <c r="P12" i="35"/>
  <c r="Y9" i="9"/>
  <c r="I12" i="32"/>
  <c r="H13" i="32"/>
  <c r="E9" i="41"/>
  <c r="U9" i="38"/>
  <c r="T10" i="38"/>
  <c r="I11" i="36"/>
  <c r="I12" i="34"/>
  <c r="H13" i="34"/>
  <c r="Q11" i="36"/>
  <c r="M4" i="47"/>
  <c r="L5" i="47"/>
  <c r="I10" i="35"/>
  <c r="E6" i="44"/>
  <c r="D7" i="44"/>
  <c r="D32" i="45"/>
  <c r="E12" i="2"/>
  <c r="D13" i="2"/>
  <c r="E10" i="33"/>
  <c r="D11" i="33" s="1"/>
  <c r="Q11" i="38"/>
  <c r="P12" i="38"/>
  <c r="Y10" i="39"/>
  <c r="X11" i="39" s="1"/>
  <c r="Q6" i="40"/>
  <c r="P7" i="40"/>
  <c r="M7" i="44"/>
  <c r="L8" i="44" s="1"/>
  <c r="Y8" i="41"/>
  <c r="X8" i="41" s="1"/>
  <c r="X9" i="41"/>
  <c r="I4" i="50"/>
  <c r="H5" i="50" s="1"/>
  <c r="H35" i="50" s="1"/>
  <c r="Q11" i="33"/>
  <c r="P12" i="33"/>
  <c r="M6" i="40"/>
  <c r="L7" i="40" s="1"/>
  <c r="M10" i="37"/>
  <c r="L11" i="37"/>
  <c r="D34" i="16"/>
  <c r="Q11" i="32"/>
  <c r="M11" i="33"/>
  <c r="L12" i="33"/>
  <c r="Q11" i="2"/>
  <c r="Y5" i="48"/>
  <c r="X6" i="48"/>
  <c r="Y6" i="46"/>
  <c r="Y5" i="47"/>
  <c r="X6" i="47"/>
  <c r="Y12" i="32"/>
  <c r="U5" i="47"/>
  <c r="T6" i="47"/>
  <c r="Y7" i="44"/>
  <c r="I9" i="37"/>
  <c r="H10" i="37"/>
  <c r="I9" i="39"/>
  <c r="E13" i="31"/>
  <c r="D14" i="31"/>
  <c r="M10" i="39"/>
  <c r="M7" i="46"/>
  <c r="L8" i="46"/>
  <c r="E12" i="34"/>
  <c r="E6" i="40"/>
  <c r="D7" i="40"/>
  <c r="E10" i="37"/>
  <c r="I12" i="2"/>
  <c r="H13" i="2"/>
  <c r="M12" i="34"/>
  <c r="U5" i="44"/>
  <c r="T6" i="44"/>
  <c r="Q12" i="34"/>
  <c r="E11" i="35"/>
  <c r="D12" i="35"/>
  <c r="Y8" i="37"/>
  <c r="U4" i="50"/>
  <c r="T5" i="50"/>
  <c r="T35" i="50" s="1"/>
  <c r="U8" i="41"/>
  <c r="T8" i="41" s="1"/>
  <c r="U12" i="34"/>
  <c r="T13" i="34"/>
  <c r="Y11" i="34"/>
  <c r="E9" i="39"/>
  <c r="D10" i="39"/>
  <c r="U7" i="46"/>
  <c r="M12" i="32"/>
  <c r="L13" i="32"/>
  <c r="Y7" i="40"/>
  <c r="U5" i="48"/>
  <c r="T6" i="48"/>
  <c r="U9" i="39"/>
  <c r="M9" i="9"/>
  <c r="L10" i="9"/>
  <c r="I7" i="40"/>
  <c r="Q10" i="39"/>
  <c r="P11" i="39"/>
  <c r="M12" i="2"/>
  <c r="E5" i="9"/>
  <c r="E4" i="9" s="1"/>
  <c r="D5" i="9" s="1"/>
  <c r="D6" i="9"/>
  <c r="Y12" i="31"/>
  <c r="E6" i="46"/>
  <c r="D7" i="46"/>
  <c r="L6" i="49"/>
  <c r="L34" i="49" s="1"/>
  <c r="T6" i="49"/>
  <c r="L9" i="16"/>
  <c r="D14" i="2"/>
  <c r="T15" i="32"/>
  <c r="D12" i="33"/>
  <c r="H13" i="38"/>
  <c r="D15" i="32"/>
  <c r="P13" i="38"/>
  <c r="P10" i="41"/>
  <c r="H14" i="31"/>
  <c r="H10" i="41"/>
  <c r="P10" i="44"/>
  <c r="H7" i="47"/>
  <c r="H10" i="44"/>
  <c r="H6" i="48"/>
  <c r="T13" i="36"/>
  <c r="X13" i="38"/>
  <c r="X6" i="50"/>
  <c r="D6" i="48"/>
  <c r="X12" i="33"/>
  <c r="P7" i="47"/>
  <c r="D12" i="38"/>
  <c r="T12" i="37"/>
  <c r="P15" i="31"/>
  <c r="P7" i="46"/>
  <c r="H11" i="9"/>
  <c r="H8" i="46"/>
  <c r="T15" i="31"/>
  <c r="P9" i="9"/>
  <c r="L11" i="41"/>
  <c r="H6" i="49"/>
  <c r="H34" i="49" s="1"/>
  <c r="P11" i="37"/>
  <c r="P13" i="35"/>
  <c r="X11" i="9"/>
  <c r="H14" i="32"/>
  <c r="D11" i="41"/>
  <c r="T11" i="38"/>
  <c r="H13" i="36"/>
  <c r="H14" i="34"/>
  <c r="P13" i="36"/>
  <c r="U11" i="35"/>
  <c r="T12" i="35"/>
  <c r="Y10" i="35"/>
  <c r="T34" i="49"/>
  <c r="P35" i="50"/>
  <c r="I10" i="33"/>
  <c r="M10" i="38"/>
  <c r="L11" i="38"/>
  <c r="M9" i="36"/>
  <c r="U5" i="9"/>
  <c r="T6" i="9"/>
  <c r="Q5" i="48"/>
  <c r="P7" i="48"/>
  <c r="D34" i="47"/>
  <c r="U7" i="40"/>
  <c r="T8" i="40"/>
  <c r="Y11" i="36"/>
  <c r="X13" i="36"/>
  <c r="E11" i="36"/>
  <c r="D13" i="36"/>
  <c r="M9" i="35"/>
  <c r="L11" i="35"/>
  <c r="U9" i="16"/>
  <c r="T9" i="16" s="1"/>
  <c r="T10" i="16"/>
  <c r="Y7" i="16"/>
  <c r="Q7" i="5"/>
  <c r="P8" i="5" s="1"/>
  <c r="E5" i="5"/>
  <c r="E4" i="5" s="1"/>
  <c r="D5" i="5" s="1"/>
  <c r="X8" i="5"/>
  <c r="Y6" i="5"/>
  <c r="M7" i="5"/>
  <c r="D10" i="6"/>
  <c r="D35" i="6" s="1"/>
  <c r="D15" i="8"/>
  <c r="L34" i="16"/>
  <c r="X9" i="5"/>
  <c r="Y12" i="6"/>
  <c r="X14" i="6"/>
  <c r="Q10" i="6"/>
  <c r="D35" i="8"/>
  <c r="I9" i="33" l="1"/>
  <c r="H10" i="33" s="1"/>
  <c r="Y11" i="31"/>
  <c r="X12" i="31"/>
  <c r="M11" i="2"/>
  <c r="L12" i="2" s="1"/>
  <c r="I6" i="40"/>
  <c r="H7" i="40"/>
  <c r="U8" i="39"/>
  <c r="T9" i="39" s="1"/>
  <c r="Y6" i="40"/>
  <c r="X7" i="40"/>
  <c r="U6" i="46"/>
  <c r="T7" i="46" s="1"/>
  <c r="Y10" i="34"/>
  <c r="X11" i="34"/>
  <c r="Y7" i="37"/>
  <c r="X8" i="37" s="1"/>
  <c r="Q11" i="34"/>
  <c r="P12" i="34"/>
  <c r="M11" i="34"/>
  <c r="L12" i="34" s="1"/>
  <c r="E9" i="37"/>
  <c r="D10" i="37"/>
  <c r="E11" i="34"/>
  <c r="D12" i="34" s="1"/>
  <c r="M9" i="39"/>
  <c r="L10" i="39"/>
  <c r="I8" i="39"/>
  <c r="H9" i="39" s="1"/>
  <c r="Y6" i="44"/>
  <c r="X7" i="44"/>
  <c r="Y11" i="32"/>
  <c r="X12" i="32" s="1"/>
  <c r="Y5" i="46"/>
  <c r="X6" i="46"/>
  <c r="Q10" i="2"/>
  <c r="P11" i="2" s="1"/>
  <c r="Q10" i="32"/>
  <c r="P11" i="32"/>
  <c r="I9" i="35"/>
  <c r="H10" i="35" s="1"/>
  <c r="Q10" i="36"/>
  <c r="P11" i="36"/>
  <c r="I10" i="36"/>
  <c r="H11" i="36" s="1"/>
  <c r="E8" i="41"/>
  <c r="D8" i="41" s="1"/>
  <c r="D9" i="41"/>
  <c r="Y8" i="9"/>
  <c r="X9" i="9" s="1"/>
  <c r="Q8" i="37"/>
  <c r="P9" i="37"/>
  <c r="H9" i="41"/>
  <c r="H35" i="41" s="1"/>
  <c r="P9" i="41"/>
  <c r="P35" i="41" s="1"/>
  <c r="M8" i="36"/>
  <c r="L9" i="36"/>
  <c r="M5" i="40"/>
  <c r="L6" i="40" s="1"/>
  <c r="L33" i="40" s="1"/>
  <c r="M6" i="44"/>
  <c r="L7" i="44"/>
  <c r="Y9" i="39"/>
  <c r="X10" i="39" s="1"/>
  <c r="E9" i="33"/>
  <c r="D10" i="33"/>
  <c r="Q6" i="9"/>
  <c r="P7" i="9" s="1"/>
  <c r="I5" i="46"/>
  <c r="H6" i="46"/>
  <c r="Q4" i="46"/>
  <c r="P5" i="46" s="1"/>
  <c r="P35" i="46" s="1"/>
  <c r="U9" i="37"/>
  <c r="T10" i="37"/>
  <c r="Q4" i="47"/>
  <c r="P5" i="47" s="1"/>
  <c r="P34" i="47" s="1"/>
  <c r="Y10" i="38"/>
  <c r="X11" i="38"/>
  <c r="I4" i="47"/>
  <c r="H5" i="47" s="1"/>
  <c r="I10" i="38"/>
  <c r="H11" i="38" s="1"/>
  <c r="Y9" i="35"/>
  <c r="X10" i="35"/>
  <c r="D6" i="5"/>
  <c r="T34" i="16"/>
  <c r="U4" i="9"/>
  <c r="T4" i="9" s="1"/>
  <c r="T5" i="9"/>
  <c r="M9" i="38"/>
  <c r="L10" i="38"/>
  <c r="E5" i="46"/>
  <c r="D6" i="46"/>
  <c r="D34" i="9"/>
  <c r="Q9" i="39"/>
  <c r="P10" i="39" s="1"/>
  <c r="M8" i="9"/>
  <c r="M7" i="9" s="1"/>
  <c r="L9" i="9"/>
  <c r="U4" i="48"/>
  <c r="T5" i="48" s="1"/>
  <c r="T35" i="48" s="1"/>
  <c r="M11" i="32"/>
  <c r="L12" i="32"/>
  <c r="E8" i="39"/>
  <c r="D9" i="39" s="1"/>
  <c r="U11" i="34"/>
  <c r="T12" i="34"/>
  <c r="E10" i="35"/>
  <c r="D11" i="35" s="1"/>
  <c r="U4" i="44"/>
  <c r="T5" i="44"/>
  <c r="T35" i="44" s="1"/>
  <c r="I11" i="2"/>
  <c r="H12" i="2" s="1"/>
  <c r="E5" i="40"/>
  <c r="D5" i="40" s="1"/>
  <c r="D6" i="40"/>
  <c r="M6" i="46"/>
  <c r="L7" i="46" s="1"/>
  <c r="E12" i="31"/>
  <c r="D13" i="31"/>
  <c r="I8" i="37"/>
  <c r="H9" i="37" s="1"/>
  <c r="U4" i="47"/>
  <c r="T5" i="47"/>
  <c r="T34" i="47" s="1"/>
  <c r="Y4" i="47"/>
  <c r="X5" i="47" s="1"/>
  <c r="Y4" i="48"/>
  <c r="X5" i="48"/>
  <c r="X35" i="48" s="1"/>
  <c r="M10" i="33"/>
  <c r="L11" i="33" s="1"/>
  <c r="E5" i="44"/>
  <c r="D6" i="44"/>
  <c r="I11" i="34"/>
  <c r="H12" i="34" s="1"/>
  <c r="U8" i="38"/>
  <c r="T9" i="38"/>
  <c r="I11" i="32"/>
  <c r="H12" i="32" s="1"/>
  <c r="Q10" i="35"/>
  <c r="P11" i="35"/>
  <c r="X35" i="50"/>
  <c r="M8" i="35"/>
  <c r="L9" i="35"/>
  <c r="L10" i="36"/>
  <c r="H11" i="33"/>
  <c r="X11" i="35"/>
  <c r="U10" i="35"/>
  <c r="T11" i="35"/>
  <c r="X13" i="31"/>
  <c r="L13" i="2"/>
  <c r="H8" i="40"/>
  <c r="T10" i="39"/>
  <c r="X8" i="40"/>
  <c r="T8" i="46"/>
  <c r="X12" i="34"/>
  <c r="T9" i="41"/>
  <c r="T35" i="41" s="1"/>
  <c r="X9" i="37"/>
  <c r="P13" i="34"/>
  <c r="L13" i="34"/>
  <c r="D11" i="37"/>
  <c r="D13" i="34"/>
  <c r="L11" i="39"/>
  <c r="H10" i="39"/>
  <c r="X8" i="44"/>
  <c r="X13" i="32"/>
  <c r="X7" i="46"/>
  <c r="P12" i="2"/>
  <c r="P12" i="32"/>
  <c r="M9" i="37"/>
  <c r="L10" i="37" s="1"/>
  <c r="Q10" i="33"/>
  <c r="P11" i="33"/>
  <c r="X35" i="41"/>
  <c r="Q5" i="40"/>
  <c r="P5" i="40" s="1"/>
  <c r="P6" i="40"/>
  <c r="Q10" i="38"/>
  <c r="P11" i="38"/>
  <c r="E11" i="2"/>
  <c r="D12" i="2"/>
  <c r="H11" i="35"/>
  <c r="P12" i="36"/>
  <c r="H12" i="36"/>
  <c r="D10" i="41"/>
  <c r="X10" i="9"/>
  <c r="P10" i="37"/>
  <c r="M8" i="41"/>
  <c r="L8" i="41" s="1"/>
  <c r="L9" i="41"/>
  <c r="L35" i="41" s="1"/>
  <c r="U12" i="31"/>
  <c r="T13" i="31"/>
  <c r="I8" i="9"/>
  <c r="H9" i="9"/>
  <c r="Q12" i="31"/>
  <c r="P13" i="31"/>
  <c r="E9" i="38"/>
  <c r="D10" i="38"/>
  <c r="Y9" i="33"/>
  <c r="X10" i="33"/>
  <c r="U10" i="36"/>
  <c r="T11" i="36"/>
  <c r="I7" i="44"/>
  <c r="H8" i="44"/>
  <c r="Q7" i="44"/>
  <c r="P8" i="44"/>
  <c r="I11" i="31"/>
  <c r="H12" i="31"/>
  <c r="E12" i="32"/>
  <c r="D13" i="32"/>
  <c r="U12" i="32"/>
  <c r="T13" i="32"/>
  <c r="Q4" i="48"/>
  <c r="P6" i="48"/>
  <c r="L34" i="47"/>
  <c r="U6" i="40"/>
  <c r="Y10" i="36"/>
  <c r="X12" i="36"/>
  <c r="E10" i="36"/>
  <c r="D12" i="36"/>
  <c r="L10" i="35"/>
  <c r="Y5" i="5"/>
  <c r="Y4" i="5" s="1"/>
  <c r="X5" i="5" s="1"/>
  <c r="M6" i="5"/>
  <c r="Y6" i="16"/>
  <c r="X6" i="16" s="1"/>
  <c r="Q6" i="5"/>
  <c r="P7" i="5" s="1"/>
  <c r="X7" i="5"/>
  <c r="L8" i="5"/>
  <c r="X8" i="16"/>
  <c r="Q9" i="6"/>
  <c r="P10" i="6" s="1"/>
  <c r="P35" i="6" s="1"/>
  <c r="Y11" i="6"/>
  <c r="X13" i="6"/>
  <c r="P11" i="6"/>
  <c r="I6" i="44" l="1"/>
  <c r="H7" i="44" s="1"/>
  <c r="Q11" i="31"/>
  <c r="P12" i="31"/>
  <c r="Q9" i="33"/>
  <c r="P10" i="33" s="1"/>
  <c r="U9" i="35"/>
  <c r="T10" i="35"/>
  <c r="Q9" i="35"/>
  <c r="P10" i="35" s="1"/>
  <c r="U7" i="38"/>
  <c r="T8" i="38"/>
  <c r="E4" i="44"/>
  <c r="D5" i="44" s="1"/>
  <c r="D35" i="44" s="1"/>
  <c r="E11" i="31"/>
  <c r="D12" i="31"/>
  <c r="D33" i="40"/>
  <c r="U10" i="34"/>
  <c r="T11" i="34" s="1"/>
  <c r="M10" i="32"/>
  <c r="L11" i="32"/>
  <c r="L8" i="9"/>
  <c r="M6" i="9"/>
  <c r="L7" i="9"/>
  <c r="Y9" i="38"/>
  <c r="X10" i="38" s="1"/>
  <c r="U8" i="37"/>
  <c r="T9" i="37"/>
  <c r="I4" i="46"/>
  <c r="H5" i="46" s="1"/>
  <c r="H35" i="46" s="1"/>
  <c r="E8" i="33"/>
  <c r="D9" i="33"/>
  <c r="M5" i="44"/>
  <c r="L6" i="44" s="1"/>
  <c r="M7" i="36"/>
  <c r="L8" i="36"/>
  <c r="Q7" i="37"/>
  <c r="P8" i="37" s="1"/>
  <c r="Q9" i="36"/>
  <c r="P10" i="36"/>
  <c r="Q9" i="32"/>
  <c r="P10" i="32" s="1"/>
  <c r="Y4" i="46"/>
  <c r="X5" i="46"/>
  <c r="X35" i="46" s="1"/>
  <c r="Y5" i="44"/>
  <c r="X6" i="44" s="1"/>
  <c r="M8" i="39"/>
  <c r="L9" i="39"/>
  <c r="E8" i="37"/>
  <c r="D9" i="37" s="1"/>
  <c r="Q10" i="34"/>
  <c r="P11" i="34"/>
  <c r="I10" i="31"/>
  <c r="H11" i="31" s="1"/>
  <c r="Y8" i="33"/>
  <c r="E11" i="32"/>
  <c r="D12" i="32"/>
  <c r="Q6" i="44"/>
  <c r="P7" i="44"/>
  <c r="U9" i="36"/>
  <c r="T10" i="36"/>
  <c r="E8" i="38"/>
  <c r="D9" i="38"/>
  <c r="I7" i="9"/>
  <c r="H8" i="9"/>
  <c r="E10" i="2"/>
  <c r="D11" i="2" s="1"/>
  <c r="P33" i="40"/>
  <c r="M7" i="35"/>
  <c r="E4" i="46"/>
  <c r="D5" i="46" s="1"/>
  <c r="D35" i="46" s="1"/>
  <c r="T34" i="9"/>
  <c r="Y8" i="35"/>
  <c r="X9" i="35" s="1"/>
  <c r="Y9" i="34"/>
  <c r="X10" i="34"/>
  <c r="Y5" i="40"/>
  <c r="X5" i="40" s="1"/>
  <c r="I5" i="40"/>
  <c r="H6" i="40"/>
  <c r="H33" i="40" s="1"/>
  <c r="Y10" i="31"/>
  <c r="X11" i="31" s="1"/>
  <c r="M8" i="37"/>
  <c r="L9" i="37"/>
  <c r="I10" i="32"/>
  <c r="H11" i="32" s="1"/>
  <c r="I10" i="34"/>
  <c r="H11" i="34"/>
  <c r="M9" i="33"/>
  <c r="L10" i="33" s="1"/>
  <c r="I7" i="37"/>
  <c r="H8" i="37"/>
  <c r="M5" i="46"/>
  <c r="L6" i="46" s="1"/>
  <c r="I10" i="2"/>
  <c r="H11" i="2"/>
  <c r="E9" i="35"/>
  <c r="D10" i="35" s="1"/>
  <c r="E7" i="39"/>
  <c r="D8" i="39"/>
  <c r="Q8" i="39"/>
  <c r="P9" i="39" s="1"/>
  <c r="Q5" i="9"/>
  <c r="P6" i="9"/>
  <c r="Y8" i="39"/>
  <c r="X9" i="39" s="1"/>
  <c r="Y7" i="9"/>
  <c r="X8" i="9"/>
  <c r="I9" i="36"/>
  <c r="H10" i="36" s="1"/>
  <c r="I8" i="35"/>
  <c r="H9" i="35"/>
  <c r="Q9" i="2"/>
  <c r="P10" i="2" s="1"/>
  <c r="Y10" i="32"/>
  <c r="X11" i="32"/>
  <c r="I7" i="39"/>
  <c r="H8" i="39" s="1"/>
  <c r="E10" i="34"/>
  <c r="D11" i="34"/>
  <c r="M10" i="34"/>
  <c r="L11" i="34" s="1"/>
  <c r="Y6" i="37"/>
  <c r="X7" i="37"/>
  <c r="U11" i="32"/>
  <c r="T12" i="32" s="1"/>
  <c r="U11" i="31"/>
  <c r="T12" i="31"/>
  <c r="Q9" i="38"/>
  <c r="P10" i="38" s="1"/>
  <c r="M8" i="38"/>
  <c r="L9" i="38"/>
  <c r="I9" i="38"/>
  <c r="H10" i="38" s="1"/>
  <c r="D35" i="41"/>
  <c r="U5" i="46"/>
  <c r="U7" i="39"/>
  <c r="T8" i="39" s="1"/>
  <c r="M10" i="2"/>
  <c r="I8" i="33"/>
  <c r="H9" i="33" s="1"/>
  <c r="P5" i="48"/>
  <c r="P35" i="48" s="1"/>
  <c r="X34" i="47"/>
  <c r="H34" i="47"/>
  <c r="U5" i="40"/>
  <c r="T5" i="40" s="1"/>
  <c r="T6" i="40"/>
  <c r="T7" i="40"/>
  <c r="Y9" i="36"/>
  <c r="X11" i="36"/>
  <c r="E9" i="36"/>
  <c r="D11" i="36"/>
  <c r="M5" i="5"/>
  <c r="M4" i="5" s="1"/>
  <c r="L5" i="5" s="1"/>
  <c r="P6" i="5"/>
  <c r="Q5" i="5"/>
  <c r="X34" i="16"/>
  <c r="X7" i="16"/>
  <c r="X6" i="5"/>
  <c r="L7" i="5"/>
  <c r="X11" i="6"/>
  <c r="Y10" i="6"/>
  <c r="X12" i="6"/>
  <c r="M9" i="2" l="1"/>
  <c r="L10" i="2"/>
  <c r="U4" i="46"/>
  <c r="T5" i="46"/>
  <c r="T35" i="46" s="1"/>
  <c r="M6" i="35"/>
  <c r="Y7" i="33"/>
  <c r="X8" i="33"/>
  <c r="M9" i="32"/>
  <c r="L10" i="32"/>
  <c r="T33" i="40"/>
  <c r="M7" i="38"/>
  <c r="U10" i="31"/>
  <c r="T11" i="31"/>
  <c r="Y5" i="37"/>
  <c r="E9" i="34"/>
  <c r="D10" i="34"/>
  <c r="Y9" i="32"/>
  <c r="I7" i="35"/>
  <c r="H8" i="35"/>
  <c r="Y6" i="9"/>
  <c r="Q4" i="9"/>
  <c r="P5" i="9"/>
  <c r="P34" i="9" s="1"/>
  <c r="E6" i="39"/>
  <c r="I9" i="2"/>
  <c r="H10" i="2"/>
  <c r="I6" i="37"/>
  <c r="I9" i="34"/>
  <c r="H10" i="34"/>
  <c r="M7" i="37"/>
  <c r="Y8" i="34"/>
  <c r="X9" i="34"/>
  <c r="I6" i="9"/>
  <c r="U8" i="36"/>
  <c r="T9" i="36"/>
  <c r="E10" i="32"/>
  <c r="Q9" i="34"/>
  <c r="P10" i="34"/>
  <c r="M7" i="39"/>
  <c r="Q8" i="36"/>
  <c r="P9" i="36"/>
  <c r="M6" i="36"/>
  <c r="E7" i="33"/>
  <c r="D8" i="33"/>
  <c r="U7" i="37"/>
  <c r="M5" i="9"/>
  <c r="L6" i="9"/>
  <c r="E10" i="31"/>
  <c r="U6" i="38"/>
  <c r="T7" i="38"/>
  <c r="U8" i="35"/>
  <c r="Q10" i="31"/>
  <c r="P11" i="31"/>
  <c r="I7" i="33"/>
  <c r="U6" i="39"/>
  <c r="T7" i="39"/>
  <c r="X6" i="40"/>
  <c r="X33" i="40" s="1"/>
  <c r="I9" i="31"/>
  <c r="H10" i="31"/>
  <c r="U9" i="34"/>
  <c r="T10" i="34"/>
  <c r="L11" i="2"/>
  <c r="T6" i="46"/>
  <c r="I8" i="38"/>
  <c r="H9" i="38"/>
  <c r="Q8" i="38"/>
  <c r="P9" i="38"/>
  <c r="U10" i="32"/>
  <c r="T11" i="32"/>
  <c r="M9" i="34"/>
  <c r="L10" i="34"/>
  <c r="I6" i="39"/>
  <c r="H7" i="39"/>
  <c r="Q8" i="2"/>
  <c r="P9" i="2"/>
  <c r="I8" i="36"/>
  <c r="H9" i="36"/>
  <c r="Y7" i="39"/>
  <c r="X8" i="39"/>
  <c r="Q7" i="39"/>
  <c r="P8" i="39"/>
  <c r="E8" i="35"/>
  <c r="D9" i="35"/>
  <c r="M4" i="46"/>
  <c r="L5" i="46"/>
  <c r="L35" i="46" s="1"/>
  <c r="M8" i="33"/>
  <c r="L9" i="33"/>
  <c r="I9" i="32"/>
  <c r="H10" i="32"/>
  <c r="Y9" i="31"/>
  <c r="X10" i="31"/>
  <c r="Y7" i="35"/>
  <c r="L8" i="35"/>
  <c r="E9" i="2"/>
  <c r="D10" i="2"/>
  <c r="E7" i="38"/>
  <c r="D8" i="38"/>
  <c r="Q5" i="44"/>
  <c r="P6" i="44"/>
  <c r="X9" i="33"/>
  <c r="E7" i="37"/>
  <c r="D8" i="37"/>
  <c r="Y4" i="44"/>
  <c r="X5" i="44" s="1"/>
  <c r="X35" i="44" s="1"/>
  <c r="Q8" i="32"/>
  <c r="P9" i="32"/>
  <c r="Q6" i="37"/>
  <c r="M4" i="44"/>
  <c r="L5" i="44"/>
  <c r="L35" i="44" s="1"/>
  <c r="Y8" i="38"/>
  <c r="Q8" i="35"/>
  <c r="P9" i="35"/>
  <c r="Q8" i="33"/>
  <c r="I5" i="44"/>
  <c r="H6" i="44"/>
  <c r="Y8" i="36"/>
  <c r="X10" i="36"/>
  <c r="E8" i="36"/>
  <c r="D10" i="36"/>
  <c r="P5" i="5"/>
  <c r="Q4" i="5"/>
  <c r="L6" i="5"/>
  <c r="Y9" i="6"/>
  <c r="X9" i="6" s="1"/>
  <c r="Q7" i="33" l="1"/>
  <c r="P8" i="33"/>
  <c r="Q5" i="37"/>
  <c r="P6" i="37"/>
  <c r="Y6" i="35"/>
  <c r="X7" i="35"/>
  <c r="U7" i="35"/>
  <c r="T8" i="35"/>
  <c r="M5" i="36"/>
  <c r="L6" i="36"/>
  <c r="I5" i="9"/>
  <c r="H6" i="9"/>
  <c r="I5" i="37"/>
  <c r="H6" i="37"/>
  <c r="Y5" i="9"/>
  <c r="X6" i="9"/>
  <c r="Y8" i="32"/>
  <c r="X9" i="32"/>
  <c r="Q4" i="44"/>
  <c r="P5" i="44"/>
  <c r="P35" i="44" s="1"/>
  <c r="I8" i="32"/>
  <c r="H9" i="32"/>
  <c r="I7" i="36"/>
  <c r="H8" i="36"/>
  <c r="I5" i="39"/>
  <c r="H6" i="39"/>
  <c r="U9" i="32"/>
  <c r="T10" i="32"/>
  <c r="I7" i="38"/>
  <c r="H8" i="38"/>
  <c r="U8" i="34"/>
  <c r="T9" i="34"/>
  <c r="Y6" i="33"/>
  <c r="X7" i="33"/>
  <c r="E9" i="31"/>
  <c r="D10" i="31"/>
  <c r="U6" i="37"/>
  <c r="T7" i="37"/>
  <c r="E9" i="32"/>
  <c r="D10" i="32"/>
  <c r="M6" i="37"/>
  <c r="L7" i="37"/>
  <c r="E5" i="39"/>
  <c r="D6" i="39"/>
  <c r="Y4" i="37"/>
  <c r="X5" i="37"/>
  <c r="M6" i="38"/>
  <c r="L7" i="38"/>
  <c r="I4" i="44"/>
  <c r="H5" i="44"/>
  <c r="H35" i="44" s="1"/>
  <c r="Q9" i="31"/>
  <c r="P10" i="31"/>
  <c r="U5" i="38"/>
  <c r="U4" i="38" s="1"/>
  <c r="T5" i="38" s="1"/>
  <c r="T6" i="38"/>
  <c r="T35" i="38" s="1"/>
  <c r="M4" i="9"/>
  <c r="L4" i="9" s="1"/>
  <c r="L5" i="9"/>
  <c r="E6" i="33"/>
  <c r="D7" i="33"/>
  <c r="Q7" i="36"/>
  <c r="P8" i="36"/>
  <c r="Q8" i="34"/>
  <c r="P9" i="34"/>
  <c r="U7" i="36"/>
  <c r="T8" i="36"/>
  <c r="Y7" i="34"/>
  <c r="X8" i="34"/>
  <c r="I8" i="34"/>
  <c r="H9" i="34"/>
  <c r="I8" i="2"/>
  <c r="H9" i="2"/>
  <c r="I6" i="35"/>
  <c r="H7" i="35"/>
  <c r="E8" i="34"/>
  <c r="D9" i="34"/>
  <c r="U9" i="31"/>
  <c r="T10" i="31"/>
  <c r="M5" i="35"/>
  <c r="L5" i="35" s="1"/>
  <c r="Y7" i="38"/>
  <c r="X8" i="38"/>
  <c r="I6" i="33"/>
  <c r="H7" i="33"/>
  <c r="M6" i="39"/>
  <c r="M5" i="39" s="1"/>
  <c r="L7" i="39"/>
  <c r="E8" i="2"/>
  <c r="D9" i="2"/>
  <c r="Q6" i="39"/>
  <c r="Q5" i="39" s="1"/>
  <c r="P7" i="39"/>
  <c r="Q7" i="35"/>
  <c r="P8" i="35"/>
  <c r="Q7" i="32"/>
  <c r="P8" i="32"/>
  <c r="E6" i="37"/>
  <c r="D7" i="37"/>
  <c r="U5" i="39"/>
  <c r="T5" i="39" s="1"/>
  <c r="T6" i="39"/>
  <c r="P9" i="33"/>
  <c r="X9" i="38"/>
  <c r="P7" i="37"/>
  <c r="E6" i="38"/>
  <c r="X8" i="35"/>
  <c r="Y8" i="31"/>
  <c r="X9" i="31"/>
  <c r="M7" i="33"/>
  <c r="L8" i="33"/>
  <c r="E7" i="35"/>
  <c r="D8" i="35"/>
  <c r="Y6" i="39"/>
  <c r="Y5" i="39" s="1"/>
  <c r="X7" i="39"/>
  <c r="Q7" i="2"/>
  <c r="P8" i="2"/>
  <c r="M8" i="34"/>
  <c r="L9" i="34"/>
  <c r="Q7" i="38"/>
  <c r="P8" i="38"/>
  <c r="I8" i="31"/>
  <c r="H9" i="31"/>
  <c r="H8" i="33"/>
  <c r="T9" i="35"/>
  <c r="D11" i="31"/>
  <c r="T8" i="37"/>
  <c r="L7" i="36"/>
  <c r="L8" i="39"/>
  <c r="D11" i="32"/>
  <c r="H7" i="9"/>
  <c r="L8" i="37"/>
  <c r="H7" i="37"/>
  <c r="D7" i="39"/>
  <c r="X7" i="9"/>
  <c r="X10" i="32"/>
  <c r="X6" i="37"/>
  <c r="L8" i="38"/>
  <c r="M8" i="32"/>
  <c r="L9" i="32"/>
  <c r="L7" i="35"/>
  <c r="M8" i="2"/>
  <c r="L9" i="2"/>
  <c r="Y7" i="36"/>
  <c r="X9" i="36"/>
  <c r="E7" i="36"/>
  <c r="D9" i="36"/>
  <c r="X10" i="6"/>
  <c r="X35" i="6" s="1"/>
  <c r="E5" i="38" l="1"/>
  <c r="D5" i="38" s="1"/>
  <c r="D6" i="38"/>
  <c r="Q6" i="38"/>
  <c r="P7" i="38"/>
  <c r="E6" i="35"/>
  <c r="D7" i="35" s="1"/>
  <c r="T35" i="39"/>
  <c r="P6" i="39"/>
  <c r="P5" i="39"/>
  <c r="Y6" i="38"/>
  <c r="X7" i="38"/>
  <c r="L34" i="9"/>
  <c r="M5" i="38"/>
  <c r="L6" i="38" s="1"/>
  <c r="E8" i="32"/>
  <c r="D9" i="32"/>
  <c r="U7" i="34"/>
  <c r="T8" i="34" s="1"/>
  <c r="I6" i="36"/>
  <c r="H7" i="36"/>
  <c r="X5" i="9"/>
  <c r="Y4" i="9"/>
  <c r="X4" i="9" s="1"/>
  <c r="X34" i="9" s="1"/>
  <c r="Q4" i="37"/>
  <c r="P5" i="37"/>
  <c r="P34" i="37" s="1"/>
  <c r="X34" i="37"/>
  <c r="Q6" i="2"/>
  <c r="P7" i="2"/>
  <c r="Y7" i="31"/>
  <c r="X8" i="31"/>
  <c r="Q6" i="32"/>
  <c r="P7" i="32"/>
  <c r="L6" i="39"/>
  <c r="L5" i="39"/>
  <c r="L35" i="39" s="1"/>
  <c r="U8" i="31"/>
  <c r="T9" i="31"/>
  <c r="I5" i="35"/>
  <c r="H6" i="35"/>
  <c r="I7" i="34"/>
  <c r="H8" i="34"/>
  <c r="U6" i="36"/>
  <c r="T7" i="36"/>
  <c r="Q6" i="36"/>
  <c r="P7" i="36"/>
  <c r="Q8" i="31"/>
  <c r="P9" i="31"/>
  <c r="E4" i="39"/>
  <c r="D5" i="39"/>
  <c r="D35" i="39" s="1"/>
  <c r="E8" i="31"/>
  <c r="D9" i="31"/>
  <c r="U8" i="32"/>
  <c r="T9" i="32"/>
  <c r="I4" i="9"/>
  <c r="H4" i="9" s="1"/>
  <c r="H5" i="9"/>
  <c r="U6" i="35"/>
  <c r="T7" i="35"/>
  <c r="M7" i="32"/>
  <c r="L8" i="32"/>
  <c r="M7" i="2"/>
  <c r="L8" i="2"/>
  <c r="I7" i="31"/>
  <c r="H8" i="31"/>
  <c r="M7" i="34"/>
  <c r="L8" i="34"/>
  <c r="X6" i="39"/>
  <c r="X5" i="39"/>
  <c r="X35" i="39" s="1"/>
  <c r="M6" i="33"/>
  <c r="L7" i="33"/>
  <c r="D7" i="38"/>
  <c r="E5" i="37"/>
  <c r="D6" i="37"/>
  <c r="Q6" i="35"/>
  <c r="E7" i="2"/>
  <c r="D8" i="2"/>
  <c r="I5" i="33"/>
  <c r="H5" i="33" s="1"/>
  <c r="L6" i="35"/>
  <c r="L34" i="35" s="1"/>
  <c r="E7" i="34"/>
  <c r="D8" i="34"/>
  <c r="I7" i="2"/>
  <c r="H8" i="2"/>
  <c r="Y6" i="34"/>
  <c r="X7" i="34"/>
  <c r="Q7" i="34"/>
  <c r="P8" i="34"/>
  <c r="E5" i="33"/>
  <c r="D6" i="33"/>
  <c r="M5" i="37"/>
  <c r="L6" i="37"/>
  <c r="U5" i="37"/>
  <c r="T6" i="37"/>
  <c r="Y5" i="33"/>
  <c r="X6" i="33"/>
  <c r="I6" i="38"/>
  <c r="H7" i="38"/>
  <c r="I4" i="39"/>
  <c r="H5" i="39"/>
  <c r="H35" i="39" s="1"/>
  <c r="I7" i="32"/>
  <c r="H8" i="32"/>
  <c r="Y7" i="32"/>
  <c r="X8" i="32"/>
  <c r="I4" i="37"/>
  <c r="H5" i="37"/>
  <c r="H34" i="37" s="1"/>
  <c r="M4" i="36"/>
  <c r="L5" i="36"/>
  <c r="L34" i="36" s="1"/>
  <c r="Y5" i="35"/>
  <c r="X5" i="35" s="1"/>
  <c r="X6" i="35"/>
  <c r="X34" i="35" s="1"/>
  <c r="Q6" i="33"/>
  <c r="P7" i="33"/>
  <c r="Y6" i="36"/>
  <c r="X8" i="36"/>
  <c r="E6" i="36"/>
  <c r="D8" i="36"/>
  <c r="I6" i="32" l="1"/>
  <c r="H7" i="32"/>
  <c r="U4" i="37"/>
  <c r="T5" i="37" s="1"/>
  <c r="T34" i="37" s="1"/>
  <c r="Y5" i="34"/>
  <c r="X6" i="34"/>
  <c r="M5" i="33"/>
  <c r="M6" i="2"/>
  <c r="L7" i="2"/>
  <c r="U7" i="32"/>
  <c r="Q5" i="36"/>
  <c r="P6" i="36"/>
  <c r="U7" i="31"/>
  <c r="Q5" i="2"/>
  <c r="P6" i="2"/>
  <c r="I5" i="36"/>
  <c r="E6" i="2"/>
  <c r="D7" i="2"/>
  <c r="E4" i="37"/>
  <c r="D5" i="37" s="1"/>
  <c r="D34" i="37" s="1"/>
  <c r="Y5" i="38"/>
  <c r="Y4" i="38" s="1"/>
  <c r="X5" i="38" s="1"/>
  <c r="X6" i="38"/>
  <c r="Q5" i="35"/>
  <c r="P5" i="35" s="1"/>
  <c r="I5" i="38"/>
  <c r="H6" i="38"/>
  <c r="E4" i="33"/>
  <c r="D4" i="33" s="1"/>
  <c r="E6" i="34"/>
  <c r="D7" i="34"/>
  <c r="M6" i="34"/>
  <c r="U5" i="35"/>
  <c r="T5" i="35" s="1"/>
  <c r="T6" i="35"/>
  <c r="T34" i="35" s="1"/>
  <c r="I6" i="34"/>
  <c r="Q5" i="32"/>
  <c r="P5" i="32" s="1"/>
  <c r="P6" i="32"/>
  <c r="P35" i="32" s="1"/>
  <c r="E7" i="32"/>
  <c r="Q5" i="38"/>
  <c r="P6" i="38"/>
  <c r="P35" i="38" s="1"/>
  <c r="Q5" i="33"/>
  <c r="Y6" i="32"/>
  <c r="Y5" i="32" s="1"/>
  <c r="X7" i="32"/>
  <c r="Y4" i="33"/>
  <c r="X4" i="33" s="1"/>
  <c r="M4" i="37"/>
  <c r="L5" i="37"/>
  <c r="L34" i="37" s="1"/>
  <c r="Q6" i="34"/>
  <c r="I6" i="2"/>
  <c r="H7" i="2"/>
  <c r="H6" i="33"/>
  <c r="H33" i="33" s="1"/>
  <c r="P7" i="35"/>
  <c r="I6" i="31"/>
  <c r="H7" i="31"/>
  <c r="M6" i="32"/>
  <c r="H34" i="9"/>
  <c r="E7" i="31"/>
  <c r="D8" i="31"/>
  <c r="Q7" i="31"/>
  <c r="P8" i="31"/>
  <c r="U5" i="36"/>
  <c r="T6" i="36"/>
  <c r="I4" i="35"/>
  <c r="H5" i="35"/>
  <c r="H34" i="35" s="1"/>
  <c r="Y6" i="31"/>
  <c r="Y5" i="31" s="1"/>
  <c r="X7" i="31"/>
  <c r="U6" i="34"/>
  <c r="T7" i="34"/>
  <c r="M4" i="38"/>
  <c r="L5" i="38"/>
  <c r="L35" i="38" s="1"/>
  <c r="P35" i="39"/>
  <c r="E5" i="35"/>
  <c r="D6" i="35"/>
  <c r="D35" i="38"/>
  <c r="Y5" i="36"/>
  <c r="X7" i="36"/>
  <c r="E5" i="36"/>
  <c r="D7" i="36"/>
  <c r="Q5" i="34" l="1"/>
  <c r="P6" i="34" s="1"/>
  <c r="U6" i="32"/>
  <c r="U5" i="32" s="1"/>
  <c r="T7" i="32"/>
  <c r="E6" i="32"/>
  <c r="D7" i="32" s="1"/>
  <c r="Q4" i="33"/>
  <c r="P4" i="33" s="1"/>
  <c r="I5" i="34"/>
  <c r="H6" i="34"/>
  <c r="M5" i="34"/>
  <c r="I4" i="36"/>
  <c r="H5" i="36" s="1"/>
  <c r="H34" i="36" s="1"/>
  <c r="M4" i="33"/>
  <c r="L4" i="33" s="1"/>
  <c r="L5" i="33"/>
  <c r="X6" i="31"/>
  <c r="X5" i="31"/>
  <c r="X35" i="31" s="1"/>
  <c r="E6" i="31"/>
  <c r="E5" i="31" s="1"/>
  <c r="I5" i="31"/>
  <c r="H5" i="31" s="1"/>
  <c r="H6" i="31"/>
  <c r="X6" i="32"/>
  <c r="X5" i="32"/>
  <c r="E5" i="34"/>
  <c r="D6" i="34"/>
  <c r="I4" i="38"/>
  <c r="H5" i="38" s="1"/>
  <c r="H35" i="38" s="1"/>
  <c r="X35" i="38"/>
  <c r="E5" i="2"/>
  <c r="Q4" i="2"/>
  <c r="P4" i="2" s="1"/>
  <c r="P5" i="2"/>
  <c r="Q4" i="36"/>
  <c r="P5" i="36" s="1"/>
  <c r="P34" i="36" s="1"/>
  <c r="M5" i="2"/>
  <c r="L6" i="2"/>
  <c r="Y4" i="34"/>
  <c r="X5" i="34" s="1"/>
  <c r="X35" i="34" s="1"/>
  <c r="I5" i="32"/>
  <c r="H5" i="32" s="1"/>
  <c r="H6" i="32"/>
  <c r="M5" i="32"/>
  <c r="L5" i="32" s="1"/>
  <c r="U6" i="31"/>
  <c r="T7" i="31"/>
  <c r="U4" i="36"/>
  <c r="T5" i="36"/>
  <c r="T34" i="36" s="1"/>
  <c r="E4" i="35"/>
  <c r="D5" i="35"/>
  <c r="D34" i="35" s="1"/>
  <c r="I5" i="2"/>
  <c r="H6" i="2"/>
  <c r="U5" i="34"/>
  <c r="T6" i="34"/>
  <c r="Q6" i="31"/>
  <c r="Q5" i="31" s="1"/>
  <c r="P7" i="31"/>
  <c r="L7" i="32"/>
  <c r="P7" i="34"/>
  <c r="X5" i="33"/>
  <c r="X33" i="33" s="1"/>
  <c r="P6" i="33"/>
  <c r="D8" i="32"/>
  <c r="H7" i="34"/>
  <c r="L7" i="34"/>
  <c r="D5" i="33"/>
  <c r="D33" i="33" s="1"/>
  <c r="P6" i="35"/>
  <c r="P34" i="35" s="1"/>
  <c r="H6" i="36"/>
  <c r="T8" i="31"/>
  <c r="T8" i="32"/>
  <c r="L6" i="33"/>
  <c r="Y4" i="36"/>
  <c r="X5" i="36" s="1"/>
  <c r="X34" i="36" s="1"/>
  <c r="X6" i="36"/>
  <c r="E4" i="36"/>
  <c r="D5" i="36" s="1"/>
  <c r="D34" i="36" s="1"/>
  <c r="D6" i="36"/>
  <c r="E4" i="2" l="1"/>
  <c r="D4" i="2" s="1"/>
  <c r="M4" i="34"/>
  <c r="L5" i="34"/>
  <c r="U4" i="34"/>
  <c r="T5" i="34" s="1"/>
  <c r="T35" i="34" s="1"/>
  <c r="U5" i="31"/>
  <c r="T5" i="31" s="1"/>
  <c r="T6" i="31"/>
  <c r="E4" i="34"/>
  <c r="D5" i="34" s="1"/>
  <c r="D35" i="34" s="1"/>
  <c r="H35" i="31"/>
  <c r="T6" i="32"/>
  <c r="T5" i="32"/>
  <c r="H35" i="32"/>
  <c r="M4" i="2"/>
  <c r="L4" i="2" s="1"/>
  <c r="L5" i="2"/>
  <c r="P34" i="2"/>
  <c r="X35" i="32"/>
  <c r="D7" i="31"/>
  <c r="I4" i="34"/>
  <c r="H5" i="34" s="1"/>
  <c r="H35" i="34" s="1"/>
  <c r="P6" i="31"/>
  <c r="P5" i="31"/>
  <c r="P35" i="31" s="1"/>
  <c r="I4" i="2"/>
  <c r="H4" i="2" s="1"/>
  <c r="L6" i="32"/>
  <c r="L35" i="32" s="1"/>
  <c r="D6" i="2"/>
  <c r="D6" i="31"/>
  <c r="D5" i="31"/>
  <c r="L33" i="33"/>
  <c r="L6" i="34"/>
  <c r="P5" i="33"/>
  <c r="P33" i="33" s="1"/>
  <c r="E5" i="32"/>
  <c r="D5" i="32" s="1"/>
  <c r="D35" i="32" s="1"/>
  <c r="D6" i="32"/>
  <c r="Q4" i="34"/>
  <c r="P5" i="34"/>
  <c r="P35" i="34" s="1"/>
  <c r="L34" i="2" l="1"/>
  <c r="T35" i="31"/>
  <c r="L35" i="34"/>
  <c r="D35" i="31"/>
  <c r="H5" i="2"/>
  <c r="H34" i="2" s="1"/>
  <c r="T35" i="32"/>
  <c r="D5" i="2"/>
  <c r="D34" i="2" s="1"/>
</calcChain>
</file>

<file path=xl/sharedStrings.xml><?xml version="1.0" encoding="utf-8"?>
<sst xmlns="http://schemas.openxmlformats.org/spreadsheetml/2006/main" count="4483" uniqueCount="428">
  <si>
    <t>구분</t>
  </si>
  <si>
    <t>구분</t>
  </si>
  <si>
    <t>구분</t>
  </si>
  <si>
    <t>목</t>
  </si>
  <si>
    <t>목</t>
  </si>
  <si>
    <t>수</t>
  </si>
  <si>
    <t>수</t>
  </si>
  <si>
    <t>월</t>
  </si>
  <si>
    <t>월</t>
  </si>
  <si>
    <t>A</t>
  </si>
  <si>
    <t>금</t>
  </si>
  <si>
    <t>금</t>
  </si>
  <si>
    <t>토</t>
  </si>
  <si>
    <t>토</t>
  </si>
  <si>
    <t>화</t>
  </si>
  <si>
    <t>화</t>
  </si>
  <si>
    <t>일</t>
  </si>
  <si>
    <t>지천금속</t>
  </si>
  <si>
    <t>2월 차량별 일일 운행일지[km]</t>
  </si>
  <si>
    <t>7호차[7294] 이현욱 25일~</t>
  </si>
  <si>
    <t>임대일</t>
  </si>
  <si>
    <t>7호</t>
  </si>
  <si>
    <t>매각</t>
  </si>
  <si>
    <t>5.3~6</t>
  </si>
  <si>
    <t>주은비철</t>
  </si>
  <si>
    <t>수리20</t>
  </si>
  <si>
    <t>2장사용</t>
  </si>
  <si>
    <t>수호자원</t>
  </si>
  <si>
    <t>서경알아이</t>
  </si>
  <si>
    <t>부림비철</t>
  </si>
  <si>
    <t>3장 예정</t>
  </si>
  <si>
    <t>동신비철</t>
  </si>
  <si>
    <t>Km</t>
  </si>
  <si>
    <t>13일</t>
  </si>
  <si>
    <t>13일</t>
  </si>
  <si>
    <t>에코자원</t>
  </si>
  <si>
    <t>상호</t>
  </si>
  <si>
    <t>코리아</t>
  </si>
  <si>
    <t>1장</t>
  </si>
  <si>
    <t>12일</t>
  </si>
  <si>
    <t>12일</t>
  </si>
  <si>
    <t>28일</t>
  </si>
  <si>
    <t>28일</t>
  </si>
  <si>
    <t>경안자원</t>
  </si>
  <si>
    <t>대원철강</t>
  </si>
  <si>
    <t>6호</t>
  </si>
  <si>
    <t>20일</t>
  </si>
  <si>
    <t>20일</t>
  </si>
  <si>
    <t>대복금속</t>
  </si>
  <si>
    <t>불꽃자원</t>
  </si>
  <si>
    <t>삼명자원</t>
  </si>
  <si>
    <t>1장사용</t>
  </si>
  <si>
    <t>성산자원</t>
  </si>
  <si>
    <t>삼정스텐</t>
  </si>
  <si>
    <t>29일</t>
  </si>
  <si>
    <t>29일</t>
  </si>
  <si>
    <t>25일</t>
  </si>
  <si>
    <t>25일</t>
  </si>
  <si>
    <t>2일</t>
  </si>
  <si>
    <t>2일</t>
  </si>
  <si>
    <t>19일</t>
  </si>
  <si>
    <t>19일</t>
  </si>
  <si>
    <t>해동상회</t>
  </si>
  <si>
    <t>3일</t>
  </si>
  <si>
    <t>3일</t>
  </si>
  <si>
    <t>9일</t>
  </si>
  <si>
    <t>9일</t>
  </si>
  <si>
    <t>6일</t>
  </si>
  <si>
    <t>6일</t>
  </si>
  <si>
    <t>11일</t>
  </si>
  <si>
    <t>11일</t>
  </si>
  <si>
    <t>인흥금속</t>
  </si>
  <si>
    <t>27일</t>
  </si>
  <si>
    <t>27일</t>
  </si>
  <si>
    <t>거래처명</t>
  </si>
  <si>
    <t>21일</t>
  </si>
  <si>
    <t>21일</t>
  </si>
  <si>
    <t>1장 사용</t>
  </si>
  <si>
    <t>발안자원</t>
  </si>
  <si>
    <t>천광상사</t>
  </si>
  <si>
    <t>2장</t>
  </si>
  <si>
    <t>저전메탈</t>
  </si>
  <si>
    <t>1일</t>
  </si>
  <si>
    <t>1일</t>
  </si>
  <si>
    <t>동서비철</t>
  </si>
  <si>
    <t>14일</t>
  </si>
  <si>
    <t>14일</t>
  </si>
  <si>
    <t>7일</t>
  </si>
  <si>
    <t>7일</t>
  </si>
  <si>
    <t>용성테크</t>
  </si>
  <si>
    <t>22일</t>
  </si>
  <si>
    <t>22일</t>
  </si>
  <si>
    <t>0[휴무]</t>
  </si>
  <si>
    <t>종합자원</t>
  </si>
  <si>
    <t>1호</t>
  </si>
  <si>
    <t>24일</t>
  </si>
  <si>
    <t>24일</t>
  </si>
  <si>
    <t>대길스텐</t>
  </si>
  <si>
    <t>1장보유</t>
  </si>
  <si>
    <t>30일</t>
  </si>
  <si>
    <t>30일</t>
  </si>
  <si>
    <t>31일</t>
  </si>
  <si>
    <t>31일</t>
  </si>
  <si>
    <t>23일</t>
  </si>
  <si>
    <t>23일</t>
  </si>
  <si>
    <t>한국재용</t>
  </si>
  <si>
    <t>케이씨환경</t>
  </si>
  <si>
    <t>완료</t>
  </si>
  <si>
    <t>영상자원</t>
  </si>
  <si>
    <t>26일</t>
  </si>
  <si>
    <t>26일</t>
  </si>
  <si>
    <t>한국자원</t>
  </si>
  <si>
    <t>0[수리]</t>
  </si>
  <si>
    <t>총km</t>
  </si>
  <si>
    <t>8일</t>
  </si>
  <si>
    <t>8일</t>
  </si>
  <si>
    <t>백두자원</t>
  </si>
  <si>
    <t>10일</t>
  </si>
  <si>
    <t>10일</t>
  </si>
  <si>
    <t>청원금속</t>
  </si>
  <si>
    <t>6호차[7278] 최준호</t>
  </si>
  <si>
    <t>1호차[7980] 박노진</t>
  </si>
  <si>
    <t>1호차[7980] 박노진</t>
  </si>
  <si>
    <t>3호차[6448] 이광백</t>
  </si>
  <si>
    <t>40[코리아109]</t>
  </si>
  <si>
    <t>6호차[7278]이현욱</t>
  </si>
  <si>
    <t>5호차[8747] 김응열</t>
  </si>
  <si>
    <t>7호차[7294] 이현욱</t>
  </si>
  <si>
    <t>임대차[9007] 김응열</t>
  </si>
  <si>
    <t>방배우성[스프링통상]</t>
  </si>
  <si>
    <t>7호차[7294] 김수철</t>
  </si>
  <si>
    <t>3호차[6448] 김곤진</t>
  </si>
  <si>
    <t>대덕자원[형제종합안성]</t>
  </si>
  <si>
    <t>2호차[3587] 김응열</t>
  </si>
  <si>
    <t>선경금속[부경비철]</t>
  </si>
  <si>
    <t>대성수지[경북/문경]</t>
  </si>
  <si>
    <t>대광비철금속[안산]</t>
  </si>
  <si>
    <t>3호차[6448] 전창범</t>
  </si>
  <si>
    <t>3호차[6448] 전창범</t>
  </si>
  <si>
    <t>23일 엔진오일 교환</t>
  </si>
  <si>
    <t>1호차[6973] 박노진</t>
  </si>
  <si>
    <t>6호차[7278]최준호</t>
  </si>
  <si>
    <t>7980 7월5일 판매</t>
  </si>
  <si>
    <t>예일자원 [안성시]</t>
  </si>
  <si>
    <t>7호차[7294] 홍종대</t>
  </si>
  <si>
    <t>7호차[7294] 홍종대</t>
  </si>
  <si>
    <t>효성쎈팔자원[선별/하남]</t>
  </si>
  <si>
    <t>2장 예정</t>
  </si>
  <si>
    <t>LH상사</t>
  </si>
  <si>
    <t>2호차[1059] 1월5일 판매</t>
  </si>
  <si>
    <t>2호차[3587] 1월5일 구입</t>
  </si>
  <si>
    <t>동하환경[이천]</t>
  </si>
  <si>
    <t>3장 중 1</t>
  </si>
  <si>
    <t>부활자원[오류]</t>
  </si>
  <si>
    <t>지연[봉담선별]</t>
  </si>
  <si>
    <t>372[이상함?]</t>
  </si>
  <si>
    <t>총거리[km]</t>
  </si>
  <si>
    <t>하나자원[오산]</t>
  </si>
  <si>
    <t>효성자원(주)</t>
  </si>
  <si>
    <t>남산[평택]</t>
  </si>
  <si>
    <t>송도사업소[인천]</t>
  </si>
  <si>
    <t>미래자원[당진]</t>
  </si>
  <si>
    <t>안산시도시공사</t>
  </si>
  <si>
    <t>2호차[1059]</t>
  </si>
  <si>
    <t>녹색자원[해미]</t>
  </si>
  <si>
    <t>탑캔[왕길동]</t>
  </si>
  <si>
    <t>월드[EP]무역</t>
  </si>
  <si>
    <t>30[코리아65]</t>
  </si>
  <si>
    <t>실운행[km]</t>
  </si>
  <si>
    <t>0[내부업무1]</t>
  </si>
  <si>
    <t>청담리싸이클링</t>
  </si>
  <si>
    <t>동서비철[사노동]</t>
  </si>
  <si>
    <t>242[수리18]</t>
  </si>
  <si>
    <t>378[수리]</t>
  </si>
  <si>
    <t>0[수리34]</t>
  </si>
  <si>
    <t>0[코리아105]</t>
  </si>
  <si>
    <t>광명산업[우정읍]</t>
  </si>
  <si>
    <t>136[신입]</t>
  </si>
  <si>
    <t>예산금속[충남]</t>
  </si>
  <si>
    <t>156[신입해맴]</t>
  </si>
  <si>
    <t>미래연합환경</t>
  </si>
  <si>
    <t>우리자원[본오동]</t>
  </si>
  <si>
    <t>0[타이어6]</t>
  </si>
  <si>
    <t>동우[인천연수]</t>
  </si>
  <si>
    <t>엔진오일 쿠폰1장</t>
  </si>
  <si>
    <t>0[내부1]</t>
  </si>
  <si>
    <t>0[코리아89]</t>
  </si>
  <si>
    <t>214[수리15]</t>
  </si>
  <si>
    <t>엔진오일 쿠폰2장</t>
  </si>
  <si>
    <t>엘림자원[구리]</t>
  </si>
  <si>
    <t>현대비철[광주]</t>
  </si>
  <si>
    <t>210[수리31]</t>
  </si>
  <si>
    <t>30[수리39]</t>
  </si>
  <si>
    <t>하나자원[주신]</t>
  </si>
  <si>
    <t>0[수리22]</t>
  </si>
  <si>
    <t>130[수리34]</t>
  </si>
  <si>
    <t>0[코리아158]</t>
  </si>
  <si>
    <t>두리자원[이천]</t>
  </si>
  <si>
    <t>엔진오일교환</t>
  </si>
  <si>
    <t>0[수리21]</t>
  </si>
  <si>
    <t>금산비철[안산]</t>
  </si>
  <si>
    <t>218[수리9]</t>
  </si>
  <si>
    <t>대선비철[은평구]</t>
  </si>
  <si>
    <t>AS 엔진미션배출</t>
  </si>
  <si>
    <t>현대자원[안성]</t>
  </si>
  <si>
    <t>3장 중 2</t>
  </si>
  <si>
    <t>영동재활용품상사</t>
  </si>
  <si>
    <t>용성상사[시흥]</t>
  </si>
  <si>
    <t>17일 교환완료</t>
  </si>
  <si>
    <t>306[수리13]</t>
  </si>
  <si>
    <t>태산자원[방배동]</t>
  </si>
  <si>
    <t>신한자원[아산]</t>
  </si>
  <si>
    <t>6호차[7278]</t>
  </si>
  <si>
    <t>한국에코산업</t>
  </si>
  <si>
    <t>5호차[2818] 전창범</t>
  </si>
  <si>
    <t>6호차[7278] 이형복</t>
  </si>
  <si>
    <t>2호차[1059] 이형복</t>
  </si>
  <si>
    <t>5호차[2818] 이동복</t>
  </si>
  <si>
    <t>명민[강남환경자원센터]</t>
  </si>
  <si>
    <t>참조은자원 [인천오류]</t>
  </si>
  <si>
    <t>3호차[6448] 홍용석</t>
  </si>
  <si>
    <t>3호차[6448] 최성수</t>
  </si>
  <si>
    <t>4월 차량별 일일 운행일지[km]</t>
  </si>
  <si>
    <t>9월 차량별 일일 운행일지[km]</t>
  </si>
  <si>
    <t>10월 차량별 일일 운행일지[km]</t>
  </si>
  <si>
    <t>7호차[7294] 윤광호 21일~</t>
  </si>
  <si>
    <t>3월 차량별 일일 운행일지[km]</t>
  </si>
  <si>
    <t>5호차[8747] 9월 22일매각</t>
  </si>
  <si>
    <t>11월 차량별 일일 운행일지[km]</t>
  </si>
  <si>
    <t>3호차[6448] 박기사 23일~</t>
  </si>
  <si>
    <t>4일</t>
  </si>
  <si>
    <t>4일</t>
  </si>
  <si>
    <t>2장 사용</t>
  </si>
  <si>
    <t>5일</t>
  </si>
  <si>
    <t>5일</t>
  </si>
  <si>
    <t>재성자원</t>
  </si>
  <si>
    <t>형제사</t>
  </si>
  <si>
    <t>내용</t>
  </si>
  <si>
    <t>파랑새</t>
  </si>
  <si>
    <t>한길자원</t>
  </si>
  <si>
    <t>예상거리</t>
  </si>
  <si>
    <t>국익자원</t>
  </si>
  <si>
    <t>3호</t>
  </si>
  <si>
    <t>2호</t>
  </si>
  <si>
    <t>17일</t>
  </si>
  <si>
    <t>17일</t>
  </si>
  <si>
    <t>세정상사</t>
  </si>
  <si>
    <t>차량갖어감</t>
  </si>
  <si>
    <t>이삭환경</t>
  </si>
  <si>
    <t>모두사용</t>
  </si>
  <si>
    <t>오일교환</t>
  </si>
  <si>
    <t>3장보유</t>
  </si>
  <si>
    <t>칠보고물상</t>
  </si>
  <si>
    <t>청목자원</t>
  </si>
  <si>
    <t>15일</t>
  </si>
  <si>
    <t>15일</t>
  </si>
  <si>
    <t>18일</t>
  </si>
  <si>
    <t>18일</t>
  </si>
  <si>
    <t>일오삼</t>
  </si>
  <si>
    <t>16일</t>
  </si>
  <si>
    <t>16일</t>
  </si>
  <si>
    <t>예정</t>
  </si>
  <si>
    <t>예정</t>
  </si>
  <si>
    <t>3장</t>
  </si>
  <si>
    <t>구입</t>
  </si>
  <si>
    <t>8월 차량별 일일 운행일지[km]</t>
  </si>
  <si>
    <t>6월 차량별 일일 운행일지[km]</t>
  </si>
  <si>
    <t>7호차[7294] 이형복 25일~</t>
  </si>
  <si>
    <t>1월 차량별 일일 운행일지[km]</t>
  </si>
  <si>
    <t>7월 차량별 일일 운행일지[km]</t>
  </si>
  <si>
    <t>6호차[7278] 이형복 25일~</t>
  </si>
  <si>
    <t>12월 차량별 일일 운행일지[km]</t>
  </si>
  <si>
    <t>5월 차량별 일일 운행일지[km]</t>
  </si>
  <si>
    <t>12월 차량별 일일 운행일지[km]</t>
    <phoneticPr fontId="8" type="noConversion"/>
  </si>
  <si>
    <t>수</t>
    <phoneticPr fontId="8" type="noConversion"/>
  </si>
  <si>
    <t>목</t>
    <phoneticPr fontId="8" type="noConversion"/>
  </si>
  <si>
    <t>금</t>
    <phoneticPr fontId="8" type="noConversion"/>
  </si>
  <si>
    <t>동성종합상사[수원오목천]</t>
    <phoneticPr fontId="8" type="noConversion"/>
  </si>
  <si>
    <t>시흥시시설관리공단</t>
    <phoneticPr fontId="8" type="noConversion"/>
  </si>
  <si>
    <t>거성자원[당진]</t>
    <phoneticPr fontId="8" type="noConversion"/>
  </si>
  <si>
    <t>거성종합환경[하남]</t>
    <phoneticPr fontId="8" type="noConversion"/>
  </si>
  <si>
    <t>차량</t>
    <phoneticPr fontId="8" type="noConversion"/>
  </si>
  <si>
    <t>A</t>
    <phoneticPr fontId="8" type="noConversion"/>
  </si>
  <si>
    <t>2월 차량별 일일 운행일지[km]</t>
    <phoneticPr fontId="8" type="noConversion"/>
  </si>
  <si>
    <t>1월 차량별 일일 운행일지[km]</t>
    <phoneticPr fontId="8" type="noConversion"/>
  </si>
  <si>
    <t>동해자원[이천]</t>
    <phoneticPr fontId="8" type="noConversion"/>
  </si>
  <si>
    <t>광양자원[동서건너편]</t>
    <phoneticPr fontId="8" type="noConversion"/>
  </si>
  <si>
    <t>우리산업환경</t>
    <phoneticPr fontId="8" type="noConversion"/>
  </si>
  <si>
    <t>3월 차량별 일일 운행일지[km] - 16일부터 이동복기사 압축 및 배차</t>
    <phoneticPr fontId="8" type="noConversion"/>
  </si>
  <si>
    <t>4월 차량별 일일 운행일지[km]</t>
    <phoneticPr fontId="8" type="noConversion"/>
  </si>
  <si>
    <t>2호차[3587] 이동복</t>
    <phoneticPr fontId="8" type="noConversion"/>
  </si>
  <si>
    <t xml:space="preserve">5호차[2818] </t>
    <phoneticPr fontId="8" type="noConversion"/>
  </si>
  <si>
    <t>대우자원[용인]</t>
    <phoneticPr fontId="8" type="noConversion"/>
  </si>
  <si>
    <t>플라스틱[향남]우리산업 지인</t>
    <phoneticPr fontId="8" type="noConversion"/>
  </si>
  <si>
    <t>대흥(매송)</t>
    <phoneticPr fontId="8" type="noConversion"/>
  </si>
  <si>
    <t>5월 차량별 일일 운행일지[km]</t>
    <phoneticPr fontId="8" type="noConversion"/>
  </si>
  <si>
    <t>6월 차량별 일일 운행일지[km]</t>
    <phoneticPr fontId="8" type="noConversion"/>
  </si>
  <si>
    <t>대우자원[하남]</t>
    <phoneticPr fontId="8" type="noConversion"/>
  </si>
  <si>
    <t>평화알씨</t>
    <phoneticPr fontId="8" type="noConversion"/>
  </si>
  <si>
    <t>우리산업환경[플라스틱]</t>
    <phoneticPr fontId="8" type="noConversion"/>
  </si>
  <si>
    <t>5호</t>
    <phoneticPr fontId="8" type="noConversion"/>
  </si>
  <si>
    <t>7월 차량별 일일 운행일지[km]</t>
    <phoneticPr fontId="8" type="noConversion"/>
  </si>
  <si>
    <t>대신자원[고양시/큰차가능]</t>
    <phoneticPr fontId="8" type="noConversion"/>
  </si>
  <si>
    <t>거리</t>
    <phoneticPr fontId="8" type="noConversion"/>
  </si>
  <si>
    <t>편도</t>
    <phoneticPr fontId="8" type="noConversion"/>
  </si>
  <si>
    <t>왕복</t>
    <phoneticPr fontId="8" type="noConversion"/>
  </si>
  <si>
    <t>8월 차량별 일일 운행일지[km]</t>
    <phoneticPr fontId="8" type="noConversion"/>
  </si>
  <si>
    <t>하나자원[동진]</t>
    <phoneticPr fontId="8" type="noConversion"/>
  </si>
  <si>
    <t>드림형제비철[광명]</t>
    <phoneticPr fontId="8" type="noConversion"/>
  </si>
  <si>
    <t>드림형제비철[정인]</t>
    <phoneticPr fontId="8" type="noConversion"/>
  </si>
  <si>
    <t>중앙자원[오이도]</t>
    <phoneticPr fontId="8" type="noConversion"/>
  </si>
  <si>
    <t>원성자원[동우옆집]</t>
    <phoneticPr fontId="8" type="noConversion"/>
  </si>
  <si>
    <t>9월 차량별 일일 운행일지[km]</t>
    <phoneticPr fontId="8" type="noConversion"/>
  </si>
  <si>
    <t>10월 차량별 일일 운행일지[km]</t>
    <phoneticPr fontId="8" type="noConversion"/>
  </si>
  <si>
    <t>추</t>
    <phoneticPr fontId="8" type="noConversion"/>
  </si>
  <si>
    <t>석</t>
    <phoneticPr fontId="8" type="noConversion"/>
  </si>
  <si>
    <t>연</t>
    <phoneticPr fontId="8" type="noConversion"/>
  </si>
  <si>
    <t>휴</t>
    <phoneticPr fontId="8" type="noConversion"/>
  </si>
  <si>
    <t xml:space="preserve">세중(ENG) </t>
    <phoneticPr fontId="8" type="noConversion"/>
  </si>
  <si>
    <t>제이지스틸</t>
    <phoneticPr fontId="8" type="noConversion"/>
  </si>
  <si>
    <t>선진리싸이클[구로자원]</t>
    <phoneticPr fontId="8" type="noConversion"/>
  </si>
  <si>
    <t>11월 차량별 일일 운행일지[km]</t>
    <phoneticPr fontId="8" type="noConversion"/>
  </si>
  <si>
    <t>7.토오전</t>
    <phoneticPr fontId="8" type="noConversion"/>
  </si>
  <si>
    <t>대성산업환경</t>
    <phoneticPr fontId="8" type="noConversion"/>
  </si>
  <si>
    <t>태양자원[간판 형제자원] / 6호</t>
    <phoneticPr fontId="8" type="noConversion"/>
  </si>
  <si>
    <t>화이팅자원 [6호]</t>
    <phoneticPr fontId="8" type="noConversion"/>
  </si>
  <si>
    <t>세경디엔씨[시흥]</t>
    <phoneticPr fontId="8" type="noConversion"/>
  </si>
  <si>
    <t>목</t>
    <phoneticPr fontId="8" type="noConversion"/>
  </si>
  <si>
    <t>12월 차량별 일일 운행일지[km]</t>
    <phoneticPr fontId="8" type="noConversion"/>
  </si>
  <si>
    <t>김포시도시공사</t>
    <phoneticPr fontId="8" type="noConversion"/>
  </si>
  <si>
    <t>동진자원[군포]</t>
    <phoneticPr fontId="8" type="noConversion"/>
  </si>
  <si>
    <t>진성자원[부평]</t>
    <phoneticPr fontId="8" type="noConversion"/>
  </si>
  <si>
    <t>안양시[청목자원]</t>
    <phoneticPr fontId="8" type="noConversion"/>
  </si>
  <si>
    <t>태림환경(국익옆)큰차가능</t>
    <phoneticPr fontId="8" type="noConversion"/>
  </si>
  <si>
    <t>하남시[친환경사업소]</t>
    <phoneticPr fontId="8" type="noConversion"/>
  </si>
  <si>
    <t>한샘자원</t>
    <phoneticPr fontId="8" type="noConversion"/>
  </si>
  <si>
    <t>2월 차량별 일일 운행일지[km]</t>
    <phoneticPr fontId="8" type="noConversion"/>
  </si>
  <si>
    <t>1월 차량별 일일 운행일지[km]</t>
    <phoneticPr fontId="8" type="noConversion"/>
  </si>
  <si>
    <t>장원리싸이클</t>
    <phoneticPr fontId="8" type="noConversion"/>
  </si>
  <si>
    <t>3월 차량별 일일 운행일지[km]</t>
    <phoneticPr fontId="8" type="noConversion"/>
  </si>
  <si>
    <t>월</t>
    <phoneticPr fontId="8" type="noConversion"/>
  </si>
  <si>
    <t>화</t>
    <phoneticPr fontId="8" type="noConversion"/>
  </si>
  <si>
    <t>수</t>
    <phoneticPr fontId="8" type="noConversion"/>
  </si>
  <si>
    <t>원일리사이클[동양철강]</t>
    <phoneticPr fontId="8" type="noConversion"/>
  </si>
  <si>
    <t>서진금속</t>
    <phoneticPr fontId="8" type="noConversion"/>
  </si>
  <si>
    <t>오후</t>
    <phoneticPr fontId="8" type="noConversion"/>
  </si>
  <si>
    <t>그린자원[인천]</t>
    <phoneticPr fontId="8" type="noConversion"/>
  </si>
  <si>
    <t>흥명자원</t>
    <phoneticPr fontId="8" type="noConversion"/>
  </si>
  <si>
    <t>역삼자원</t>
    <phoneticPr fontId="8" type="noConversion"/>
  </si>
  <si>
    <t>청강자원</t>
    <phoneticPr fontId="8" type="noConversion"/>
  </si>
  <si>
    <t>상록수자원</t>
    <phoneticPr fontId="8" type="noConversion"/>
  </si>
  <si>
    <t>태영리싸이클링[삼계야드]선이자원</t>
    <phoneticPr fontId="8" type="noConversion"/>
  </si>
  <si>
    <t>태영리싸이클링[송전야드]</t>
    <phoneticPr fontId="8" type="noConversion"/>
  </si>
  <si>
    <t>오후</t>
    <phoneticPr fontId="8" type="noConversion"/>
  </si>
  <si>
    <t>우리자원[용인]</t>
    <phoneticPr fontId="8" type="noConversion"/>
  </si>
  <si>
    <t>4월 차량별 일일 운행일지[km]</t>
    <phoneticPr fontId="8" type="noConversion"/>
  </si>
  <si>
    <t>시우자원[천안]</t>
    <phoneticPr fontId="8" type="noConversion"/>
  </si>
  <si>
    <t>해주상사</t>
    <phoneticPr fontId="8" type="noConversion"/>
  </si>
  <si>
    <t>성호자원[원주]</t>
    <phoneticPr fontId="8" type="noConversion"/>
  </si>
  <si>
    <t>오복수지[성남]</t>
    <phoneticPr fontId="8" type="noConversion"/>
  </si>
  <si>
    <t>오복수지[평택]</t>
    <phoneticPr fontId="8" type="noConversion"/>
  </si>
  <si>
    <t>동성자원[용인]</t>
    <phoneticPr fontId="8" type="noConversion"/>
  </si>
  <si>
    <t>한샘자원거래처[광복자원]</t>
    <phoneticPr fontId="8" type="noConversion"/>
  </si>
  <si>
    <t>시드메탈</t>
    <phoneticPr fontId="8" type="noConversion"/>
  </si>
  <si>
    <t>6월 차량별 일일 운행일지[km]</t>
    <phoneticPr fontId="8" type="noConversion"/>
  </si>
  <si>
    <t>성산자원거래처</t>
    <phoneticPr fontId="8" type="noConversion"/>
  </si>
  <si>
    <t>성실자원[야드/정선매립장]</t>
    <phoneticPr fontId="8" type="noConversion"/>
  </si>
  <si>
    <t>가나상사[김포]</t>
    <phoneticPr fontId="8" type="noConversion"/>
  </si>
  <si>
    <t>경기재생산업</t>
    <phoneticPr fontId="8" type="noConversion"/>
  </si>
  <si>
    <t>신흥자원[강서구청]</t>
    <phoneticPr fontId="8" type="noConversion"/>
  </si>
  <si>
    <t>해광자원</t>
    <phoneticPr fontId="8" type="noConversion"/>
  </si>
  <si>
    <t>이천자원[부천송내점]</t>
    <phoneticPr fontId="8" type="noConversion"/>
  </si>
  <si>
    <t>이천자원[인천용현점]</t>
    <phoneticPr fontId="8" type="noConversion"/>
  </si>
  <si>
    <t>제물포자원[토휴무]</t>
    <phoneticPr fontId="8" type="noConversion"/>
  </si>
  <si>
    <t>목</t>
    <phoneticPr fontId="8" type="noConversion"/>
  </si>
  <si>
    <t>금</t>
    <phoneticPr fontId="8" type="noConversion"/>
  </si>
  <si>
    <t>토</t>
    <phoneticPr fontId="8" type="noConversion"/>
  </si>
  <si>
    <t>금자원</t>
    <phoneticPr fontId="8" type="noConversion"/>
  </si>
  <si>
    <t>드림환경자원[평택]</t>
    <phoneticPr fontId="8" type="noConversion"/>
  </si>
  <si>
    <t>남양상회[성산자원소개]</t>
    <phoneticPr fontId="8" type="noConversion"/>
  </si>
  <si>
    <t>푸른솔환경</t>
    <phoneticPr fontId="8" type="noConversion"/>
  </si>
  <si>
    <t>화성자원</t>
    <phoneticPr fontId="8" type="noConversion"/>
  </si>
  <si>
    <t>대광수지자원</t>
    <phoneticPr fontId="8" type="noConversion"/>
  </si>
  <si>
    <t>7.토휴무</t>
    <phoneticPr fontId="8" type="noConversion"/>
  </si>
  <si>
    <t>5.3민원</t>
    <phoneticPr fontId="8" type="noConversion"/>
  </si>
  <si>
    <t>7토오전</t>
    <phoneticPr fontId="8" type="noConversion"/>
  </si>
  <si>
    <t>8월 차량별 일일 운행일지[km]</t>
    <phoneticPr fontId="8" type="noConversion"/>
  </si>
  <si>
    <t>진양자원[평택]</t>
    <phoneticPr fontId="8" type="noConversion"/>
  </si>
  <si>
    <t>로또금속[광주]</t>
    <phoneticPr fontId="8" type="noConversion"/>
  </si>
  <si>
    <t>신화환경[구리]</t>
    <phoneticPr fontId="8" type="noConversion"/>
  </si>
  <si>
    <t>27일[금]</t>
    <phoneticPr fontId="8" type="noConversion"/>
  </si>
  <si>
    <t>저전</t>
    <phoneticPr fontId="8" type="noConversion"/>
  </si>
  <si>
    <t>형제사</t>
    <phoneticPr fontId="8" type="noConversion"/>
  </si>
  <si>
    <t>세경</t>
    <phoneticPr fontId="8" type="noConversion"/>
  </si>
  <si>
    <t>동서</t>
    <phoneticPr fontId="8" type="noConversion"/>
  </si>
  <si>
    <t>신흥자원[철]</t>
    <phoneticPr fontId="8" type="noConversion"/>
  </si>
  <si>
    <t>종합자원</t>
    <phoneticPr fontId="8" type="noConversion"/>
  </si>
  <si>
    <t>세정</t>
    <phoneticPr fontId="8" type="noConversion"/>
  </si>
  <si>
    <t>해동</t>
    <phoneticPr fontId="8" type="noConversion"/>
  </si>
  <si>
    <t>지연[철]</t>
    <phoneticPr fontId="8" type="noConversion"/>
  </si>
  <si>
    <t>디에치</t>
    <phoneticPr fontId="8" type="noConversion"/>
  </si>
  <si>
    <t>안양시[철]</t>
    <phoneticPr fontId="8" type="noConversion"/>
  </si>
  <si>
    <t>한국자원</t>
    <phoneticPr fontId="8" type="noConversion"/>
  </si>
  <si>
    <t>효성자원</t>
    <phoneticPr fontId="8" type="noConversion"/>
  </si>
  <si>
    <t>오후</t>
    <phoneticPr fontId="8" type="noConversion"/>
  </si>
  <si>
    <t>오전</t>
    <phoneticPr fontId="8" type="noConversion"/>
  </si>
  <si>
    <t>방배우성</t>
    <phoneticPr fontId="8" type="noConversion"/>
  </si>
  <si>
    <t>5시30분</t>
    <phoneticPr fontId="8" type="noConversion"/>
  </si>
  <si>
    <t>28일[토]</t>
    <phoneticPr fontId="8" type="noConversion"/>
  </si>
  <si>
    <t>저전</t>
    <phoneticPr fontId="8" type="noConversion"/>
  </si>
  <si>
    <t>형제사</t>
    <phoneticPr fontId="8" type="noConversion"/>
  </si>
  <si>
    <t>정인</t>
    <phoneticPr fontId="8" type="noConversion"/>
  </si>
  <si>
    <t>세경</t>
    <phoneticPr fontId="8" type="noConversion"/>
  </si>
  <si>
    <t>효성쎈팔</t>
    <phoneticPr fontId="8" type="noConversion"/>
  </si>
  <si>
    <t>안산시</t>
    <phoneticPr fontId="8" type="noConversion"/>
  </si>
  <si>
    <t>안산시[철]</t>
    <phoneticPr fontId="8" type="noConversion"/>
  </si>
  <si>
    <t>일오삼</t>
    <phoneticPr fontId="8" type="noConversion"/>
  </si>
  <si>
    <t>동하환경[철]</t>
    <phoneticPr fontId="8" type="noConversion"/>
  </si>
  <si>
    <t>영상</t>
    <phoneticPr fontId="8" type="noConversion"/>
  </si>
  <si>
    <t>인흥금속</t>
    <phoneticPr fontId="8" type="noConversion"/>
  </si>
  <si>
    <t>청원금속</t>
    <phoneticPr fontId="8" type="noConversion"/>
  </si>
  <si>
    <t>5시</t>
    <phoneticPr fontId="8" type="noConversion"/>
  </si>
  <si>
    <t>오전금무</t>
    <phoneticPr fontId="8" type="noConversion"/>
  </si>
  <si>
    <t>6시</t>
    <phoneticPr fontId="8" type="noConversion"/>
  </si>
  <si>
    <t>편</t>
    <phoneticPr fontId="8" type="noConversion"/>
  </si>
  <si>
    <t>거리[km]</t>
    <phoneticPr fontId="8" type="noConversion"/>
  </si>
  <si>
    <t>오픈</t>
    <phoneticPr fontId="8" type="noConversion"/>
  </si>
  <si>
    <t>?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</si>
</sst>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mm&quot;월&quot;\ dd&quot;일&quot;"/>
    <numFmt numFmtId="178" formatCode="0_);[Red]\(0\)"/>
  </numFmts>
  <fonts count="14">
    <font>
      <sz val="11"/>
      <color rgb="FF000000"/>
      <name val="맑은 고딕"/>
    </font>
    <font>
      <sz val="12"/>
      <color rgb="FF000000"/>
      <name val="휴먼모음T"/>
      <family val="1"/>
      <charset val="129"/>
    </font>
    <font>
      <sz val="12"/>
      <color rgb="FFFF0000"/>
      <name val="휴먼모음T"/>
      <family val="1"/>
      <charset val="129"/>
    </font>
    <font>
      <sz val="14"/>
      <color rgb="FF000000"/>
      <name val="휴먼모음T"/>
      <family val="1"/>
      <charset val="129"/>
    </font>
    <font>
      <sz val="16"/>
      <color rgb="FF000000"/>
      <name val="휴먼모음T"/>
      <family val="1"/>
      <charset val="129"/>
    </font>
    <font>
      <sz val="11"/>
      <color rgb="FFFF0000"/>
      <name val="맑은 고딕"/>
      <family val="3"/>
      <charset val="129"/>
    </font>
    <font>
      <sz val="28"/>
      <color rgb="FF000000"/>
      <name val="휴먼모음T"/>
      <family val="1"/>
      <charset val="129"/>
    </font>
    <font>
      <sz val="16"/>
      <color rgb="FFFFFFFF"/>
      <name val="휴먼모음T"/>
      <family val="1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name val="휴먼모음T"/>
      <family val="1"/>
      <charset val="129"/>
    </font>
    <font>
      <sz val="11"/>
      <name val="맑은 고딕"/>
      <family val="3"/>
      <charset val="129"/>
    </font>
    <font>
      <sz val="12"/>
      <color theme="1"/>
      <name val="휴먼모음T"/>
      <family val="1"/>
      <charset val="129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6E0B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8D08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99">
    <xf numFmtId="0" fontId="0" fillId="0" borderId="0" xfId="0" applyNumberForma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2" xfId="0" applyNumberFormat="1" applyFill="1" applyBorder="1" applyAlignment="1">
      <alignment horizontal="center" vertical="center"/>
    </xf>
    <xf numFmtId="0" fontId="0" fillId="4" borderId="9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0" fontId="0" fillId="2" borderId="16" xfId="0" applyNumberFormat="1" applyFill="1" applyBorder="1" applyAlignment="1">
      <alignment horizontal="center" vertical="center"/>
    </xf>
    <xf numFmtId="0" fontId="0" fillId="4" borderId="15" xfId="0" applyNumberFormat="1" applyFill="1" applyBorder="1" applyAlignment="1">
      <alignment horizontal="center" vertical="center"/>
    </xf>
    <xf numFmtId="0" fontId="0" fillId="2" borderId="17" xfId="0" applyNumberForma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0" fillId="0" borderId="29" xfId="0" applyNumberForma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9" fillId="2" borderId="15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0" fillId="4" borderId="2" xfId="0" applyNumberFormat="1" applyFont="1" applyFill="1" applyBorder="1" applyAlignment="1">
      <alignment horizontal="center" vertical="center"/>
    </xf>
    <xf numFmtId="0" fontId="9" fillId="2" borderId="13" xfId="0" applyNumberFormat="1" applyFont="1" applyFill="1" applyBorder="1" applyAlignment="1">
      <alignment horizontal="center" vertical="center"/>
    </xf>
    <xf numFmtId="0" fontId="9" fillId="2" borderId="14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vertical="center"/>
    </xf>
    <xf numFmtId="0" fontId="0" fillId="0" borderId="22" xfId="0" applyNumberFormat="1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9" fillId="0" borderId="19" xfId="0" applyNumberFormat="1" applyFont="1" applyBorder="1" applyAlignment="1">
      <alignment horizontal="center" vertical="center"/>
    </xf>
    <xf numFmtId="0" fontId="9" fillId="0" borderId="20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178" fontId="10" fillId="4" borderId="2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  <xf numFmtId="178" fontId="1" fillId="4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38" fontId="10" fillId="4" borderId="2" xfId="0" applyNumberFormat="1" applyFont="1" applyFill="1" applyBorder="1" applyAlignment="1">
      <alignment horizontal="center" vertical="center"/>
    </xf>
    <xf numFmtId="38" fontId="1" fillId="0" borderId="1" xfId="0" applyNumberFormat="1" applyFont="1" applyFill="1" applyBorder="1" applyAlignment="1">
      <alignment horizontal="center" vertical="center"/>
    </xf>
    <xf numFmtId="38" fontId="1" fillId="0" borderId="0" xfId="0" applyNumberFormat="1" applyFont="1" applyFill="1" applyBorder="1" applyAlignment="1">
      <alignment horizontal="center" vertical="center"/>
    </xf>
    <xf numFmtId="38" fontId="1" fillId="4" borderId="1" xfId="0" applyNumberFormat="1" applyFont="1" applyFill="1" applyBorder="1" applyAlignment="1">
      <alignment horizontal="center" vertical="center"/>
    </xf>
    <xf numFmtId="38" fontId="1" fillId="4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5" fillId="0" borderId="0" xfId="0" applyNumberFormat="1" applyFo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11" fillId="8" borderId="0" xfId="0" applyNumberFormat="1" applyFont="1" applyFill="1" applyBorder="1" applyAlignment="1">
      <alignment horizontal="left" vertical="center"/>
    </xf>
    <xf numFmtId="0" fontId="11" fillId="7" borderId="0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23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3" xfId="0" applyNumberFormat="1" applyFill="1" applyBorder="1" applyAlignment="1">
      <alignment horizontal="center" vertical="center"/>
    </xf>
    <xf numFmtId="0" fontId="9" fillId="0" borderId="2" xfId="0" quotePrefix="1" applyNumberFormat="1" applyFont="1" applyFill="1" applyBorder="1" applyAlignment="1">
      <alignment horizontal="center" vertical="center"/>
    </xf>
    <xf numFmtId="0" fontId="9" fillId="0" borderId="23" xfId="0" quotePrefix="1" applyNumberFormat="1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0" fillId="5" borderId="23" xfId="0" applyNumberForma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  <xf numFmtId="0" fontId="11" fillId="0" borderId="23" xfId="0" applyNumberFormat="1" applyFont="1" applyFill="1" applyBorder="1" applyAlignment="1">
      <alignment horizontal="center" vertical="center"/>
    </xf>
    <xf numFmtId="0" fontId="11" fillId="0" borderId="2" xfId="0" quotePrefix="1" applyNumberFormat="1" applyFont="1" applyFill="1" applyBorder="1" applyAlignment="1">
      <alignment horizontal="center" vertical="center"/>
    </xf>
    <xf numFmtId="0" fontId="11" fillId="0" borderId="23" xfId="0" quotePrefix="1" applyNumberFormat="1" applyFont="1" applyFill="1" applyBorder="1" applyAlignment="1">
      <alignment horizontal="center" vertical="center"/>
    </xf>
    <xf numFmtId="0" fontId="11" fillId="4" borderId="2" xfId="0" applyNumberFormat="1" applyFont="1" applyFill="1" applyBorder="1" applyAlignment="1">
      <alignment horizontal="center" vertical="center"/>
    </xf>
    <xf numFmtId="0" fontId="11" fillId="4" borderId="23" xfId="0" applyNumberFormat="1" applyFont="1" applyFill="1" applyBorder="1" applyAlignment="1">
      <alignment horizontal="center" vertical="center"/>
    </xf>
    <xf numFmtId="0" fontId="9" fillId="2" borderId="24" xfId="0" applyNumberFormat="1" applyFont="1" applyFill="1" applyBorder="1" applyAlignment="1">
      <alignment horizontal="center" vertical="center" wrapText="1"/>
    </xf>
    <xf numFmtId="0" fontId="0" fillId="2" borderId="25" xfId="0" applyNumberFormat="1" applyFill="1" applyBorder="1" applyAlignment="1">
      <alignment horizontal="center" vertical="center" wrapText="1"/>
    </xf>
    <xf numFmtId="0" fontId="0" fillId="2" borderId="26" xfId="0" applyNumberForma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6" fillId="0" borderId="27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28" xfId="0" applyNumberFormat="1" applyFont="1" applyFill="1" applyBorder="1" applyAlignment="1">
      <alignment horizontal="center" vertical="center"/>
    </xf>
    <xf numFmtId="0" fontId="4" fillId="3" borderId="23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7" fillId="7" borderId="1" xfId="0" applyNumberFormat="1" applyFont="1" applyFill="1" applyBorder="1" applyAlignment="1">
      <alignment horizontal="center" vertical="center"/>
    </xf>
    <xf numFmtId="0" fontId="3" fillId="3" borderId="28" xfId="0" applyNumberFormat="1" applyFont="1" applyFill="1" applyBorder="1" applyAlignment="1">
      <alignment horizontal="center" vertical="center"/>
    </xf>
    <xf numFmtId="0" fontId="3" fillId="3" borderId="23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28" xfId="0" applyNumberFormat="1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64"/>
  <sheetViews>
    <sheetView showGridLines="0" tabSelected="1" topLeftCell="A129" workbookViewId="0">
      <selection activeCell="D158" sqref="D158"/>
    </sheetView>
  </sheetViews>
  <sheetFormatPr baseColWidth="10" defaultColWidth="8.83203125" defaultRowHeight="17"/>
  <cols>
    <col min="1" max="2" width="8.33203125" style="13" customWidth="1"/>
    <col min="3" max="3" width="30.1640625" style="13" bestFit="1" customWidth="1"/>
    <col min="4" max="4" width="13.1640625" style="14" bestFit="1" customWidth="1"/>
    <col min="5" max="5" width="2.1640625" customWidth="1"/>
    <col min="6" max="6" width="9.1640625" customWidth="1"/>
    <col min="7" max="7" width="8.83203125" bestFit="1" customWidth="1"/>
    <col min="9" max="12" width="8.83203125" bestFit="1" customWidth="1"/>
    <col min="13" max="13" width="22.83203125" customWidth="1"/>
    <col min="14" max="14" width="9.5" customWidth="1"/>
    <col min="15" max="15" width="8.83203125" bestFit="1" customWidth="1"/>
    <col min="17" max="20" width="8.83203125" bestFit="1" customWidth="1"/>
  </cols>
  <sheetData>
    <row r="1" spans="1:27" ht="24.75" customHeight="1" thickBot="1">
      <c r="A1" s="1" t="s">
        <v>0</v>
      </c>
      <c r="B1" s="198" t="s">
        <v>426</v>
      </c>
      <c r="C1" s="1" t="s">
        <v>74</v>
      </c>
      <c r="D1" s="197" t="s">
        <v>425</v>
      </c>
      <c r="F1" s="22" t="s">
        <v>1</v>
      </c>
      <c r="G1" s="52" t="s">
        <v>94</v>
      </c>
      <c r="H1" s="53" t="s">
        <v>243</v>
      </c>
      <c r="I1" s="51" t="s">
        <v>242</v>
      </c>
      <c r="J1" s="83" t="s">
        <v>300</v>
      </c>
      <c r="K1" s="54" t="s">
        <v>45</v>
      </c>
      <c r="L1" s="55" t="s">
        <v>21</v>
      </c>
      <c r="N1" s="22" t="s">
        <v>1</v>
      </c>
      <c r="O1" s="52" t="s">
        <v>94</v>
      </c>
      <c r="P1" s="53" t="s">
        <v>243</v>
      </c>
      <c r="Q1" s="51" t="s">
        <v>242</v>
      </c>
      <c r="R1" s="83" t="s">
        <v>300</v>
      </c>
      <c r="S1" s="54" t="s">
        <v>45</v>
      </c>
      <c r="T1" s="55" t="s">
        <v>21</v>
      </c>
    </row>
    <row r="2" spans="1:27" ht="24.75" customHeight="1">
      <c r="A2" s="1">
        <v>1</v>
      </c>
      <c r="B2" s="1">
        <v>6</v>
      </c>
      <c r="C2" s="34" t="s">
        <v>148</v>
      </c>
      <c r="D2" s="6">
        <v>56</v>
      </c>
      <c r="F2" s="175" t="s">
        <v>303</v>
      </c>
      <c r="G2" s="93"/>
      <c r="H2" s="46"/>
      <c r="I2" s="49"/>
      <c r="J2" s="49"/>
      <c r="K2" s="94"/>
      <c r="L2" s="95"/>
      <c r="M2" s="66"/>
      <c r="N2" s="175" t="s">
        <v>303</v>
      </c>
      <c r="O2" s="102"/>
      <c r="P2" s="46"/>
      <c r="Q2" s="18"/>
      <c r="R2" s="49"/>
      <c r="S2" s="40"/>
      <c r="T2" s="19"/>
      <c r="V2" s="35"/>
      <c r="W2" s="35"/>
      <c r="X2" s="35"/>
      <c r="Y2" s="35"/>
      <c r="Z2" s="35"/>
      <c r="AA2" s="35"/>
    </row>
    <row r="3" spans="1:27" ht="24.75" customHeight="1">
      <c r="A3" s="1">
        <v>2</v>
      </c>
      <c r="B3" s="148">
        <v>5</v>
      </c>
      <c r="C3" s="34" t="s">
        <v>367</v>
      </c>
      <c r="D3" s="6">
        <v>57</v>
      </c>
      <c r="F3" s="176"/>
      <c r="G3" s="96"/>
      <c r="H3" s="43"/>
      <c r="I3" s="91"/>
      <c r="J3" s="91"/>
      <c r="K3" s="92"/>
      <c r="L3" s="97"/>
      <c r="M3" s="66"/>
      <c r="N3" s="176"/>
      <c r="O3" s="103"/>
      <c r="P3" s="43"/>
      <c r="Q3" s="17"/>
      <c r="R3" s="82"/>
      <c r="S3" s="60"/>
      <c r="T3" s="61"/>
      <c r="U3" s="66"/>
      <c r="V3" s="35"/>
      <c r="X3" s="35"/>
    </row>
    <row r="4" spans="1:27" ht="24.75" customHeight="1">
      <c r="A4" s="70">
        <v>3</v>
      </c>
      <c r="B4" s="30">
        <v>8</v>
      </c>
      <c r="C4" s="30" t="s">
        <v>279</v>
      </c>
      <c r="D4" s="6">
        <v>65</v>
      </c>
      <c r="F4" s="176"/>
      <c r="G4" s="96"/>
      <c r="H4" s="44"/>
      <c r="I4" s="91"/>
      <c r="J4" s="91"/>
      <c r="K4" s="92"/>
      <c r="L4" s="97"/>
      <c r="M4" s="66"/>
      <c r="N4" s="176"/>
      <c r="O4" s="103"/>
      <c r="P4" s="44"/>
      <c r="Q4" s="17"/>
      <c r="R4" s="82"/>
      <c r="S4" s="60"/>
      <c r="T4" s="61"/>
      <c r="U4" s="66"/>
      <c r="V4" s="35"/>
      <c r="X4" s="35"/>
    </row>
    <row r="5" spans="1:27" ht="24.75" customHeight="1" thickBot="1">
      <c r="A5" s="120">
        <v>4</v>
      </c>
      <c r="B5" s="30">
        <v>6</v>
      </c>
      <c r="C5" s="34" t="s">
        <v>280</v>
      </c>
      <c r="D5" s="6">
        <v>60</v>
      </c>
      <c r="F5" s="177"/>
      <c r="G5" s="98"/>
      <c r="H5" s="45"/>
      <c r="I5" s="48"/>
      <c r="J5" s="48"/>
      <c r="K5" s="99"/>
      <c r="L5" s="100"/>
      <c r="N5" s="177"/>
      <c r="O5" s="56"/>
      <c r="P5" s="45"/>
      <c r="Q5" s="48"/>
      <c r="R5" s="48"/>
      <c r="S5" s="41"/>
      <c r="T5" s="20"/>
      <c r="U5" s="66"/>
    </row>
    <row r="6" spans="1:27" ht="24.75" customHeight="1">
      <c r="A6" s="136">
        <v>5</v>
      </c>
      <c r="B6" s="30">
        <v>6.3</v>
      </c>
      <c r="C6" s="34" t="s">
        <v>368</v>
      </c>
      <c r="D6" s="6">
        <v>50</v>
      </c>
      <c r="F6" s="87" t="s">
        <v>304</v>
      </c>
      <c r="G6" s="21">
        <f t="shared" ref="G6:L6" si="0">G2+G3+G4+G5</f>
        <v>0</v>
      </c>
      <c r="H6" s="46">
        <f t="shared" si="0"/>
        <v>0</v>
      </c>
      <c r="I6" s="49">
        <f t="shared" si="0"/>
        <v>0</v>
      </c>
      <c r="J6" s="49">
        <f t="shared" si="0"/>
        <v>0</v>
      </c>
      <c r="K6" s="40">
        <f t="shared" si="0"/>
        <v>0</v>
      </c>
      <c r="L6" s="19">
        <f t="shared" si="0"/>
        <v>0</v>
      </c>
      <c r="N6" s="87" t="s">
        <v>304</v>
      </c>
      <c r="O6" s="21">
        <f t="shared" ref="O6:T6" si="1">O2+O3+O4+O5</f>
        <v>0</v>
      </c>
      <c r="P6" s="46">
        <f t="shared" si="1"/>
        <v>0</v>
      </c>
      <c r="Q6" s="49">
        <f t="shared" si="1"/>
        <v>0</v>
      </c>
      <c r="R6" s="49">
        <f t="shared" si="1"/>
        <v>0</v>
      </c>
      <c r="S6" s="40">
        <f t="shared" si="1"/>
        <v>0</v>
      </c>
      <c r="T6" s="19">
        <f t="shared" si="1"/>
        <v>0</v>
      </c>
      <c r="U6" s="35"/>
      <c r="V6" s="35"/>
      <c r="X6" s="35"/>
      <c r="Y6" s="35"/>
      <c r="Z6" s="35"/>
      <c r="AA6" s="35"/>
    </row>
    <row r="7" spans="1:27" ht="24.75" customHeight="1" thickBot="1">
      <c r="A7" s="136">
        <v>6</v>
      </c>
      <c r="B7" s="30">
        <v>6.4</v>
      </c>
      <c r="C7" s="101" t="s">
        <v>43</v>
      </c>
      <c r="D7" s="6">
        <v>22</v>
      </c>
      <c r="F7" s="88" t="s">
        <v>305</v>
      </c>
      <c r="G7" s="23">
        <f t="shared" ref="G7:L7" si="2">G6*2</f>
        <v>0</v>
      </c>
      <c r="H7" s="45">
        <f t="shared" si="2"/>
        <v>0</v>
      </c>
      <c r="I7" s="24">
        <f t="shared" si="2"/>
        <v>0</v>
      </c>
      <c r="J7" s="42">
        <f t="shared" si="2"/>
        <v>0</v>
      </c>
      <c r="K7" s="42">
        <f t="shared" si="2"/>
        <v>0</v>
      </c>
      <c r="L7" s="25">
        <f t="shared" si="2"/>
        <v>0</v>
      </c>
      <c r="N7" s="88" t="s">
        <v>305</v>
      </c>
      <c r="O7" s="23">
        <f t="shared" ref="O7:T7" si="3">O6*2</f>
        <v>0</v>
      </c>
      <c r="P7" s="45">
        <f t="shared" si="3"/>
        <v>0</v>
      </c>
      <c r="Q7" s="24">
        <f t="shared" si="3"/>
        <v>0</v>
      </c>
      <c r="R7" s="42">
        <f t="shared" si="3"/>
        <v>0</v>
      </c>
      <c r="S7" s="42">
        <f t="shared" si="3"/>
        <v>0</v>
      </c>
      <c r="T7" s="25">
        <f t="shared" si="3"/>
        <v>0</v>
      </c>
    </row>
    <row r="8" spans="1:27" ht="24.75" customHeight="1">
      <c r="A8" s="136">
        <v>7</v>
      </c>
      <c r="B8" s="30" t="s">
        <v>427</v>
      </c>
      <c r="C8" s="30" t="s">
        <v>176</v>
      </c>
      <c r="D8" s="6">
        <v>11</v>
      </c>
    </row>
    <row r="9" spans="1:27" ht="24.75" customHeight="1">
      <c r="A9" s="136">
        <v>8</v>
      </c>
      <c r="B9" s="30">
        <v>6</v>
      </c>
      <c r="C9" s="30" t="s">
        <v>286</v>
      </c>
      <c r="D9" s="6">
        <v>73</v>
      </c>
      <c r="F9" s="165" t="s">
        <v>36</v>
      </c>
      <c r="G9" s="165"/>
      <c r="H9" s="166" t="s">
        <v>32</v>
      </c>
      <c r="I9" s="167"/>
      <c r="J9" s="168" t="s">
        <v>281</v>
      </c>
      <c r="K9" s="165"/>
      <c r="L9" s="157" t="s">
        <v>408</v>
      </c>
      <c r="M9" s="127"/>
      <c r="N9" s="165" t="s">
        <v>36</v>
      </c>
      <c r="O9" s="165"/>
      <c r="P9" s="166" t="s">
        <v>32</v>
      </c>
      <c r="Q9" s="167"/>
      <c r="R9" s="168" t="s">
        <v>281</v>
      </c>
      <c r="S9" s="165"/>
      <c r="T9" s="156" t="s">
        <v>390</v>
      </c>
      <c r="U9" s="127"/>
    </row>
    <row r="10" spans="1:27" ht="24.75" customHeight="1">
      <c r="A10" s="137">
        <v>9</v>
      </c>
      <c r="B10" s="30">
        <v>6</v>
      </c>
      <c r="C10" s="34" t="s">
        <v>241</v>
      </c>
      <c r="D10" s="6">
        <v>22</v>
      </c>
      <c r="F10" s="159" t="s">
        <v>409</v>
      </c>
      <c r="G10" s="160"/>
      <c r="H10" s="161">
        <v>70</v>
      </c>
      <c r="I10" s="162"/>
      <c r="J10" s="163">
        <v>7</v>
      </c>
      <c r="K10" s="162"/>
      <c r="L10" s="62">
        <v>1</v>
      </c>
      <c r="M10" s="106"/>
      <c r="N10" s="159" t="s">
        <v>391</v>
      </c>
      <c r="O10" s="160"/>
      <c r="P10" s="161">
        <v>70</v>
      </c>
      <c r="Q10" s="162"/>
      <c r="R10" s="163">
        <v>7</v>
      </c>
      <c r="S10" s="162"/>
      <c r="T10" s="62">
        <v>1</v>
      </c>
      <c r="U10" s="106"/>
    </row>
    <row r="11" spans="1:27" ht="24.75" customHeight="1">
      <c r="A11" s="137">
        <v>10</v>
      </c>
      <c r="B11" s="30">
        <v>7</v>
      </c>
      <c r="C11" s="30" t="s">
        <v>346</v>
      </c>
      <c r="D11" s="6">
        <v>64</v>
      </c>
      <c r="F11" s="159" t="s">
        <v>410</v>
      </c>
      <c r="G11" s="160"/>
      <c r="H11" s="159">
        <v>73</v>
      </c>
      <c r="I11" s="162"/>
      <c r="J11" s="159">
        <v>7</v>
      </c>
      <c r="K11" s="162"/>
      <c r="L11" s="62">
        <v>2</v>
      </c>
      <c r="M11" s="106"/>
      <c r="N11" s="159" t="s">
        <v>392</v>
      </c>
      <c r="O11" s="160"/>
      <c r="P11" s="159">
        <v>73</v>
      </c>
      <c r="Q11" s="162"/>
      <c r="R11" s="159">
        <v>3</v>
      </c>
      <c r="S11" s="162"/>
      <c r="T11" s="62">
        <v>2</v>
      </c>
      <c r="U11" s="106"/>
    </row>
    <row r="12" spans="1:27" ht="24.75" customHeight="1">
      <c r="A12" s="137">
        <v>11</v>
      </c>
      <c r="B12" s="30">
        <v>9</v>
      </c>
      <c r="C12" s="101" t="s">
        <v>200</v>
      </c>
      <c r="D12" s="6">
        <v>21</v>
      </c>
      <c r="F12" s="169" t="s">
        <v>411</v>
      </c>
      <c r="G12" s="170"/>
      <c r="H12" s="171">
        <v>31</v>
      </c>
      <c r="I12" s="170"/>
      <c r="J12" s="169">
        <v>6</v>
      </c>
      <c r="K12" s="172"/>
      <c r="L12" s="62" t="s">
        <v>424</v>
      </c>
      <c r="M12" s="106"/>
      <c r="N12" s="169" t="s">
        <v>393</v>
      </c>
      <c r="O12" s="170"/>
      <c r="P12" s="171">
        <v>41</v>
      </c>
      <c r="Q12" s="170"/>
      <c r="R12" s="169">
        <v>1</v>
      </c>
      <c r="S12" s="172"/>
      <c r="T12" s="62">
        <v>3</v>
      </c>
      <c r="U12" s="106" t="s">
        <v>404</v>
      </c>
    </row>
    <row r="13" spans="1:27" ht="24.75" customHeight="1">
      <c r="A13" s="137">
        <v>12</v>
      </c>
      <c r="B13" s="30">
        <v>6.3</v>
      </c>
      <c r="C13" s="34" t="s">
        <v>377</v>
      </c>
      <c r="D13" s="6">
        <v>51</v>
      </c>
      <c r="F13" s="169" t="s">
        <v>412</v>
      </c>
      <c r="G13" s="170"/>
      <c r="H13" s="169">
        <v>41</v>
      </c>
      <c r="I13" s="170"/>
      <c r="J13" s="169">
        <v>7</v>
      </c>
      <c r="K13" s="170"/>
      <c r="L13" s="75">
        <v>3</v>
      </c>
      <c r="M13" s="106"/>
      <c r="N13" s="169" t="s">
        <v>394</v>
      </c>
      <c r="O13" s="170"/>
      <c r="P13" s="169">
        <v>74</v>
      </c>
      <c r="Q13" s="170"/>
      <c r="R13" s="169">
        <v>1</v>
      </c>
      <c r="S13" s="170"/>
      <c r="T13" s="75">
        <v>2</v>
      </c>
      <c r="U13" s="106"/>
    </row>
    <row r="14" spans="1:27" ht="24.75" customHeight="1">
      <c r="A14" s="137">
        <v>13</v>
      </c>
      <c r="B14" s="30" t="s">
        <v>427</v>
      </c>
      <c r="C14" s="128" t="s">
        <v>329</v>
      </c>
      <c r="D14" s="6">
        <v>65</v>
      </c>
      <c r="F14" s="169" t="s">
        <v>413</v>
      </c>
      <c r="G14" s="170"/>
      <c r="H14" s="169">
        <v>63</v>
      </c>
      <c r="I14" s="170"/>
      <c r="J14" s="169">
        <v>6</v>
      </c>
      <c r="K14" s="170"/>
      <c r="L14" s="62">
        <v>1</v>
      </c>
      <c r="M14" s="106"/>
      <c r="N14" s="173" t="s">
        <v>395</v>
      </c>
      <c r="O14" s="174"/>
      <c r="P14" s="173">
        <v>60</v>
      </c>
      <c r="Q14" s="174"/>
      <c r="R14" s="173">
        <v>3</v>
      </c>
      <c r="S14" s="174"/>
      <c r="T14" s="75">
        <v>1</v>
      </c>
      <c r="U14" s="106"/>
    </row>
    <row r="15" spans="1:27" ht="24.75" customHeight="1">
      <c r="A15" s="137">
        <v>14</v>
      </c>
      <c r="B15" s="30">
        <v>8</v>
      </c>
      <c r="C15" s="34" t="s">
        <v>159</v>
      </c>
      <c r="D15" s="6">
        <v>50</v>
      </c>
      <c r="F15" s="169" t="s">
        <v>415</v>
      </c>
      <c r="G15" s="170"/>
      <c r="H15" s="169">
        <v>16</v>
      </c>
      <c r="I15" s="170"/>
      <c r="J15" s="169">
        <v>3</v>
      </c>
      <c r="K15" s="170"/>
      <c r="L15" s="62">
        <v>1</v>
      </c>
      <c r="M15" s="106" t="s">
        <v>423</v>
      </c>
      <c r="N15" s="169" t="s">
        <v>396</v>
      </c>
      <c r="O15" s="170"/>
      <c r="P15" s="169">
        <v>84</v>
      </c>
      <c r="Q15" s="170"/>
      <c r="R15" s="169">
        <v>3</v>
      </c>
      <c r="S15" s="170"/>
      <c r="T15" s="62">
        <v>3</v>
      </c>
      <c r="U15" s="106"/>
    </row>
    <row r="16" spans="1:27" ht="24.75" customHeight="1">
      <c r="A16" s="137">
        <v>15</v>
      </c>
      <c r="B16" s="30">
        <v>6</v>
      </c>
      <c r="C16" s="30" t="s">
        <v>379</v>
      </c>
      <c r="D16" s="6">
        <v>35</v>
      </c>
      <c r="F16" s="169"/>
      <c r="G16" s="170"/>
      <c r="H16" s="169"/>
      <c r="I16" s="170"/>
      <c r="J16" s="169"/>
      <c r="K16" s="170"/>
      <c r="L16" s="62"/>
      <c r="M16" s="106"/>
      <c r="N16" s="169" t="s">
        <v>397</v>
      </c>
      <c r="O16" s="170"/>
      <c r="P16" s="169">
        <v>29</v>
      </c>
      <c r="Q16" s="170"/>
      <c r="R16" s="169">
        <v>6</v>
      </c>
      <c r="S16" s="170"/>
      <c r="T16" s="62">
        <v>2</v>
      </c>
      <c r="U16" s="106"/>
    </row>
    <row r="17" spans="1:21" ht="24.75" customHeight="1">
      <c r="A17" s="137">
        <v>16</v>
      </c>
      <c r="B17" s="30">
        <v>5</v>
      </c>
      <c r="C17" s="34" t="s">
        <v>164</v>
      </c>
      <c r="D17" s="6">
        <v>87</v>
      </c>
      <c r="F17" s="169" t="s">
        <v>416</v>
      </c>
      <c r="G17" s="170"/>
      <c r="H17" s="169">
        <v>57</v>
      </c>
      <c r="I17" s="170"/>
      <c r="J17" s="163">
        <v>1</v>
      </c>
      <c r="K17" s="162"/>
      <c r="L17" s="62">
        <v>1</v>
      </c>
      <c r="M17" s="106" t="s">
        <v>421</v>
      </c>
      <c r="N17" s="169"/>
      <c r="O17" s="170"/>
      <c r="P17" s="169"/>
      <c r="Q17" s="170"/>
      <c r="R17" s="169"/>
      <c r="S17" s="170"/>
      <c r="T17" s="62"/>
      <c r="U17" s="106"/>
    </row>
    <row r="18" spans="1:21" ht="24.75" customHeight="1">
      <c r="A18" s="137">
        <v>17</v>
      </c>
      <c r="B18" s="65" t="s">
        <v>383</v>
      </c>
      <c r="C18" s="34" t="s">
        <v>136</v>
      </c>
      <c r="D18" s="6">
        <v>33</v>
      </c>
      <c r="F18" s="169" t="s">
        <v>417</v>
      </c>
      <c r="G18" s="170"/>
      <c r="H18" s="169">
        <v>84</v>
      </c>
      <c r="I18" s="170"/>
      <c r="J18" s="169">
        <v>1</v>
      </c>
      <c r="K18" s="170"/>
      <c r="L18" s="62">
        <v>3</v>
      </c>
      <c r="M18" s="106"/>
      <c r="N18" s="169" t="s">
        <v>398</v>
      </c>
      <c r="O18" s="170"/>
      <c r="P18" s="169">
        <v>7</v>
      </c>
      <c r="Q18" s="170"/>
      <c r="R18" s="169">
        <v>2</v>
      </c>
      <c r="S18" s="170"/>
      <c r="T18" s="62">
        <v>1</v>
      </c>
      <c r="U18" s="106" t="s">
        <v>405</v>
      </c>
    </row>
    <row r="19" spans="1:21" ht="24.75" customHeight="1">
      <c r="A19" s="137">
        <v>18</v>
      </c>
      <c r="B19" s="65" t="s">
        <v>384</v>
      </c>
      <c r="C19" s="34" t="s">
        <v>382</v>
      </c>
      <c r="D19" s="6">
        <v>58</v>
      </c>
      <c r="F19" s="169"/>
      <c r="G19" s="170"/>
      <c r="H19" s="169"/>
      <c r="I19" s="170"/>
      <c r="J19" s="171"/>
      <c r="K19" s="172"/>
      <c r="L19" s="62"/>
      <c r="M19" s="106"/>
      <c r="N19" s="169" t="s">
        <v>399</v>
      </c>
      <c r="O19" s="170"/>
      <c r="P19" s="169">
        <v>22</v>
      </c>
      <c r="Q19" s="170"/>
      <c r="R19" s="169">
        <v>7</v>
      </c>
      <c r="S19" s="170"/>
      <c r="T19" s="62">
        <v>2</v>
      </c>
      <c r="U19" s="106"/>
    </row>
    <row r="20" spans="1:21" ht="24.75" customHeight="1">
      <c r="A20" s="137">
        <v>19</v>
      </c>
      <c r="B20" s="30">
        <v>7</v>
      </c>
      <c r="C20" s="34" t="s">
        <v>97</v>
      </c>
      <c r="D20" s="6">
        <v>26</v>
      </c>
      <c r="F20" s="159" t="s">
        <v>418</v>
      </c>
      <c r="G20" s="160"/>
      <c r="H20" s="161">
        <v>62</v>
      </c>
      <c r="I20" s="162"/>
      <c r="J20" s="163">
        <v>3</v>
      </c>
      <c r="K20" s="164"/>
      <c r="L20" s="62">
        <v>3</v>
      </c>
      <c r="M20" s="106"/>
      <c r="N20" s="169" t="s">
        <v>400</v>
      </c>
      <c r="O20" s="170"/>
      <c r="P20" s="169">
        <v>28</v>
      </c>
      <c r="Q20" s="170"/>
      <c r="R20" s="171">
        <v>7</v>
      </c>
      <c r="S20" s="172"/>
      <c r="T20" s="62">
        <v>4</v>
      </c>
      <c r="U20" s="106"/>
    </row>
    <row r="21" spans="1:21" ht="24.75" customHeight="1">
      <c r="A21" s="137">
        <v>20</v>
      </c>
      <c r="B21" s="30">
        <v>6</v>
      </c>
      <c r="C21" s="34" t="s">
        <v>132</v>
      </c>
      <c r="D21" s="6">
        <v>73</v>
      </c>
      <c r="F21" s="159"/>
      <c r="G21" s="160"/>
      <c r="H21" s="161"/>
      <c r="I21" s="162"/>
      <c r="J21" s="163"/>
      <c r="K21" s="164"/>
      <c r="L21" s="62"/>
      <c r="M21" s="106"/>
      <c r="N21" s="159" t="s">
        <v>401</v>
      </c>
      <c r="O21" s="160"/>
      <c r="P21" s="161">
        <v>38</v>
      </c>
      <c r="Q21" s="162"/>
      <c r="R21" s="163">
        <v>7</v>
      </c>
      <c r="S21" s="164"/>
      <c r="T21" s="62">
        <v>3</v>
      </c>
      <c r="U21" s="106"/>
    </row>
    <row r="22" spans="1:21" ht="24.75" customHeight="1">
      <c r="A22" s="137">
        <v>21</v>
      </c>
      <c r="B22" s="30">
        <v>8</v>
      </c>
      <c r="C22" s="101" t="s">
        <v>48</v>
      </c>
      <c r="D22" s="6">
        <v>68</v>
      </c>
      <c r="F22" s="159" t="s">
        <v>419</v>
      </c>
      <c r="G22" s="160"/>
      <c r="H22" s="161">
        <v>47</v>
      </c>
      <c r="I22" s="162"/>
      <c r="J22" s="163">
        <v>1</v>
      </c>
      <c r="K22" s="164"/>
      <c r="L22" s="62">
        <v>2</v>
      </c>
      <c r="M22" s="106" t="s">
        <v>422</v>
      </c>
      <c r="N22" s="159" t="s">
        <v>406</v>
      </c>
      <c r="O22" s="160"/>
      <c r="P22" s="161">
        <v>54</v>
      </c>
      <c r="Q22" s="162"/>
      <c r="R22" s="163">
        <v>6</v>
      </c>
      <c r="S22" s="164"/>
      <c r="T22" s="62">
        <v>3</v>
      </c>
      <c r="U22" s="106"/>
    </row>
    <row r="23" spans="1:21" ht="24.75" customHeight="1">
      <c r="A23" s="137">
        <v>22</v>
      </c>
      <c r="B23" s="30">
        <v>7</v>
      </c>
      <c r="C23" s="34" t="s">
        <v>202</v>
      </c>
      <c r="D23" s="6">
        <v>68</v>
      </c>
      <c r="F23" s="159"/>
      <c r="G23" s="160"/>
      <c r="H23" s="161"/>
      <c r="I23" s="162"/>
      <c r="J23" s="159"/>
      <c r="K23" s="160"/>
      <c r="L23" s="62"/>
      <c r="M23" s="106"/>
      <c r="N23" s="159" t="s">
        <v>402</v>
      </c>
      <c r="O23" s="160"/>
      <c r="P23" s="161">
        <v>40</v>
      </c>
      <c r="Q23" s="162"/>
      <c r="R23" s="163">
        <v>6</v>
      </c>
      <c r="S23" s="164"/>
      <c r="T23" s="62">
        <v>1</v>
      </c>
      <c r="U23" s="106"/>
    </row>
    <row r="24" spans="1:21" ht="24.75" customHeight="1">
      <c r="A24" s="137">
        <v>23</v>
      </c>
      <c r="B24" s="30" t="s">
        <v>322</v>
      </c>
      <c r="C24" s="30" t="s">
        <v>323</v>
      </c>
      <c r="D24" s="6">
        <v>89</v>
      </c>
      <c r="F24" s="159" t="s">
        <v>414</v>
      </c>
      <c r="G24" s="160"/>
      <c r="H24" s="161">
        <v>16</v>
      </c>
      <c r="I24" s="162"/>
      <c r="J24" s="161">
        <v>6</v>
      </c>
      <c r="K24" s="162"/>
      <c r="L24" s="62" t="s">
        <v>424</v>
      </c>
      <c r="M24" s="106"/>
      <c r="N24" s="159"/>
      <c r="O24" s="160"/>
      <c r="P24" s="161"/>
      <c r="Q24" s="162"/>
      <c r="R24" s="159"/>
      <c r="S24" s="160"/>
      <c r="T24" s="62"/>
      <c r="U24" s="106"/>
    </row>
    <row r="25" spans="1:21" ht="24.75" customHeight="1">
      <c r="A25" s="137">
        <v>24</v>
      </c>
      <c r="B25" s="30">
        <v>6</v>
      </c>
      <c r="C25" s="34" t="s">
        <v>135</v>
      </c>
      <c r="D25" s="6">
        <v>170</v>
      </c>
      <c r="F25" s="159" t="s">
        <v>420</v>
      </c>
      <c r="G25" s="160"/>
      <c r="H25" s="161">
        <v>70</v>
      </c>
      <c r="I25" s="162"/>
      <c r="J25" s="159">
        <v>3</v>
      </c>
      <c r="K25" s="160"/>
      <c r="L25" s="62">
        <v>2</v>
      </c>
      <c r="M25" s="106"/>
      <c r="N25" s="159" t="s">
        <v>403</v>
      </c>
      <c r="O25" s="160"/>
      <c r="P25" s="161">
        <v>67</v>
      </c>
      <c r="Q25" s="162"/>
      <c r="R25" s="161">
        <v>1</v>
      </c>
      <c r="S25" s="162"/>
      <c r="T25" s="62">
        <v>1</v>
      </c>
      <c r="U25" s="106" t="s">
        <v>407</v>
      </c>
    </row>
    <row r="26" spans="1:21" ht="24.75" customHeight="1">
      <c r="A26" s="137">
        <v>25</v>
      </c>
      <c r="B26" s="30">
        <v>5</v>
      </c>
      <c r="C26" s="30" t="s">
        <v>302</v>
      </c>
      <c r="D26" s="6">
        <v>70</v>
      </c>
      <c r="F26" s="159"/>
      <c r="G26" s="160"/>
      <c r="H26" s="161"/>
      <c r="I26" s="162"/>
      <c r="J26" s="163"/>
      <c r="K26" s="164"/>
      <c r="L26" s="62"/>
      <c r="M26" s="106"/>
      <c r="N26" s="159"/>
      <c r="O26" s="160"/>
      <c r="P26" s="159"/>
      <c r="Q26" s="160"/>
      <c r="R26" s="161"/>
      <c r="S26" s="162"/>
      <c r="T26" s="62"/>
      <c r="U26" s="106"/>
    </row>
    <row r="27" spans="1:21" ht="24.75" customHeight="1">
      <c r="A27" s="137">
        <v>26</v>
      </c>
      <c r="B27" s="30">
        <v>5</v>
      </c>
      <c r="C27" s="30" t="s">
        <v>292</v>
      </c>
      <c r="D27" s="6">
        <v>47</v>
      </c>
      <c r="E27" s="140"/>
      <c r="F27" s="159"/>
      <c r="G27" s="160"/>
      <c r="H27" s="161"/>
      <c r="I27" s="162"/>
      <c r="J27" s="159"/>
      <c r="K27" s="160"/>
      <c r="L27" s="62"/>
      <c r="M27" s="106"/>
    </row>
    <row r="28" spans="1:21" ht="24.75" customHeight="1">
      <c r="A28" s="137">
        <v>27</v>
      </c>
      <c r="B28" s="30">
        <v>7</v>
      </c>
      <c r="C28" s="34" t="s">
        <v>297</v>
      </c>
      <c r="D28" s="6">
        <v>60</v>
      </c>
    </row>
    <row r="29" spans="1:21" ht="24.75" customHeight="1">
      <c r="A29" s="137">
        <v>28</v>
      </c>
      <c r="B29" s="30">
        <v>6</v>
      </c>
      <c r="C29" s="34" t="s">
        <v>44</v>
      </c>
      <c r="D29" s="6">
        <v>58</v>
      </c>
    </row>
    <row r="30" spans="1:21" ht="24.75" customHeight="1">
      <c r="A30" s="137">
        <v>29</v>
      </c>
      <c r="B30" s="30">
        <v>7</v>
      </c>
      <c r="C30" s="34" t="s">
        <v>294</v>
      </c>
      <c r="D30" s="6">
        <v>21</v>
      </c>
    </row>
    <row r="31" spans="1:21" ht="24.75" customHeight="1">
      <c r="A31" s="137">
        <v>30</v>
      </c>
      <c r="B31" s="30">
        <v>7.3</v>
      </c>
      <c r="C31" s="34" t="s">
        <v>84</v>
      </c>
      <c r="D31" s="6">
        <v>74</v>
      </c>
    </row>
    <row r="32" spans="1:21" ht="24.75" customHeight="1">
      <c r="A32" s="144">
        <v>31</v>
      </c>
      <c r="B32" s="30">
        <v>7.3</v>
      </c>
      <c r="C32" s="34" t="s">
        <v>171</v>
      </c>
      <c r="D32" s="6">
        <v>77</v>
      </c>
    </row>
    <row r="33" spans="1:4" ht="24.75" customHeight="1">
      <c r="A33" s="144">
        <v>32</v>
      </c>
      <c r="B33" s="30">
        <v>7</v>
      </c>
      <c r="C33" s="34" t="s">
        <v>277</v>
      </c>
      <c r="D33" s="6">
        <v>20</v>
      </c>
    </row>
    <row r="34" spans="1:4" ht="24.75" customHeight="1">
      <c r="A34" s="144">
        <v>33</v>
      </c>
      <c r="B34" s="30">
        <v>10</v>
      </c>
      <c r="C34" s="30" t="s">
        <v>361</v>
      </c>
      <c r="D34" s="6">
        <v>56</v>
      </c>
    </row>
    <row r="35" spans="1:4" ht="24.75" customHeight="1">
      <c r="A35" s="144">
        <v>34</v>
      </c>
      <c r="B35" s="30">
        <v>7.3</v>
      </c>
      <c r="C35" s="34" t="s">
        <v>31</v>
      </c>
      <c r="D35" s="6">
        <v>82</v>
      </c>
    </row>
    <row r="36" spans="1:4" ht="24.75" customHeight="1">
      <c r="A36" s="144">
        <v>35</v>
      </c>
      <c r="B36" s="30">
        <v>8</v>
      </c>
      <c r="C36" s="101" t="s">
        <v>183</v>
      </c>
      <c r="D36" s="6">
        <v>49</v>
      </c>
    </row>
    <row r="37" spans="1:4" ht="24.75" customHeight="1">
      <c r="A37" s="144">
        <v>36</v>
      </c>
      <c r="B37" s="30">
        <v>6.3</v>
      </c>
      <c r="C37" s="128" t="s">
        <v>330</v>
      </c>
      <c r="D37" s="6">
        <v>28</v>
      </c>
    </row>
    <row r="38" spans="1:4" ht="24.75" customHeight="1">
      <c r="A38" s="144">
        <v>37</v>
      </c>
      <c r="B38" s="30">
        <v>6.3</v>
      </c>
      <c r="C38" s="34" t="s">
        <v>151</v>
      </c>
      <c r="D38" s="6">
        <v>84</v>
      </c>
    </row>
    <row r="39" spans="1:4" ht="24.75" customHeight="1">
      <c r="A39" s="144">
        <v>38</v>
      </c>
      <c r="B39" s="30">
        <v>8</v>
      </c>
      <c r="C39" s="30" t="s">
        <v>285</v>
      </c>
      <c r="D39" s="6">
        <v>68</v>
      </c>
    </row>
    <row r="40" spans="1:4" ht="24.75" customHeight="1">
      <c r="A40" s="144">
        <v>39</v>
      </c>
      <c r="B40" s="30">
        <v>5</v>
      </c>
      <c r="C40" s="101" t="s">
        <v>197</v>
      </c>
      <c r="D40" s="6">
        <v>86</v>
      </c>
    </row>
    <row r="41" spans="1:4" ht="24.75" customHeight="1">
      <c r="A41" s="144">
        <v>40</v>
      </c>
      <c r="B41" s="30">
        <v>7</v>
      </c>
      <c r="C41" s="34" t="s">
        <v>308</v>
      </c>
      <c r="D41" s="6">
        <v>45</v>
      </c>
    </row>
    <row r="42" spans="1:4" ht="24.75" customHeight="1">
      <c r="A42" s="144">
        <v>41</v>
      </c>
      <c r="B42" s="30">
        <v>7</v>
      </c>
      <c r="C42" s="30" t="s">
        <v>309</v>
      </c>
      <c r="D42" s="6">
        <v>31</v>
      </c>
    </row>
    <row r="43" spans="1:4" ht="24.75" customHeight="1">
      <c r="A43" s="144">
        <v>42</v>
      </c>
      <c r="B43" s="30" t="s">
        <v>427</v>
      </c>
      <c r="C43" s="30" t="s">
        <v>378</v>
      </c>
      <c r="D43" s="6">
        <v>42</v>
      </c>
    </row>
    <row r="44" spans="1:4" ht="24.75" customHeight="1">
      <c r="A44" s="158">
        <v>43</v>
      </c>
      <c r="B44" s="30" t="s">
        <v>427</v>
      </c>
      <c r="C44" s="30" t="s">
        <v>388</v>
      </c>
      <c r="D44" s="6">
        <v>68</v>
      </c>
    </row>
    <row r="45" spans="1:4" ht="24.75" customHeight="1">
      <c r="A45" s="158">
        <v>44</v>
      </c>
      <c r="B45" s="30">
        <v>4</v>
      </c>
      <c r="C45" s="34" t="s">
        <v>218</v>
      </c>
      <c r="D45" s="6">
        <v>55</v>
      </c>
    </row>
    <row r="46" spans="1:4" ht="24.75" customHeight="1">
      <c r="A46" s="158">
        <v>45</v>
      </c>
      <c r="B46" s="30">
        <v>5</v>
      </c>
      <c r="C46" s="34" t="s">
        <v>180</v>
      </c>
      <c r="D46" s="6">
        <v>42</v>
      </c>
    </row>
    <row r="47" spans="1:4" ht="24.75" customHeight="1">
      <c r="A47" s="158">
        <v>46</v>
      </c>
      <c r="B47" s="30" t="s">
        <v>427</v>
      </c>
      <c r="C47" s="30" t="s">
        <v>161</v>
      </c>
      <c r="D47" s="6">
        <v>64</v>
      </c>
    </row>
    <row r="48" spans="1:4" ht="24.75" customHeight="1">
      <c r="A48" s="158">
        <v>47</v>
      </c>
      <c r="B48" s="30">
        <v>6.3</v>
      </c>
      <c r="C48" s="34" t="s">
        <v>78</v>
      </c>
      <c r="D48" s="6">
        <v>20</v>
      </c>
    </row>
    <row r="49" spans="1:4" ht="24.75" customHeight="1">
      <c r="A49" s="158">
        <v>48</v>
      </c>
      <c r="B49" s="30">
        <v>6.3</v>
      </c>
      <c r="C49" s="34" t="s">
        <v>129</v>
      </c>
      <c r="D49" s="6">
        <v>54</v>
      </c>
    </row>
    <row r="50" spans="1:4" ht="24.75" customHeight="1">
      <c r="A50" s="158">
        <v>49</v>
      </c>
      <c r="B50" s="30">
        <v>9</v>
      </c>
      <c r="C50" s="1" t="s">
        <v>116</v>
      </c>
      <c r="D50" s="6">
        <v>60</v>
      </c>
    </row>
    <row r="51" spans="1:4" ht="24.75" customHeight="1">
      <c r="A51" s="158">
        <v>50</v>
      </c>
      <c r="B51" s="30">
        <v>8</v>
      </c>
      <c r="C51" s="101" t="s">
        <v>29</v>
      </c>
      <c r="D51" s="6">
        <v>42</v>
      </c>
    </row>
    <row r="52" spans="1:4" ht="24.75" customHeight="1">
      <c r="A52" s="158">
        <v>51</v>
      </c>
      <c r="B52" s="30">
        <v>7</v>
      </c>
      <c r="C52" s="34" t="s">
        <v>153</v>
      </c>
      <c r="D52" s="6">
        <v>70</v>
      </c>
    </row>
    <row r="53" spans="1:4" ht="24.75" customHeight="1">
      <c r="A53" s="158">
        <v>52</v>
      </c>
      <c r="B53" s="30">
        <v>7</v>
      </c>
      <c r="C53" s="101" t="s">
        <v>49</v>
      </c>
      <c r="D53" s="6">
        <v>49</v>
      </c>
    </row>
    <row r="54" spans="1:4" ht="24.75" customHeight="1">
      <c r="A54" s="158">
        <v>53</v>
      </c>
      <c r="B54" s="30">
        <v>6</v>
      </c>
      <c r="C54" s="101" t="s">
        <v>50</v>
      </c>
      <c r="D54" s="6">
        <v>26</v>
      </c>
    </row>
    <row r="55" spans="1:4" ht="24.75" customHeight="1">
      <c r="A55" s="158">
        <v>54</v>
      </c>
      <c r="B55" s="30">
        <v>7.4</v>
      </c>
      <c r="C55" s="34" t="s">
        <v>53</v>
      </c>
      <c r="D55" s="6">
        <v>20</v>
      </c>
    </row>
    <row r="56" spans="1:4" ht="24.75" customHeight="1">
      <c r="A56" s="158">
        <v>55</v>
      </c>
      <c r="B56" s="30">
        <v>7</v>
      </c>
      <c r="C56" s="34" t="s">
        <v>350</v>
      </c>
      <c r="D56" s="6">
        <v>44</v>
      </c>
    </row>
    <row r="57" spans="1:4" ht="24.75" customHeight="1">
      <c r="A57" s="158">
        <v>56</v>
      </c>
      <c r="B57" s="30">
        <v>7</v>
      </c>
      <c r="C57" s="34" t="s">
        <v>28</v>
      </c>
      <c r="D57" s="6">
        <v>45</v>
      </c>
    </row>
    <row r="58" spans="1:4" ht="24.75" customHeight="1">
      <c r="A58" s="158">
        <v>57</v>
      </c>
      <c r="B58" s="30" t="s">
        <v>427</v>
      </c>
      <c r="C58" s="34" t="s">
        <v>134</v>
      </c>
      <c r="D58" s="6">
        <v>63</v>
      </c>
    </row>
    <row r="59" spans="1:4" ht="24.75" customHeight="1">
      <c r="A59" s="158">
        <v>58</v>
      </c>
      <c r="B59" s="30" t="s">
        <v>345</v>
      </c>
      <c r="C59" s="34" t="s">
        <v>344</v>
      </c>
      <c r="D59" s="6">
        <v>32</v>
      </c>
    </row>
    <row r="60" spans="1:4" ht="24.75" customHeight="1">
      <c r="A60" s="158">
        <v>59</v>
      </c>
      <c r="B60" s="30" t="s">
        <v>427</v>
      </c>
      <c r="C60" s="34" t="s">
        <v>320</v>
      </c>
      <c r="D60" s="6">
        <v>27</v>
      </c>
    </row>
    <row r="61" spans="1:4" ht="24.75" customHeight="1">
      <c r="A61" s="158">
        <v>60</v>
      </c>
      <c r="B61" s="30">
        <v>6.3</v>
      </c>
      <c r="C61" s="34" t="s">
        <v>52</v>
      </c>
      <c r="D61" s="6">
        <v>43</v>
      </c>
    </row>
    <row r="62" spans="1:4" ht="24.75" customHeight="1">
      <c r="A62" s="158">
        <v>61</v>
      </c>
      <c r="B62" s="30" t="s">
        <v>427</v>
      </c>
      <c r="C62" s="30" t="s">
        <v>365</v>
      </c>
      <c r="D62" s="6">
        <v>41</v>
      </c>
    </row>
    <row r="63" spans="1:4" ht="24.75" customHeight="1">
      <c r="A63" s="158">
        <v>62</v>
      </c>
      <c r="B63" s="30">
        <v>8</v>
      </c>
      <c r="C63" s="30" t="s">
        <v>366</v>
      </c>
      <c r="D63" s="6">
        <v>240</v>
      </c>
    </row>
    <row r="64" spans="1:4" ht="24.75" customHeight="1">
      <c r="A64" s="158">
        <v>63</v>
      </c>
      <c r="B64" s="30">
        <v>8</v>
      </c>
      <c r="C64" s="30" t="s">
        <v>358</v>
      </c>
      <c r="D64" s="6">
        <v>134</v>
      </c>
    </row>
    <row r="65" spans="1:4" ht="24.75" customHeight="1">
      <c r="A65" s="158">
        <v>64</v>
      </c>
      <c r="B65" s="30">
        <v>8</v>
      </c>
      <c r="C65" s="34" t="s">
        <v>326</v>
      </c>
      <c r="D65" s="6">
        <v>41</v>
      </c>
    </row>
    <row r="66" spans="1:4" ht="24.75" customHeight="1">
      <c r="A66" s="158">
        <v>65</v>
      </c>
      <c r="B66" s="30">
        <v>9.3000000000000007</v>
      </c>
      <c r="C66" s="34" t="s">
        <v>246</v>
      </c>
      <c r="D66" s="6">
        <v>29</v>
      </c>
    </row>
    <row r="67" spans="1:4" ht="24.75" customHeight="1">
      <c r="A67" s="158">
        <v>66</v>
      </c>
      <c r="B67" s="30">
        <v>6</v>
      </c>
      <c r="C67" s="30" t="s">
        <v>318</v>
      </c>
      <c r="D67" s="6">
        <v>87</v>
      </c>
    </row>
    <row r="68" spans="1:4" ht="24.75" customHeight="1">
      <c r="A68" s="158">
        <v>67</v>
      </c>
      <c r="B68" s="30">
        <v>4</v>
      </c>
      <c r="C68" s="34" t="s">
        <v>160</v>
      </c>
      <c r="D68" s="6">
        <v>49</v>
      </c>
    </row>
    <row r="69" spans="1:4" ht="24.75" customHeight="1">
      <c r="A69" s="158">
        <v>68</v>
      </c>
      <c r="B69" s="30">
        <v>6.3</v>
      </c>
      <c r="C69" s="34" t="s">
        <v>27</v>
      </c>
      <c r="D69" s="6">
        <v>40</v>
      </c>
    </row>
    <row r="70" spans="1:4" ht="24.75" customHeight="1">
      <c r="A70" s="158">
        <v>69</v>
      </c>
      <c r="B70" s="30" t="s">
        <v>427</v>
      </c>
      <c r="C70" s="30" t="s">
        <v>356</v>
      </c>
      <c r="D70" s="6">
        <v>71</v>
      </c>
    </row>
    <row r="71" spans="1:4" ht="24.75" customHeight="1">
      <c r="A71" s="158">
        <v>70</v>
      </c>
      <c r="B71" s="30">
        <v>7</v>
      </c>
      <c r="C71" s="30" t="s">
        <v>363</v>
      </c>
      <c r="D71" s="6">
        <v>22</v>
      </c>
    </row>
    <row r="72" spans="1:4" ht="24.75" customHeight="1">
      <c r="A72" s="158">
        <v>71</v>
      </c>
      <c r="B72" s="30">
        <v>6</v>
      </c>
      <c r="C72" s="34" t="s">
        <v>278</v>
      </c>
      <c r="D72" s="6">
        <v>30</v>
      </c>
    </row>
    <row r="73" spans="1:4" ht="24.75" customHeight="1">
      <c r="A73" s="158">
        <v>72</v>
      </c>
      <c r="B73" s="30" t="s">
        <v>9</v>
      </c>
      <c r="C73" s="101" t="s">
        <v>211</v>
      </c>
      <c r="D73" s="6">
        <v>74</v>
      </c>
    </row>
    <row r="74" spans="1:4" ht="24.75" customHeight="1">
      <c r="A74" s="158">
        <v>73</v>
      </c>
      <c r="B74" s="30">
        <v>5</v>
      </c>
      <c r="C74" s="34" t="s">
        <v>389</v>
      </c>
      <c r="D74" s="6">
        <v>73</v>
      </c>
    </row>
    <row r="75" spans="1:4" ht="24.75" customHeight="1">
      <c r="A75" s="158">
        <v>74</v>
      </c>
      <c r="B75" s="30" t="s">
        <v>427</v>
      </c>
      <c r="C75" s="30" t="s">
        <v>369</v>
      </c>
      <c r="D75" s="6">
        <v>60</v>
      </c>
    </row>
    <row r="76" spans="1:4" ht="24.75" customHeight="1">
      <c r="A76" s="158">
        <v>75</v>
      </c>
      <c r="B76" s="30">
        <v>6</v>
      </c>
      <c r="C76" s="34" t="s">
        <v>162</v>
      </c>
      <c r="D76" s="6">
        <v>16</v>
      </c>
    </row>
    <row r="77" spans="1:4" ht="24.75" customHeight="1">
      <c r="A77" s="158">
        <v>76</v>
      </c>
      <c r="B77" s="30">
        <v>8</v>
      </c>
      <c r="C77" s="30" t="s">
        <v>332</v>
      </c>
      <c r="D77" s="6">
        <v>38</v>
      </c>
    </row>
    <row r="78" spans="1:4" ht="24.75" customHeight="1">
      <c r="A78" s="158">
        <v>77</v>
      </c>
      <c r="B78" s="30" t="s">
        <v>427</v>
      </c>
      <c r="C78" s="34" t="s">
        <v>35</v>
      </c>
      <c r="D78" s="6">
        <v>57</v>
      </c>
    </row>
    <row r="79" spans="1:4" ht="24.75" customHeight="1">
      <c r="A79" s="158">
        <v>78</v>
      </c>
      <c r="B79" s="30" t="s">
        <v>282</v>
      </c>
      <c r="C79" s="34" t="s">
        <v>189</v>
      </c>
      <c r="D79" s="6">
        <v>72</v>
      </c>
    </row>
    <row r="80" spans="1:4" ht="24.75" customHeight="1">
      <c r="A80" s="158">
        <v>79</v>
      </c>
      <c r="B80" s="30" t="s">
        <v>427</v>
      </c>
      <c r="C80" s="34" t="s">
        <v>348</v>
      </c>
      <c r="D80" s="6">
        <v>54</v>
      </c>
    </row>
    <row r="81" spans="1:4" ht="24.75" customHeight="1">
      <c r="A81" s="158">
        <v>80</v>
      </c>
      <c r="B81" s="30" t="s">
        <v>23</v>
      </c>
      <c r="C81" s="34" t="s">
        <v>206</v>
      </c>
      <c r="D81" s="6">
        <v>51</v>
      </c>
    </row>
    <row r="82" spans="1:4" ht="24.75" customHeight="1">
      <c r="A82" s="158">
        <v>81</v>
      </c>
      <c r="B82" s="30" t="s">
        <v>427</v>
      </c>
      <c r="C82" s="101" t="s">
        <v>108</v>
      </c>
      <c r="D82" s="6">
        <v>62</v>
      </c>
    </row>
    <row r="83" spans="1:4" ht="24.75" customHeight="1">
      <c r="A83" s="158">
        <v>82</v>
      </c>
      <c r="B83" s="30">
        <v>8</v>
      </c>
      <c r="C83" s="101" t="s">
        <v>178</v>
      </c>
      <c r="D83" s="6">
        <v>87</v>
      </c>
    </row>
    <row r="84" spans="1:4" ht="24.75" customHeight="1">
      <c r="A84" s="158">
        <v>83</v>
      </c>
      <c r="B84" s="30">
        <v>6</v>
      </c>
      <c r="C84" s="34" t="s">
        <v>143</v>
      </c>
      <c r="D84" s="6">
        <v>59</v>
      </c>
    </row>
    <row r="85" spans="1:4" ht="24.75" customHeight="1">
      <c r="A85" s="158">
        <v>84</v>
      </c>
      <c r="B85" s="30">
        <v>4</v>
      </c>
      <c r="C85" s="30" t="s">
        <v>359</v>
      </c>
      <c r="D85" s="6">
        <v>63</v>
      </c>
    </row>
    <row r="86" spans="1:4" ht="24.75" customHeight="1">
      <c r="A86" s="158">
        <v>85</v>
      </c>
      <c r="B86" s="30" t="s">
        <v>427</v>
      </c>
      <c r="C86" s="30" t="s">
        <v>360</v>
      </c>
      <c r="D86" s="6" t="s">
        <v>427</v>
      </c>
    </row>
    <row r="87" spans="1:4" ht="24.75" customHeight="1">
      <c r="A87" s="158">
        <v>86</v>
      </c>
      <c r="B87" s="30">
        <v>7</v>
      </c>
      <c r="C87" s="34" t="s">
        <v>207</v>
      </c>
      <c r="D87" s="6">
        <v>34</v>
      </c>
    </row>
    <row r="88" spans="1:4" ht="24.75" customHeight="1">
      <c r="A88" s="158">
        <v>87</v>
      </c>
      <c r="B88" s="30">
        <v>7</v>
      </c>
      <c r="C88" s="34" t="s">
        <v>89</v>
      </c>
      <c r="D88" s="6">
        <v>73</v>
      </c>
    </row>
    <row r="89" spans="1:4" ht="24.75" customHeight="1">
      <c r="A89" s="158">
        <v>88</v>
      </c>
      <c r="B89" s="30">
        <v>6</v>
      </c>
      <c r="C89" s="34" t="s">
        <v>287</v>
      </c>
      <c r="D89" s="6">
        <v>11</v>
      </c>
    </row>
    <row r="90" spans="1:4" ht="24.75" customHeight="1">
      <c r="A90" s="158">
        <v>89</v>
      </c>
      <c r="B90" s="30" t="s">
        <v>427</v>
      </c>
      <c r="C90" s="30" t="s">
        <v>299</v>
      </c>
      <c r="D90" s="6">
        <v>14</v>
      </c>
    </row>
    <row r="91" spans="1:4" ht="24.75" customHeight="1">
      <c r="A91" s="158">
        <v>90</v>
      </c>
      <c r="B91" s="30" t="s">
        <v>427</v>
      </c>
      <c r="C91" s="1" t="s">
        <v>181</v>
      </c>
      <c r="D91" s="6">
        <v>20</v>
      </c>
    </row>
    <row r="92" spans="1:4" ht="24.75" customHeight="1">
      <c r="A92" s="158">
        <v>91</v>
      </c>
      <c r="B92" s="30" t="s">
        <v>353</v>
      </c>
      <c r="C92" s="34" t="s">
        <v>354</v>
      </c>
      <c r="D92" s="6">
        <v>64</v>
      </c>
    </row>
    <row r="93" spans="1:4" ht="24.75" customHeight="1">
      <c r="A93" s="158">
        <v>92</v>
      </c>
      <c r="B93" s="30" t="s">
        <v>427</v>
      </c>
      <c r="C93" s="30" t="s">
        <v>311</v>
      </c>
      <c r="D93" s="6">
        <v>49</v>
      </c>
    </row>
    <row r="94" spans="1:4" ht="24.75" customHeight="1">
      <c r="A94" s="158">
        <v>93</v>
      </c>
      <c r="B94" s="30">
        <v>5.3</v>
      </c>
      <c r="C94" s="34" t="s">
        <v>343</v>
      </c>
      <c r="D94" s="6">
        <v>63</v>
      </c>
    </row>
    <row r="95" spans="1:4" ht="24.75" customHeight="1">
      <c r="A95" s="158">
        <v>94</v>
      </c>
      <c r="B95" s="30" t="s">
        <v>427</v>
      </c>
      <c r="C95" s="34" t="s">
        <v>166</v>
      </c>
      <c r="D95" s="6">
        <v>10</v>
      </c>
    </row>
    <row r="96" spans="1:4" ht="24.75" customHeight="1">
      <c r="A96" s="158">
        <v>95</v>
      </c>
      <c r="B96" s="30">
        <v>6</v>
      </c>
      <c r="C96" s="34" t="s">
        <v>248</v>
      </c>
      <c r="D96" s="6">
        <v>57</v>
      </c>
    </row>
    <row r="97" spans="1:4" ht="24.75" customHeight="1">
      <c r="A97" s="158">
        <v>96</v>
      </c>
      <c r="B97" s="30" t="s">
        <v>427</v>
      </c>
      <c r="C97" s="150" t="s">
        <v>371</v>
      </c>
      <c r="D97" s="6">
        <v>42</v>
      </c>
    </row>
    <row r="98" spans="1:4" ht="24.75" customHeight="1">
      <c r="A98" s="158">
        <v>97</v>
      </c>
      <c r="B98" s="30" t="s">
        <v>427</v>
      </c>
      <c r="C98" s="150" t="s">
        <v>372</v>
      </c>
      <c r="D98" s="6">
        <v>44</v>
      </c>
    </row>
    <row r="99" spans="1:4" ht="24.75" customHeight="1">
      <c r="A99" s="158">
        <v>98</v>
      </c>
      <c r="B99" s="30">
        <v>8</v>
      </c>
      <c r="C99" s="34" t="s">
        <v>71</v>
      </c>
      <c r="D99" s="6">
        <v>47</v>
      </c>
    </row>
    <row r="100" spans="1:4" ht="24.75" customHeight="1">
      <c r="A100" s="158">
        <v>99</v>
      </c>
      <c r="B100" s="30">
        <v>5</v>
      </c>
      <c r="C100" s="30" t="s">
        <v>258</v>
      </c>
      <c r="D100" s="6">
        <v>57</v>
      </c>
    </row>
    <row r="101" spans="1:4" ht="24.75" customHeight="1">
      <c r="A101" s="158">
        <v>100</v>
      </c>
      <c r="B101" s="30">
        <v>8</v>
      </c>
      <c r="C101" s="30" t="s">
        <v>338</v>
      </c>
      <c r="D101" s="6">
        <v>89</v>
      </c>
    </row>
    <row r="102" spans="1:4" ht="24.75" customHeight="1">
      <c r="A102" s="158">
        <v>101</v>
      </c>
      <c r="B102" s="30">
        <v>6.3</v>
      </c>
      <c r="C102" s="34" t="s">
        <v>235</v>
      </c>
      <c r="D102" s="6">
        <v>67</v>
      </c>
    </row>
    <row r="103" spans="1:4" ht="24.75" customHeight="1">
      <c r="A103" s="158">
        <v>102</v>
      </c>
      <c r="B103" s="30" t="s">
        <v>427</v>
      </c>
      <c r="C103" s="34" t="s">
        <v>81</v>
      </c>
      <c r="D103" s="6">
        <v>70</v>
      </c>
    </row>
    <row r="104" spans="1:4" ht="24.75" customHeight="1">
      <c r="A104" s="158">
        <v>103</v>
      </c>
      <c r="B104" s="30">
        <v>8.3000000000000007</v>
      </c>
      <c r="C104" s="30" t="s">
        <v>373</v>
      </c>
      <c r="D104" s="6">
        <v>47</v>
      </c>
    </row>
    <row r="105" spans="1:4" ht="24.75" customHeight="1">
      <c r="A105" s="158">
        <v>104</v>
      </c>
      <c r="B105" s="30" t="s">
        <v>427</v>
      </c>
      <c r="C105" s="30" t="s">
        <v>319</v>
      </c>
      <c r="D105" s="6">
        <v>21</v>
      </c>
    </row>
    <row r="106" spans="1:4" ht="24.75" customHeight="1">
      <c r="A106" s="158">
        <v>105</v>
      </c>
      <c r="B106" s="30">
        <v>8</v>
      </c>
      <c r="C106" s="101" t="s">
        <v>93</v>
      </c>
      <c r="D106" s="6">
        <v>84</v>
      </c>
    </row>
    <row r="107" spans="1:4" ht="24.75" customHeight="1">
      <c r="A107" s="158">
        <v>106</v>
      </c>
      <c r="B107" s="30" t="s">
        <v>427</v>
      </c>
      <c r="C107" s="34" t="s">
        <v>24</v>
      </c>
      <c r="D107" s="6">
        <v>58</v>
      </c>
    </row>
    <row r="108" spans="1:4" ht="24.75" customHeight="1">
      <c r="A108" s="158">
        <v>107</v>
      </c>
      <c r="B108" s="30" t="s">
        <v>427</v>
      </c>
      <c r="C108" s="30" t="s">
        <v>310</v>
      </c>
      <c r="D108" s="6">
        <v>30</v>
      </c>
    </row>
    <row r="109" spans="1:4" ht="24.75" customHeight="1">
      <c r="A109" s="158">
        <v>108</v>
      </c>
      <c r="B109" s="30">
        <v>6.3</v>
      </c>
      <c r="C109" s="34" t="s">
        <v>154</v>
      </c>
      <c r="D109" s="6">
        <v>22</v>
      </c>
    </row>
    <row r="110" spans="1:4" ht="24.75" customHeight="1">
      <c r="A110" s="158">
        <v>109</v>
      </c>
      <c r="B110" s="30">
        <v>6</v>
      </c>
      <c r="C110" s="34" t="s">
        <v>17</v>
      </c>
      <c r="D110" s="6">
        <v>72</v>
      </c>
    </row>
    <row r="111" spans="1:4" ht="24.75" customHeight="1">
      <c r="A111" s="158">
        <v>110</v>
      </c>
      <c r="B111" s="30" t="s">
        <v>427</v>
      </c>
      <c r="C111" s="30" t="s">
        <v>331</v>
      </c>
      <c r="D111" s="6">
        <v>47</v>
      </c>
    </row>
    <row r="112" spans="1:4" ht="24.75" customHeight="1">
      <c r="A112" s="158">
        <v>111</v>
      </c>
      <c r="B112" s="30">
        <v>7.3</v>
      </c>
      <c r="C112" s="30" t="s">
        <v>387</v>
      </c>
      <c r="D112" s="6">
        <v>40</v>
      </c>
    </row>
    <row r="113" spans="1:4" ht="24.75" customHeight="1">
      <c r="A113" s="158">
        <v>112</v>
      </c>
      <c r="B113" s="30">
        <v>7</v>
      </c>
      <c r="C113" s="123" t="s">
        <v>219</v>
      </c>
      <c r="D113" s="6">
        <v>69</v>
      </c>
    </row>
    <row r="114" spans="1:4" ht="24.75" customHeight="1">
      <c r="A114" s="158">
        <v>113</v>
      </c>
      <c r="B114" s="30">
        <v>7</v>
      </c>
      <c r="C114" s="1" t="s">
        <v>79</v>
      </c>
      <c r="D114" s="6">
        <v>15</v>
      </c>
    </row>
    <row r="115" spans="1:4" ht="24.75" customHeight="1">
      <c r="A115" s="158">
        <v>114</v>
      </c>
      <c r="B115" s="30">
        <v>7</v>
      </c>
      <c r="C115" s="34" t="s">
        <v>349</v>
      </c>
      <c r="D115" s="6">
        <v>62</v>
      </c>
    </row>
    <row r="116" spans="1:4" ht="24.75" customHeight="1">
      <c r="A116" s="158">
        <v>115</v>
      </c>
      <c r="B116" s="30" t="s">
        <v>9</v>
      </c>
      <c r="C116" s="34" t="s">
        <v>170</v>
      </c>
      <c r="D116" s="6">
        <v>49</v>
      </c>
    </row>
    <row r="117" spans="1:4" ht="24.75" customHeight="1">
      <c r="A117" s="158">
        <v>116</v>
      </c>
      <c r="B117" s="30">
        <v>5</v>
      </c>
      <c r="C117" s="34" t="s">
        <v>253</v>
      </c>
      <c r="D117" s="6">
        <v>73</v>
      </c>
    </row>
    <row r="118" spans="1:4" ht="24.75" customHeight="1">
      <c r="A118" s="158">
        <v>117</v>
      </c>
      <c r="B118" s="30">
        <v>8</v>
      </c>
      <c r="C118" s="101" t="s">
        <v>119</v>
      </c>
      <c r="D118" s="6">
        <v>70</v>
      </c>
    </row>
    <row r="119" spans="1:4" ht="24.75" customHeight="1">
      <c r="A119" s="158">
        <v>118</v>
      </c>
      <c r="B119" s="30" t="s">
        <v>427</v>
      </c>
      <c r="C119" s="101" t="s">
        <v>252</v>
      </c>
      <c r="D119" s="6">
        <v>11</v>
      </c>
    </row>
    <row r="120" spans="1:4" ht="24.75" customHeight="1">
      <c r="A120" s="158">
        <v>119</v>
      </c>
      <c r="B120" s="30">
        <v>8</v>
      </c>
      <c r="C120" s="101" t="s">
        <v>106</v>
      </c>
      <c r="D120" s="6">
        <v>76</v>
      </c>
    </row>
    <row r="121" spans="1:4" ht="24.75" customHeight="1">
      <c r="A121" s="158">
        <v>120</v>
      </c>
      <c r="B121" s="30" t="s">
        <v>427</v>
      </c>
      <c r="C121" s="34" t="s">
        <v>37</v>
      </c>
      <c r="D121" s="6">
        <v>28</v>
      </c>
    </row>
    <row r="122" spans="1:4" ht="24.75" customHeight="1">
      <c r="A122" s="158">
        <v>121</v>
      </c>
      <c r="B122" s="30" t="s">
        <v>427</v>
      </c>
      <c r="C122" s="34" t="s">
        <v>165</v>
      </c>
      <c r="D122" s="6">
        <v>64</v>
      </c>
    </row>
    <row r="123" spans="1:4" ht="24.75" customHeight="1">
      <c r="A123" s="158">
        <v>122</v>
      </c>
      <c r="B123" s="30" t="s">
        <v>427</v>
      </c>
      <c r="C123" s="34" t="s">
        <v>333</v>
      </c>
      <c r="D123" s="6">
        <v>22</v>
      </c>
    </row>
    <row r="124" spans="1:4" ht="24.75" customHeight="1">
      <c r="A124" s="158">
        <v>123</v>
      </c>
      <c r="B124" s="30">
        <v>4.3</v>
      </c>
      <c r="C124" s="34" t="s">
        <v>210</v>
      </c>
      <c r="D124" s="6">
        <v>55</v>
      </c>
    </row>
    <row r="125" spans="1:4" ht="24.75" customHeight="1">
      <c r="A125" s="158">
        <v>124</v>
      </c>
      <c r="B125" s="30">
        <v>6</v>
      </c>
      <c r="C125" s="30" t="s">
        <v>324</v>
      </c>
      <c r="D125" s="6">
        <v>60</v>
      </c>
    </row>
    <row r="126" spans="1:4" ht="24.75" customHeight="1">
      <c r="A126" s="158">
        <v>125</v>
      </c>
      <c r="B126" s="30">
        <v>7</v>
      </c>
      <c r="C126" s="34" t="s">
        <v>352</v>
      </c>
      <c r="D126" s="6">
        <v>72</v>
      </c>
    </row>
    <row r="127" spans="1:4" ht="24.75" customHeight="1">
      <c r="A127" s="158">
        <v>126</v>
      </c>
      <c r="B127" s="30">
        <v>7</v>
      </c>
      <c r="C127" s="34" t="s">
        <v>351</v>
      </c>
      <c r="D127" s="6">
        <v>60</v>
      </c>
    </row>
    <row r="128" spans="1:4" ht="24.75" customHeight="1">
      <c r="A128" s="158">
        <v>127</v>
      </c>
      <c r="B128" s="30">
        <v>7.2</v>
      </c>
      <c r="C128" s="34" t="s">
        <v>238</v>
      </c>
      <c r="D128" s="6">
        <v>24</v>
      </c>
    </row>
    <row r="129" spans="1:4" ht="24.75" customHeight="1">
      <c r="A129" s="158">
        <v>128</v>
      </c>
      <c r="B129" s="30">
        <v>7</v>
      </c>
      <c r="C129" s="34" t="s">
        <v>298</v>
      </c>
      <c r="D129" s="6">
        <v>36</v>
      </c>
    </row>
    <row r="130" spans="1:4" ht="24.75" customHeight="1">
      <c r="A130" s="158">
        <v>129</v>
      </c>
      <c r="B130" s="30" t="s">
        <v>427</v>
      </c>
      <c r="C130" s="34" t="s">
        <v>380</v>
      </c>
      <c r="D130" s="6">
        <v>65</v>
      </c>
    </row>
    <row r="131" spans="1:4" ht="24.75" customHeight="1">
      <c r="A131" s="158">
        <v>130</v>
      </c>
      <c r="B131" s="30" t="s">
        <v>427</v>
      </c>
      <c r="C131" s="34" t="s">
        <v>293</v>
      </c>
      <c r="D131" s="6">
        <v>23</v>
      </c>
    </row>
    <row r="132" spans="1:4" ht="24.75" customHeight="1">
      <c r="A132" s="158">
        <v>131</v>
      </c>
      <c r="B132" s="30" t="s">
        <v>427</v>
      </c>
      <c r="C132" s="30" t="s">
        <v>307</v>
      </c>
      <c r="D132" s="6">
        <v>24</v>
      </c>
    </row>
    <row r="133" spans="1:4" ht="24.75" customHeight="1">
      <c r="A133" s="158">
        <v>132</v>
      </c>
      <c r="B133" s="30" t="s">
        <v>427</v>
      </c>
      <c r="C133" s="101" t="s">
        <v>157</v>
      </c>
      <c r="D133" s="6">
        <v>34</v>
      </c>
    </row>
    <row r="134" spans="1:4" ht="24.75" customHeight="1">
      <c r="A134" s="158">
        <v>133</v>
      </c>
      <c r="B134" s="30" t="s">
        <v>427</v>
      </c>
      <c r="C134" s="123" t="s">
        <v>193</v>
      </c>
      <c r="D134" s="6">
        <v>31</v>
      </c>
    </row>
    <row r="135" spans="1:4" ht="24.75" customHeight="1">
      <c r="A135" s="158">
        <v>134</v>
      </c>
      <c r="B135" s="30">
        <v>8</v>
      </c>
      <c r="C135" s="34" t="s">
        <v>334</v>
      </c>
      <c r="D135" s="6">
        <v>70</v>
      </c>
    </row>
    <row r="136" spans="1:4" ht="24.75" customHeight="1">
      <c r="A136" s="158">
        <v>135</v>
      </c>
      <c r="B136" s="30">
        <v>8</v>
      </c>
      <c r="C136" s="34" t="s">
        <v>213</v>
      </c>
      <c r="D136" s="6">
        <v>39</v>
      </c>
    </row>
    <row r="137" spans="1:4" ht="24.75" customHeight="1">
      <c r="A137" s="158">
        <v>136</v>
      </c>
      <c r="B137" s="30">
        <v>7</v>
      </c>
      <c r="C137" s="30" t="s">
        <v>111</v>
      </c>
      <c r="D137" s="6">
        <v>40</v>
      </c>
    </row>
    <row r="138" spans="1:4" ht="24.75" customHeight="1">
      <c r="A138" s="158">
        <v>137</v>
      </c>
      <c r="B138" s="30">
        <v>6</v>
      </c>
      <c r="C138" s="34" t="s">
        <v>105</v>
      </c>
      <c r="D138" s="6">
        <v>57</v>
      </c>
    </row>
    <row r="139" spans="1:4" ht="24.75" customHeight="1">
      <c r="A139" s="158">
        <v>138</v>
      </c>
      <c r="B139" s="30">
        <v>8.3000000000000007</v>
      </c>
      <c r="C139" s="101" t="s">
        <v>239</v>
      </c>
      <c r="D139" s="6">
        <v>60</v>
      </c>
    </row>
    <row r="140" spans="1:4" ht="24.75" customHeight="1">
      <c r="A140" s="158">
        <v>139</v>
      </c>
      <c r="B140" s="30" t="s">
        <v>427</v>
      </c>
      <c r="C140" s="131" t="s">
        <v>335</v>
      </c>
      <c r="D140" s="6">
        <v>17</v>
      </c>
    </row>
    <row r="141" spans="1:4" ht="24.75" customHeight="1">
      <c r="A141" s="158">
        <v>140</v>
      </c>
      <c r="B141" s="30" t="s">
        <v>427</v>
      </c>
      <c r="C141" s="145" t="s">
        <v>362</v>
      </c>
      <c r="D141" s="6">
        <v>17</v>
      </c>
    </row>
    <row r="142" spans="1:4" ht="24.75" customHeight="1">
      <c r="A142" s="158">
        <v>141</v>
      </c>
      <c r="B142" s="30" t="s">
        <v>385</v>
      </c>
      <c r="C142" s="153" t="s">
        <v>381</v>
      </c>
      <c r="D142" s="6">
        <v>71</v>
      </c>
    </row>
    <row r="143" spans="1:4" ht="24.75" customHeight="1">
      <c r="A143" s="158">
        <v>142</v>
      </c>
      <c r="B143" s="30">
        <v>5.3</v>
      </c>
      <c r="C143" s="124" t="s">
        <v>325</v>
      </c>
      <c r="D143" s="6">
        <v>60</v>
      </c>
    </row>
    <row r="144" spans="1:4" ht="24.75" customHeight="1">
      <c r="A144" s="158">
        <v>143</v>
      </c>
      <c r="B144" s="30">
        <v>6</v>
      </c>
      <c r="C144" s="149" t="s">
        <v>370</v>
      </c>
      <c r="D144" s="6">
        <v>64</v>
      </c>
    </row>
    <row r="145" spans="1:4" ht="24.75" customHeight="1">
      <c r="A145" s="158">
        <v>144</v>
      </c>
      <c r="B145" s="30">
        <v>8</v>
      </c>
      <c r="C145" s="101" t="s">
        <v>62</v>
      </c>
      <c r="D145" s="6">
        <v>7</v>
      </c>
    </row>
    <row r="146" spans="1:4" ht="24.75" customHeight="1">
      <c r="A146" s="158">
        <v>145</v>
      </c>
      <c r="B146" s="30">
        <v>3</v>
      </c>
      <c r="C146" s="34" t="s">
        <v>357</v>
      </c>
      <c r="D146" s="6">
        <v>70</v>
      </c>
    </row>
    <row r="147" spans="1:4" ht="24.75" customHeight="1">
      <c r="A147" s="158">
        <v>146</v>
      </c>
      <c r="B147" s="30">
        <v>7.3</v>
      </c>
      <c r="C147" s="101" t="s">
        <v>190</v>
      </c>
      <c r="D147" s="6">
        <v>71</v>
      </c>
    </row>
    <row r="148" spans="1:4" ht="24.75" customHeight="1">
      <c r="A148" s="158">
        <v>147</v>
      </c>
      <c r="B148" s="30">
        <v>5.3</v>
      </c>
      <c r="C148" s="34" t="s">
        <v>204</v>
      </c>
      <c r="D148" s="6">
        <v>68</v>
      </c>
    </row>
    <row r="149" spans="1:4" ht="24.75" customHeight="1">
      <c r="A149" s="158">
        <v>148</v>
      </c>
      <c r="B149" s="30">
        <v>7.3</v>
      </c>
      <c r="C149" s="34" t="s">
        <v>236</v>
      </c>
      <c r="D149" s="6">
        <v>73</v>
      </c>
    </row>
    <row r="150" spans="1:4" ht="24.75" customHeight="1">
      <c r="A150" s="158">
        <v>149</v>
      </c>
      <c r="B150" s="30">
        <v>6</v>
      </c>
      <c r="C150" s="34" t="s">
        <v>146</v>
      </c>
      <c r="D150" s="6">
        <v>63</v>
      </c>
    </row>
    <row r="151" spans="1:4" ht="24.75" customHeight="1">
      <c r="A151" s="158">
        <v>150</v>
      </c>
      <c r="B151" s="30">
        <v>5.3</v>
      </c>
      <c r="C151" s="34" t="s">
        <v>158</v>
      </c>
      <c r="D151" s="6">
        <v>67</v>
      </c>
    </row>
    <row r="152" spans="1:4" ht="24.75" customHeight="1">
      <c r="A152" s="158">
        <v>151</v>
      </c>
      <c r="B152" s="112">
        <v>5</v>
      </c>
      <c r="C152" s="34" t="s">
        <v>347</v>
      </c>
      <c r="D152" s="6">
        <v>73</v>
      </c>
    </row>
    <row r="153" spans="1:4" ht="24.75" customHeight="1"/>
    <row r="154" spans="1:4" ht="24.75" customHeight="1"/>
    <row r="155" spans="1:4" ht="24.75" customHeight="1"/>
    <row r="156" spans="1:4" ht="24.75" customHeight="1"/>
    <row r="157" spans="1:4" ht="24.75" customHeight="1"/>
    <row r="158" spans="1:4" ht="24.75" customHeight="1"/>
    <row r="159" spans="1:4" ht="24.75" customHeight="1"/>
    <row r="160" spans="1:4" ht="24.75" customHeight="1"/>
    <row r="161" ht="24.75" customHeight="1"/>
    <row r="162" ht="24.75" customHeight="1"/>
    <row r="163" ht="24.75" customHeight="1"/>
    <row r="164" ht="24.75" customHeight="1"/>
  </sheetData>
  <autoFilter ref="A1:D82" xr:uid="{00000000-0009-0000-0000-000000000000}">
    <sortState xmlns:xlrd2="http://schemas.microsoft.com/office/spreadsheetml/2017/richdata2" ref="A2:D120">
      <sortCondition ref="C1:C66"/>
    </sortState>
  </autoFilter>
  <mergeCells count="113">
    <mergeCell ref="N2:N5"/>
    <mergeCell ref="F2:F5"/>
    <mergeCell ref="F9:G9"/>
    <mergeCell ref="H9:I9"/>
    <mergeCell ref="J9:K9"/>
    <mergeCell ref="F10:G10"/>
    <mergeCell ref="H10:I10"/>
    <mergeCell ref="J10:K10"/>
    <mergeCell ref="F11:G11"/>
    <mergeCell ref="H11:I11"/>
    <mergeCell ref="J11:K11"/>
    <mergeCell ref="F12:G12"/>
    <mergeCell ref="H12:I12"/>
    <mergeCell ref="J12:K12"/>
    <mergeCell ref="F13:G13"/>
    <mergeCell ref="H13:I13"/>
    <mergeCell ref="J13:K13"/>
    <mergeCell ref="F14:G14"/>
    <mergeCell ref="H14:I14"/>
    <mergeCell ref="J14:K14"/>
    <mergeCell ref="F15:G15"/>
    <mergeCell ref="H15:I15"/>
    <mergeCell ref="J15:K15"/>
    <mergeCell ref="F16:G16"/>
    <mergeCell ref="H16:I16"/>
    <mergeCell ref="J16:K16"/>
    <mergeCell ref="F17:G17"/>
    <mergeCell ref="H17:I17"/>
    <mergeCell ref="J17:K17"/>
    <mergeCell ref="N14:O14"/>
    <mergeCell ref="P14:Q14"/>
    <mergeCell ref="R14:S14"/>
    <mergeCell ref="F23:G23"/>
    <mergeCell ref="H23:I23"/>
    <mergeCell ref="J23:K23"/>
    <mergeCell ref="N22:O22"/>
    <mergeCell ref="P22:Q22"/>
    <mergeCell ref="R22:S22"/>
    <mergeCell ref="F20:G20"/>
    <mergeCell ref="H20:I20"/>
    <mergeCell ref="J20:K20"/>
    <mergeCell ref="F21:G21"/>
    <mergeCell ref="H21:I21"/>
    <mergeCell ref="J21:K21"/>
    <mergeCell ref="F22:G22"/>
    <mergeCell ref="H22:I22"/>
    <mergeCell ref="J22:K22"/>
    <mergeCell ref="F18:G18"/>
    <mergeCell ref="H18:I18"/>
    <mergeCell ref="J18:K18"/>
    <mergeCell ref="F19:G19"/>
    <mergeCell ref="H19:I19"/>
    <mergeCell ref="J19:K19"/>
    <mergeCell ref="F25:G25"/>
    <mergeCell ref="H25:I25"/>
    <mergeCell ref="J25:K25"/>
    <mergeCell ref="N10:O10"/>
    <mergeCell ref="P10:Q10"/>
    <mergeCell ref="R10:S10"/>
    <mergeCell ref="N11:O11"/>
    <mergeCell ref="P11:Q11"/>
    <mergeCell ref="R11:S11"/>
    <mergeCell ref="N12:O12"/>
    <mergeCell ref="P12:Q12"/>
    <mergeCell ref="R12:S12"/>
    <mergeCell ref="N19:O19"/>
    <mergeCell ref="P19:Q19"/>
    <mergeCell ref="R19:S19"/>
    <mergeCell ref="N20:O20"/>
    <mergeCell ref="P20:Q20"/>
    <mergeCell ref="R20:S20"/>
    <mergeCell ref="N21:O21"/>
    <mergeCell ref="P21:Q21"/>
    <mergeCell ref="R21:S21"/>
    <mergeCell ref="N13:O13"/>
    <mergeCell ref="P13:Q13"/>
    <mergeCell ref="R13:S13"/>
    <mergeCell ref="F26:G26"/>
    <mergeCell ref="H26:I26"/>
    <mergeCell ref="J26:K26"/>
    <mergeCell ref="F27:G27"/>
    <mergeCell ref="H27:I27"/>
    <mergeCell ref="J27:K27"/>
    <mergeCell ref="N9:O9"/>
    <mergeCell ref="P9:Q9"/>
    <mergeCell ref="R9:S9"/>
    <mergeCell ref="N15:O15"/>
    <mergeCell ref="P15:Q15"/>
    <mergeCell ref="R15:S15"/>
    <mergeCell ref="N16:O16"/>
    <mergeCell ref="P16:Q16"/>
    <mergeCell ref="R16:S16"/>
    <mergeCell ref="N17:O17"/>
    <mergeCell ref="P17:Q17"/>
    <mergeCell ref="R17:S17"/>
    <mergeCell ref="N18:O18"/>
    <mergeCell ref="P18:Q18"/>
    <mergeCell ref="R18:S18"/>
    <mergeCell ref="F24:G24"/>
    <mergeCell ref="H24:I24"/>
    <mergeCell ref="J24:K24"/>
    <mergeCell ref="N26:O26"/>
    <mergeCell ref="P26:Q26"/>
    <mergeCell ref="R26:S26"/>
    <mergeCell ref="N23:O23"/>
    <mergeCell ref="P23:Q23"/>
    <mergeCell ref="R23:S23"/>
    <mergeCell ref="N24:O24"/>
    <mergeCell ref="P24:Q24"/>
    <mergeCell ref="R24:S24"/>
    <mergeCell ref="N25:O25"/>
    <mergeCell ref="P25:Q25"/>
    <mergeCell ref="R25:S25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1"/>
  <sheetViews>
    <sheetView workbookViewId="0">
      <pane xSplit="2" ySplit="3" topLeftCell="C28" activePane="bottomRight" state="frozen"/>
      <selection pane="topRight"/>
      <selection pane="bottomLeft"/>
      <selection pane="bottomRight" activeCell="E50" sqref="E50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328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26" t="s">
        <v>168</v>
      </c>
      <c r="E3" s="126" t="s">
        <v>156</v>
      </c>
      <c r="F3" s="38"/>
      <c r="G3" s="11" t="s">
        <v>240</v>
      </c>
      <c r="H3" s="126" t="s">
        <v>168</v>
      </c>
      <c r="I3" s="126" t="s">
        <v>156</v>
      </c>
      <c r="J3" s="5"/>
      <c r="K3" s="11" t="s">
        <v>240</v>
      </c>
      <c r="L3" s="126" t="s">
        <v>168</v>
      </c>
      <c r="M3" s="126" t="s">
        <v>156</v>
      </c>
      <c r="N3" s="5"/>
      <c r="O3" s="11" t="s">
        <v>240</v>
      </c>
      <c r="P3" s="126" t="s">
        <v>168</v>
      </c>
      <c r="Q3" s="126" t="s">
        <v>156</v>
      </c>
      <c r="R3" s="5"/>
      <c r="S3" s="11" t="s">
        <v>240</v>
      </c>
      <c r="T3" s="126" t="s">
        <v>168</v>
      </c>
      <c r="U3" s="126" t="s">
        <v>156</v>
      </c>
      <c r="V3" s="5"/>
      <c r="W3" s="11" t="s">
        <v>240</v>
      </c>
      <c r="X3" s="126" t="s">
        <v>168</v>
      </c>
      <c r="Y3" s="126" t="s">
        <v>156</v>
      </c>
    </row>
    <row r="4" spans="1:25" ht="26.25" customHeight="1">
      <c r="A4" s="65">
        <v>1</v>
      </c>
      <c r="B4" s="69" t="s">
        <v>14</v>
      </c>
      <c r="C4" s="107">
        <v>331</v>
      </c>
      <c r="D4" s="108"/>
      <c r="E4" s="116">
        <f t="shared" ref="E4:E32" si="0">E5-C5</f>
        <v>242956</v>
      </c>
      <c r="F4" s="109"/>
      <c r="G4" s="107">
        <v>0</v>
      </c>
      <c r="H4" s="108"/>
      <c r="I4" s="116">
        <f t="shared" ref="I4:I32" si="1">I5-G5</f>
        <v>6483</v>
      </c>
      <c r="J4" s="109"/>
      <c r="K4" s="107">
        <v>197</v>
      </c>
      <c r="L4" s="108"/>
      <c r="M4" s="116">
        <f t="shared" ref="M4:M32" si="2">M5-K5</f>
        <v>345211</v>
      </c>
      <c r="N4" s="109"/>
      <c r="O4" s="107">
        <v>0</v>
      </c>
      <c r="P4" s="108"/>
      <c r="Q4" s="116">
        <f t="shared" ref="Q4:Q32" si="3">Q5-O5</f>
        <v>205831</v>
      </c>
      <c r="R4" s="109"/>
      <c r="S4" s="107">
        <v>365</v>
      </c>
      <c r="T4" s="108"/>
      <c r="U4" s="116">
        <f t="shared" ref="U4:U32" si="4">U5-S5</f>
        <v>313915</v>
      </c>
      <c r="V4" s="109"/>
      <c r="W4" s="107">
        <v>78</v>
      </c>
      <c r="X4" s="108"/>
      <c r="Y4" s="116">
        <f t="shared" ref="Y4:Y32" si="5">Y5-W5</f>
        <v>373488</v>
      </c>
    </row>
    <row r="5" spans="1:25" ht="26.25" customHeight="1">
      <c r="A5" s="65">
        <v>2</v>
      </c>
      <c r="B5" s="69" t="s">
        <v>5</v>
      </c>
      <c r="C5" s="107">
        <v>286</v>
      </c>
      <c r="D5" s="108"/>
      <c r="E5" s="116">
        <f t="shared" si="0"/>
        <v>243242</v>
      </c>
      <c r="F5" s="109"/>
      <c r="G5" s="107">
        <v>58</v>
      </c>
      <c r="H5" s="108"/>
      <c r="I5" s="116">
        <f t="shared" si="1"/>
        <v>6541</v>
      </c>
      <c r="J5" s="109"/>
      <c r="K5" s="107">
        <v>336</v>
      </c>
      <c r="L5" s="108"/>
      <c r="M5" s="116">
        <f t="shared" si="2"/>
        <v>345547</v>
      </c>
      <c r="N5" s="109"/>
      <c r="O5" s="107">
        <v>0</v>
      </c>
      <c r="P5" s="108"/>
      <c r="Q5" s="116">
        <f t="shared" si="3"/>
        <v>205831</v>
      </c>
      <c r="R5" s="109"/>
      <c r="S5" s="107">
        <v>224</v>
      </c>
      <c r="T5" s="108"/>
      <c r="U5" s="116">
        <f t="shared" si="4"/>
        <v>314139</v>
      </c>
      <c r="V5" s="109"/>
      <c r="W5" s="107">
        <v>406</v>
      </c>
      <c r="X5" s="108"/>
      <c r="Y5" s="116">
        <f t="shared" si="5"/>
        <v>373894</v>
      </c>
    </row>
    <row r="6" spans="1:25" ht="26.25" customHeight="1">
      <c r="A6" s="65">
        <v>3</v>
      </c>
      <c r="B6" s="69" t="s">
        <v>3</v>
      </c>
      <c r="C6" s="107">
        <v>400</v>
      </c>
      <c r="D6" s="108"/>
      <c r="E6" s="116">
        <f t="shared" si="0"/>
        <v>243642</v>
      </c>
      <c r="F6" s="109"/>
      <c r="G6" s="107"/>
      <c r="H6" s="108"/>
      <c r="I6" s="116">
        <f t="shared" si="1"/>
        <v>6541</v>
      </c>
      <c r="J6" s="109"/>
      <c r="K6" s="107">
        <v>254</v>
      </c>
      <c r="L6" s="108"/>
      <c r="M6" s="116">
        <f t="shared" si="2"/>
        <v>345801</v>
      </c>
      <c r="N6" s="109"/>
      <c r="O6" s="107">
        <v>140</v>
      </c>
      <c r="P6" s="108"/>
      <c r="Q6" s="116">
        <f t="shared" si="3"/>
        <v>205971</v>
      </c>
      <c r="R6" s="109"/>
      <c r="S6" s="107">
        <v>358</v>
      </c>
      <c r="T6" s="108"/>
      <c r="U6" s="116">
        <f t="shared" si="4"/>
        <v>314497</v>
      </c>
      <c r="V6" s="109"/>
      <c r="W6" s="107">
        <v>398</v>
      </c>
      <c r="X6" s="108"/>
      <c r="Y6" s="116">
        <f t="shared" si="5"/>
        <v>374292</v>
      </c>
    </row>
    <row r="7" spans="1:25" ht="26.25" customHeight="1">
      <c r="A7" s="65">
        <v>4</v>
      </c>
      <c r="B7" s="69" t="s">
        <v>10</v>
      </c>
      <c r="C7" s="107">
        <v>406</v>
      </c>
      <c r="D7" s="108"/>
      <c r="E7" s="116">
        <f t="shared" si="0"/>
        <v>244048</v>
      </c>
      <c r="F7" s="109"/>
      <c r="G7" s="107">
        <v>0</v>
      </c>
      <c r="H7" s="108"/>
      <c r="I7" s="116">
        <f t="shared" si="1"/>
        <v>6541</v>
      </c>
      <c r="J7" s="109"/>
      <c r="K7" s="107">
        <v>390</v>
      </c>
      <c r="L7" s="108"/>
      <c r="M7" s="116">
        <f t="shared" si="2"/>
        <v>346191</v>
      </c>
      <c r="N7" s="109"/>
      <c r="O7" s="107">
        <v>44</v>
      </c>
      <c r="P7" s="108"/>
      <c r="Q7" s="116">
        <f t="shared" si="3"/>
        <v>206015</v>
      </c>
      <c r="R7" s="109"/>
      <c r="S7" s="107">
        <v>180</v>
      </c>
      <c r="T7" s="108"/>
      <c r="U7" s="116">
        <f t="shared" si="4"/>
        <v>314677</v>
      </c>
      <c r="V7" s="109"/>
      <c r="W7" s="107">
        <v>366</v>
      </c>
      <c r="X7" s="108"/>
      <c r="Y7" s="116">
        <f t="shared" si="5"/>
        <v>374658</v>
      </c>
    </row>
    <row r="8" spans="1:25" ht="26.25" customHeight="1">
      <c r="A8" s="65">
        <v>5</v>
      </c>
      <c r="B8" s="69" t="s">
        <v>12</v>
      </c>
      <c r="C8" s="107">
        <v>324</v>
      </c>
      <c r="D8" s="108"/>
      <c r="E8" s="116">
        <f t="shared" si="0"/>
        <v>244372</v>
      </c>
      <c r="F8" s="109"/>
      <c r="G8" s="111"/>
      <c r="H8" s="108"/>
      <c r="I8" s="116">
        <f t="shared" si="1"/>
        <v>6541</v>
      </c>
      <c r="J8" s="109"/>
      <c r="K8" s="111">
        <v>342</v>
      </c>
      <c r="L8" s="108"/>
      <c r="M8" s="116">
        <f t="shared" si="2"/>
        <v>346533</v>
      </c>
      <c r="N8" s="109"/>
      <c r="O8" s="111">
        <v>0</v>
      </c>
      <c r="P8" s="108"/>
      <c r="Q8" s="116">
        <f t="shared" si="3"/>
        <v>206015</v>
      </c>
      <c r="R8" s="109"/>
      <c r="S8" s="111">
        <v>212</v>
      </c>
      <c r="T8" s="108"/>
      <c r="U8" s="116">
        <f t="shared" si="4"/>
        <v>314889</v>
      </c>
      <c r="V8" s="109"/>
      <c r="W8" s="111">
        <v>414</v>
      </c>
      <c r="X8" s="108"/>
      <c r="Y8" s="116">
        <f t="shared" si="5"/>
        <v>375072</v>
      </c>
    </row>
    <row r="9" spans="1:25" ht="26.25" customHeight="1">
      <c r="A9" s="28">
        <v>6</v>
      </c>
      <c r="B9" s="29" t="s">
        <v>16</v>
      </c>
      <c r="C9" s="107">
        <v>0</v>
      </c>
      <c r="D9" s="108"/>
      <c r="E9" s="116">
        <f t="shared" si="0"/>
        <v>244372</v>
      </c>
      <c r="F9" s="109"/>
      <c r="G9" s="111">
        <v>0</v>
      </c>
      <c r="H9" s="108"/>
      <c r="I9" s="116">
        <f t="shared" si="1"/>
        <v>6541</v>
      </c>
      <c r="J9" s="109"/>
      <c r="K9" s="111">
        <v>0</v>
      </c>
      <c r="L9" s="108"/>
      <c r="M9" s="116">
        <f t="shared" si="2"/>
        <v>346533</v>
      </c>
      <c r="N9" s="109"/>
      <c r="O9" s="111">
        <v>0</v>
      </c>
      <c r="P9" s="108"/>
      <c r="Q9" s="116">
        <f t="shared" si="3"/>
        <v>206015</v>
      </c>
      <c r="R9" s="109"/>
      <c r="S9" s="111">
        <v>0</v>
      </c>
      <c r="T9" s="108"/>
      <c r="U9" s="116">
        <f t="shared" si="4"/>
        <v>314889</v>
      </c>
      <c r="V9" s="109"/>
      <c r="W9" s="111">
        <v>0</v>
      </c>
      <c r="X9" s="108"/>
      <c r="Y9" s="116">
        <f t="shared" si="5"/>
        <v>375072</v>
      </c>
    </row>
    <row r="10" spans="1:25" ht="26.25" customHeight="1">
      <c r="A10" s="65">
        <v>7</v>
      </c>
      <c r="B10" s="69" t="s">
        <v>7</v>
      </c>
      <c r="C10" s="107">
        <v>362</v>
      </c>
      <c r="D10" s="108"/>
      <c r="E10" s="116">
        <f t="shared" si="0"/>
        <v>244734</v>
      </c>
      <c r="F10" s="109"/>
      <c r="G10" s="110">
        <v>0</v>
      </c>
      <c r="H10" s="108"/>
      <c r="I10" s="116">
        <f t="shared" si="1"/>
        <v>6541</v>
      </c>
      <c r="J10" s="109"/>
      <c r="K10" s="110">
        <v>288</v>
      </c>
      <c r="L10" s="108"/>
      <c r="M10" s="116">
        <f t="shared" si="2"/>
        <v>346821</v>
      </c>
      <c r="N10" s="109"/>
      <c r="O10" s="110">
        <v>0</v>
      </c>
      <c r="P10" s="108"/>
      <c r="Q10" s="116">
        <f t="shared" si="3"/>
        <v>206015</v>
      </c>
      <c r="R10" s="109"/>
      <c r="S10" s="110">
        <v>320</v>
      </c>
      <c r="T10" s="108"/>
      <c r="U10" s="116">
        <f t="shared" si="4"/>
        <v>315209</v>
      </c>
      <c r="V10" s="109"/>
      <c r="W10" s="110">
        <v>370</v>
      </c>
      <c r="X10" s="108"/>
      <c r="Y10" s="116">
        <f t="shared" si="5"/>
        <v>375442</v>
      </c>
    </row>
    <row r="11" spans="1:25" ht="26.25" customHeight="1">
      <c r="A11" s="65">
        <v>8</v>
      </c>
      <c r="B11" s="69" t="s">
        <v>14</v>
      </c>
      <c r="C11" s="107">
        <v>364</v>
      </c>
      <c r="D11" s="108"/>
      <c r="E11" s="116">
        <f t="shared" si="0"/>
        <v>245098</v>
      </c>
      <c r="F11" s="109"/>
      <c r="G11" s="110">
        <v>0</v>
      </c>
      <c r="H11" s="108"/>
      <c r="I11" s="116">
        <f t="shared" si="1"/>
        <v>6541</v>
      </c>
      <c r="J11" s="109"/>
      <c r="K11" s="110">
        <v>374</v>
      </c>
      <c r="L11" s="108"/>
      <c r="M11" s="116">
        <f t="shared" si="2"/>
        <v>347195</v>
      </c>
      <c r="N11" s="109"/>
      <c r="O11" s="110">
        <v>48</v>
      </c>
      <c r="P11" s="108"/>
      <c r="Q11" s="116">
        <f t="shared" si="3"/>
        <v>206063</v>
      </c>
      <c r="R11" s="109"/>
      <c r="S11" s="110">
        <v>194</v>
      </c>
      <c r="T11" s="108"/>
      <c r="U11" s="116">
        <f t="shared" si="4"/>
        <v>315403</v>
      </c>
      <c r="V11" s="109"/>
      <c r="W11" s="110">
        <v>290</v>
      </c>
      <c r="X11" s="108"/>
      <c r="Y11" s="116">
        <f t="shared" si="5"/>
        <v>375732</v>
      </c>
    </row>
    <row r="12" spans="1:25" ht="26.25" customHeight="1">
      <c r="A12" s="65">
        <v>9</v>
      </c>
      <c r="B12" s="69" t="s">
        <v>5</v>
      </c>
      <c r="C12" s="107">
        <v>140</v>
      </c>
      <c r="D12" s="108"/>
      <c r="E12" s="116">
        <f t="shared" si="0"/>
        <v>245238</v>
      </c>
      <c r="F12" s="109"/>
      <c r="G12" s="107">
        <v>0</v>
      </c>
      <c r="H12" s="108"/>
      <c r="I12" s="116">
        <f t="shared" si="1"/>
        <v>6541</v>
      </c>
      <c r="J12" s="109"/>
      <c r="K12" s="107">
        <v>182</v>
      </c>
      <c r="L12" s="108"/>
      <c r="M12" s="116">
        <f t="shared" si="2"/>
        <v>347377</v>
      </c>
      <c r="N12" s="109"/>
      <c r="O12" s="107">
        <v>0</v>
      </c>
      <c r="P12" s="108"/>
      <c r="Q12" s="116">
        <f t="shared" si="3"/>
        <v>206063</v>
      </c>
      <c r="R12" s="109"/>
      <c r="S12" s="107">
        <v>356</v>
      </c>
      <c r="T12" s="108"/>
      <c r="U12" s="116">
        <f t="shared" si="4"/>
        <v>315759</v>
      </c>
      <c r="V12" s="109"/>
      <c r="W12" s="107">
        <v>312</v>
      </c>
      <c r="X12" s="108"/>
      <c r="Y12" s="116">
        <f t="shared" si="5"/>
        <v>376044</v>
      </c>
    </row>
    <row r="13" spans="1:25" ht="26.25" customHeight="1">
      <c r="A13" s="65">
        <v>10</v>
      </c>
      <c r="B13" s="69" t="s">
        <v>3</v>
      </c>
      <c r="C13" s="107">
        <v>372</v>
      </c>
      <c r="D13" s="108"/>
      <c r="E13" s="116">
        <f t="shared" si="0"/>
        <v>245610</v>
      </c>
      <c r="F13" s="109"/>
      <c r="G13" s="110">
        <v>200</v>
      </c>
      <c r="H13" s="108"/>
      <c r="I13" s="116">
        <f t="shared" si="1"/>
        <v>6741</v>
      </c>
      <c r="J13" s="109"/>
      <c r="K13" s="110">
        <v>316</v>
      </c>
      <c r="L13" s="108"/>
      <c r="M13" s="116">
        <f t="shared" si="2"/>
        <v>347693</v>
      </c>
      <c r="N13" s="109"/>
      <c r="O13" s="110">
        <v>0</v>
      </c>
      <c r="P13" s="108"/>
      <c r="Q13" s="116">
        <f t="shared" si="3"/>
        <v>206063</v>
      </c>
      <c r="R13" s="109"/>
      <c r="S13" s="110">
        <v>310</v>
      </c>
      <c r="T13" s="108"/>
      <c r="U13" s="116">
        <f t="shared" si="4"/>
        <v>316069</v>
      </c>
      <c r="V13" s="109"/>
      <c r="W13" s="110">
        <v>294</v>
      </c>
      <c r="X13" s="108"/>
      <c r="Y13" s="116">
        <f t="shared" si="5"/>
        <v>376338</v>
      </c>
    </row>
    <row r="14" spans="1:25" ht="26.25" customHeight="1">
      <c r="A14" s="65">
        <v>11</v>
      </c>
      <c r="B14" s="69" t="s">
        <v>10</v>
      </c>
      <c r="C14" s="107">
        <v>376</v>
      </c>
      <c r="D14" s="108"/>
      <c r="E14" s="116">
        <f t="shared" si="0"/>
        <v>245986</v>
      </c>
      <c r="F14" s="109"/>
      <c r="G14" s="107">
        <v>0</v>
      </c>
      <c r="H14" s="108"/>
      <c r="I14" s="116">
        <f t="shared" si="1"/>
        <v>6741</v>
      </c>
      <c r="J14" s="109"/>
      <c r="K14" s="107">
        <v>364</v>
      </c>
      <c r="L14" s="108"/>
      <c r="M14" s="116">
        <f t="shared" si="2"/>
        <v>348057</v>
      </c>
      <c r="N14" s="109"/>
      <c r="O14" s="107">
        <v>0</v>
      </c>
      <c r="P14" s="108"/>
      <c r="Q14" s="116">
        <f t="shared" si="3"/>
        <v>206063</v>
      </c>
      <c r="R14" s="109"/>
      <c r="S14" s="107">
        <v>230</v>
      </c>
      <c r="T14" s="108"/>
      <c r="U14" s="116">
        <f t="shared" si="4"/>
        <v>316299</v>
      </c>
      <c r="V14" s="109"/>
      <c r="W14" s="107">
        <v>390</v>
      </c>
      <c r="X14" s="108"/>
      <c r="Y14" s="116">
        <f t="shared" si="5"/>
        <v>376728</v>
      </c>
    </row>
    <row r="15" spans="1:25" ht="26.25" customHeight="1">
      <c r="A15" s="65">
        <v>12</v>
      </c>
      <c r="B15" s="69" t="s">
        <v>12</v>
      </c>
      <c r="C15" s="107">
        <v>110</v>
      </c>
      <c r="D15" s="108"/>
      <c r="E15" s="116">
        <f t="shared" si="0"/>
        <v>246096</v>
      </c>
      <c r="F15" s="109"/>
      <c r="G15" s="107">
        <v>158</v>
      </c>
      <c r="H15" s="108"/>
      <c r="I15" s="116">
        <f t="shared" si="1"/>
        <v>6899</v>
      </c>
      <c r="J15" s="109"/>
      <c r="K15" s="107">
        <v>284</v>
      </c>
      <c r="L15" s="108"/>
      <c r="M15" s="116">
        <f t="shared" si="2"/>
        <v>348341</v>
      </c>
      <c r="N15" s="109"/>
      <c r="O15" s="107">
        <v>264</v>
      </c>
      <c r="P15" s="108"/>
      <c r="Q15" s="116">
        <f t="shared" si="3"/>
        <v>206327</v>
      </c>
      <c r="R15" s="109"/>
      <c r="S15" s="107">
        <v>270</v>
      </c>
      <c r="T15" s="108"/>
      <c r="U15" s="116">
        <f t="shared" si="4"/>
        <v>316569</v>
      </c>
      <c r="V15" s="109"/>
      <c r="W15" s="107">
        <v>232</v>
      </c>
      <c r="X15" s="108"/>
      <c r="Y15" s="116">
        <f t="shared" si="5"/>
        <v>376960</v>
      </c>
    </row>
    <row r="16" spans="1:25" ht="26.25" customHeight="1">
      <c r="A16" s="28">
        <v>13</v>
      </c>
      <c r="B16" s="29" t="s">
        <v>16</v>
      </c>
      <c r="C16" s="107">
        <v>0</v>
      </c>
      <c r="D16" s="108"/>
      <c r="E16" s="116">
        <f t="shared" si="0"/>
        <v>246096</v>
      </c>
      <c r="F16" s="109"/>
      <c r="G16" s="111">
        <v>0</v>
      </c>
      <c r="H16" s="108"/>
      <c r="I16" s="116">
        <f t="shared" si="1"/>
        <v>6899</v>
      </c>
      <c r="J16" s="109"/>
      <c r="K16" s="111">
        <v>0</v>
      </c>
      <c r="L16" s="108"/>
      <c r="M16" s="116">
        <f t="shared" si="2"/>
        <v>348341</v>
      </c>
      <c r="N16" s="109"/>
      <c r="O16" s="111">
        <v>0</v>
      </c>
      <c r="P16" s="108"/>
      <c r="Q16" s="116">
        <f t="shared" si="3"/>
        <v>206327</v>
      </c>
      <c r="R16" s="109"/>
      <c r="S16" s="111">
        <v>0</v>
      </c>
      <c r="T16" s="108"/>
      <c r="U16" s="116">
        <f t="shared" si="4"/>
        <v>316569</v>
      </c>
      <c r="V16" s="109"/>
      <c r="W16" s="111">
        <v>0</v>
      </c>
      <c r="X16" s="108"/>
      <c r="Y16" s="116">
        <f t="shared" si="5"/>
        <v>376960</v>
      </c>
    </row>
    <row r="17" spans="1:25" ht="26.25" customHeight="1">
      <c r="A17" s="65">
        <v>14</v>
      </c>
      <c r="B17" s="69" t="s">
        <v>7</v>
      </c>
      <c r="C17" s="107">
        <v>294</v>
      </c>
      <c r="D17" s="108"/>
      <c r="E17" s="116">
        <f t="shared" si="0"/>
        <v>246390</v>
      </c>
      <c r="F17" s="109"/>
      <c r="G17" s="111">
        <v>122</v>
      </c>
      <c r="H17" s="108"/>
      <c r="I17" s="116">
        <f t="shared" si="1"/>
        <v>7021</v>
      </c>
      <c r="J17" s="109"/>
      <c r="K17" s="111">
        <v>326</v>
      </c>
      <c r="L17" s="108"/>
      <c r="M17" s="116">
        <f t="shared" si="2"/>
        <v>348667</v>
      </c>
      <c r="N17" s="109"/>
      <c r="O17" s="111">
        <v>0</v>
      </c>
      <c r="P17" s="108"/>
      <c r="Q17" s="116">
        <f t="shared" si="3"/>
        <v>206327</v>
      </c>
      <c r="R17" s="109"/>
      <c r="S17" s="111">
        <v>268</v>
      </c>
      <c r="T17" s="108"/>
      <c r="U17" s="116">
        <f t="shared" si="4"/>
        <v>316837</v>
      </c>
      <c r="V17" s="109"/>
      <c r="W17" s="111">
        <v>162</v>
      </c>
      <c r="X17" s="108"/>
      <c r="Y17" s="116">
        <f t="shared" si="5"/>
        <v>377122</v>
      </c>
    </row>
    <row r="18" spans="1:25" ht="26.25" customHeight="1">
      <c r="A18" s="65">
        <v>15</v>
      </c>
      <c r="B18" s="69" t="s">
        <v>14</v>
      </c>
      <c r="C18" s="107">
        <v>222</v>
      </c>
      <c r="D18" s="108"/>
      <c r="E18" s="116">
        <f t="shared" si="0"/>
        <v>246612</v>
      </c>
      <c r="F18" s="109"/>
      <c r="G18" s="111">
        <v>20</v>
      </c>
      <c r="H18" s="108"/>
      <c r="I18" s="116">
        <f t="shared" si="1"/>
        <v>7041</v>
      </c>
      <c r="J18" s="109"/>
      <c r="K18" s="111">
        <v>384</v>
      </c>
      <c r="L18" s="108"/>
      <c r="M18" s="116">
        <f t="shared" si="2"/>
        <v>349051</v>
      </c>
      <c r="N18" s="109"/>
      <c r="O18" s="111">
        <v>0</v>
      </c>
      <c r="P18" s="108"/>
      <c r="Q18" s="116">
        <f t="shared" si="3"/>
        <v>206327</v>
      </c>
      <c r="R18" s="109"/>
      <c r="S18" s="111">
        <v>226</v>
      </c>
      <c r="T18" s="108"/>
      <c r="U18" s="116">
        <f t="shared" si="4"/>
        <v>317063</v>
      </c>
      <c r="V18" s="109"/>
      <c r="W18" s="111">
        <v>340</v>
      </c>
      <c r="X18" s="108"/>
      <c r="Y18" s="116">
        <f t="shared" si="5"/>
        <v>377462</v>
      </c>
    </row>
    <row r="19" spans="1:25" ht="26.25" customHeight="1">
      <c r="A19" s="65">
        <v>16</v>
      </c>
      <c r="B19" s="69" t="s">
        <v>5</v>
      </c>
      <c r="C19" s="107">
        <v>386</v>
      </c>
      <c r="D19" s="108"/>
      <c r="E19" s="116">
        <f t="shared" si="0"/>
        <v>246998</v>
      </c>
      <c r="F19" s="109"/>
      <c r="G19" s="111">
        <v>0</v>
      </c>
      <c r="H19" s="108"/>
      <c r="I19" s="116">
        <f t="shared" si="1"/>
        <v>7041</v>
      </c>
      <c r="J19" s="109"/>
      <c r="K19" s="111">
        <v>238</v>
      </c>
      <c r="L19" s="108"/>
      <c r="M19" s="116">
        <f t="shared" si="2"/>
        <v>349289</v>
      </c>
      <c r="N19" s="109"/>
      <c r="O19" s="111">
        <v>20</v>
      </c>
      <c r="P19" s="108"/>
      <c r="Q19" s="116">
        <f t="shared" si="3"/>
        <v>206347</v>
      </c>
      <c r="R19" s="109"/>
      <c r="S19" s="111">
        <v>238</v>
      </c>
      <c r="T19" s="108"/>
      <c r="U19" s="116">
        <f t="shared" si="4"/>
        <v>317301</v>
      </c>
      <c r="V19" s="109"/>
      <c r="W19" s="111">
        <v>340</v>
      </c>
      <c r="X19" s="108"/>
      <c r="Y19" s="116">
        <f t="shared" si="5"/>
        <v>377802</v>
      </c>
    </row>
    <row r="20" spans="1:25" ht="26.25" customHeight="1">
      <c r="A20" s="65">
        <v>17</v>
      </c>
      <c r="B20" s="69" t="s">
        <v>3</v>
      </c>
      <c r="C20" s="107">
        <v>300</v>
      </c>
      <c r="D20" s="108"/>
      <c r="E20" s="116">
        <f t="shared" si="0"/>
        <v>247298</v>
      </c>
      <c r="F20" s="109"/>
      <c r="G20" s="111">
        <v>0</v>
      </c>
      <c r="H20" s="108"/>
      <c r="I20" s="116">
        <f t="shared" si="1"/>
        <v>7041</v>
      </c>
      <c r="J20" s="109"/>
      <c r="K20" s="111">
        <v>282</v>
      </c>
      <c r="L20" s="108"/>
      <c r="M20" s="116">
        <f t="shared" si="2"/>
        <v>349571</v>
      </c>
      <c r="N20" s="109"/>
      <c r="O20" s="111">
        <v>0</v>
      </c>
      <c r="P20" s="108"/>
      <c r="Q20" s="116">
        <f t="shared" si="3"/>
        <v>206347</v>
      </c>
      <c r="R20" s="109"/>
      <c r="S20" s="111">
        <v>326</v>
      </c>
      <c r="T20" s="108"/>
      <c r="U20" s="116">
        <f t="shared" si="4"/>
        <v>317627</v>
      </c>
      <c r="V20" s="109"/>
      <c r="W20" s="111">
        <v>240</v>
      </c>
      <c r="X20" s="108"/>
      <c r="Y20" s="116">
        <f t="shared" si="5"/>
        <v>378042</v>
      </c>
    </row>
    <row r="21" spans="1:25" ht="26.25" customHeight="1">
      <c r="A21" s="65">
        <v>18</v>
      </c>
      <c r="B21" s="69" t="s">
        <v>10</v>
      </c>
      <c r="C21" s="107">
        <v>384</v>
      </c>
      <c r="D21" s="108"/>
      <c r="E21" s="116">
        <f t="shared" si="0"/>
        <v>247682</v>
      </c>
      <c r="F21" s="109"/>
      <c r="G21" s="111">
        <v>0</v>
      </c>
      <c r="H21" s="108"/>
      <c r="I21" s="116">
        <f t="shared" si="1"/>
        <v>7041</v>
      </c>
      <c r="J21" s="109"/>
      <c r="K21" s="111">
        <v>320</v>
      </c>
      <c r="L21" s="108"/>
      <c r="M21" s="116">
        <f t="shared" si="2"/>
        <v>349891</v>
      </c>
      <c r="N21" s="109"/>
      <c r="O21" s="111">
        <v>48</v>
      </c>
      <c r="P21" s="108"/>
      <c r="Q21" s="116">
        <f t="shared" si="3"/>
        <v>206395</v>
      </c>
      <c r="R21" s="109"/>
      <c r="S21" s="111">
        <v>306</v>
      </c>
      <c r="T21" s="108"/>
      <c r="U21" s="116">
        <f t="shared" si="4"/>
        <v>317933</v>
      </c>
      <c r="V21" s="109"/>
      <c r="W21" s="111">
        <v>216</v>
      </c>
      <c r="X21" s="108"/>
      <c r="Y21" s="116">
        <f t="shared" si="5"/>
        <v>378258</v>
      </c>
    </row>
    <row r="22" spans="1:25" ht="26.25" customHeight="1">
      <c r="A22" s="65">
        <v>19</v>
      </c>
      <c r="B22" s="69" t="s">
        <v>12</v>
      </c>
      <c r="C22" s="107">
        <v>238</v>
      </c>
      <c r="D22" s="108"/>
      <c r="E22" s="116">
        <f t="shared" si="0"/>
        <v>247920</v>
      </c>
      <c r="F22" s="109"/>
      <c r="G22" s="111">
        <v>42</v>
      </c>
      <c r="H22" s="108"/>
      <c r="I22" s="116">
        <f t="shared" si="1"/>
        <v>7083</v>
      </c>
      <c r="J22" s="109"/>
      <c r="K22" s="111">
        <v>300</v>
      </c>
      <c r="L22" s="108"/>
      <c r="M22" s="116">
        <f t="shared" si="2"/>
        <v>350191</v>
      </c>
      <c r="N22" s="109"/>
      <c r="O22" s="111">
        <v>0</v>
      </c>
      <c r="P22" s="108"/>
      <c r="Q22" s="116">
        <f t="shared" si="3"/>
        <v>206395</v>
      </c>
      <c r="R22" s="109"/>
      <c r="S22" s="111">
        <v>298</v>
      </c>
      <c r="T22" s="108"/>
      <c r="U22" s="116">
        <f t="shared" si="4"/>
        <v>318231</v>
      </c>
      <c r="V22" s="109"/>
      <c r="W22" s="111">
        <v>316</v>
      </c>
      <c r="X22" s="108"/>
      <c r="Y22" s="116">
        <f t="shared" si="5"/>
        <v>378574</v>
      </c>
    </row>
    <row r="23" spans="1:25" ht="26.25" customHeight="1">
      <c r="A23" s="28">
        <v>20</v>
      </c>
      <c r="B23" s="29" t="s">
        <v>16</v>
      </c>
      <c r="C23" s="107">
        <v>0</v>
      </c>
      <c r="D23" s="108"/>
      <c r="E23" s="116">
        <f t="shared" si="0"/>
        <v>247920</v>
      </c>
      <c r="F23" s="109"/>
      <c r="G23" s="107">
        <v>0</v>
      </c>
      <c r="H23" s="108"/>
      <c r="I23" s="116">
        <f t="shared" si="1"/>
        <v>7083</v>
      </c>
      <c r="J23" s="109"/>
      <c r="K23" s="107">
        <v>0</v>
      </c>
      <c r="L23" s="108"/>
      <c r="M23" s="116">
        <f t="shared" si="2"/>
        <v>350191</v>
      </c>
      <c r="N23" s="109"/>
      <c r="O23" s="107">
        <v>0</v>
      </c>
      <c r="P23" s="108"/>
      <c r="Q23" s="116">
        <f t="shared" si="3"/>
        <v>206395</v>
      </c>
      <c r="R23" s="109"/>
      <c r="S23" s="107">
        <v>0</v>
      </c>
      <c r="T23" s="108"/>
      <c r="U23" s="116">
        <f t="shared" si="4"/>
        <v>318231</v>
      </c>
      <c r="V23" s="109"/>
      <c r="W23" s="107">
        <v>0</v>
      </c>
      <c r="X23" s="108"/>
      <c r="Y23" s="116">
        <f t="shared" si="5"/>
        <v>378574</v>
      </c>
    </row>
    <row r="24" spans="1:25" ht="26.25" customHeight="1">
      <c r="A24" s="65">
        <v>21</v>
      </c>
      <c r="B24" s="69" t="s">
        <v>7</v>
      </c>
      <c r="C24" s="107">
        <v>204</v>
      </c>
      <c r="D24" s="108"/>
      <c r="E24" s="116">
        <f t="shared" si="0"/>
        <v>248124</v>
      </c>
      <c r="F24" s="109"/>
      <c r="G24" s="111">
        <v>0</v>
      </c>
      <c r="H24" s="108"/>
      <c r="I24" s="116">
        <f t="shared" si="1"/>
        <v>7083</v>
      </c>
      <c r="J24" s="109"/>
      <c r="K24" s="111">
        <v>152</v>
      </c>
      <c r="L24" s="108"/>
      <c r="M24" s="116">
        <f t="shared" si="2"/>
        <v>350343</v>
      </c>
      <c r="N24" s="109"/>
      <c r="O24" s="111">
        <v>0</v>
      </c>
      <c r="P24" s="108"/>
      <c r="Q24" s="116">
        <f t="shared" si="3"/>
        <v>206395</v>
      </c>
      <c r="R24" s="109"/>
      <c r="S24" s="111">
        <v>254</v>
      </c>
      <c r="T24" s="108"/>
      <c r="U24" s="116">
        <f t="shared" si="4"/>
        <v>318485</v>
      </c>
      <c r="V24" s="109"/>
      <c r="W24" s="111">
        <v>180</v>
      </c>
      <c r="X24" s="108"/>
      <c r="Y24" s="116">
        <f t="shared" si="5"/>
        <v>378754</v>
      </c>
    </row>
    <row r="25" spans="1:25" ht="26.25" customHeight="1">
      <c r="A25" s="65">
        <v>22</v>
      </c>
      <c r="B25" s="69" t="s">
        <v>14</v>
      </c>
      <c r="C25" s="107">
        <v>310</v>
      </c>
      <c r="D25" s="108"/>
      <c r="E25" s="116">
        <f t="shared" si="0"/>
        <v>248434</v>
      </c>
      <c r="F25" s="109"/>
      <c r="G25" s="111">
        <v>86</v>
      </c>
      <c r="H25" s="108"/>
      <c r="I25" s="116">
        <f t="shared" si="1"/>
        <v>7169</v>
      </c>
      <c r="J25" s="109"/>
      <c r="K25" s="111">
        <v>322</v>
      </c>
      <c r="L25" s="108"/>
      <c r="M25" s="116">
        <f t="shared" si="2"/>
        <v>350665</v>
      </c>
      <c r="N25" s="109"/>
      <c r="O25" s="111">
        <v>0</v>
      </c>
      <c r="P25" s="108"/>
      <c r="Q25" s="116">
        <f t="shared" si="3"/>
        <v>206395</v>
      </c>
      <c r="R25" s="109"/>
      <c r="S25" s="111">
        <v>296</v>
      </c>
      <c r="T25" s="108"/>
      <c r="U25" s="116">
        <f t="shared" si="4"/>
        <v>318781</v>
      </c>
      <c r="V25" s="109"/>
      <c r="W25" s="111">
        <v>346</v>
      </c>
      <c r="X25" s="108"/>
      <c r="Y25" s="116">
        <f t="shared" si="5"/>
        <v>379100</v>
      </c>
    </row>
    <row r="26" spans="1:25" ht="26.25" customHeight="1">
      <c r="A26" s="65">
        <v>23</v>
      </c>
      <c r="B26" s="69" t="s">
        <v>5</v>
      </c>
      <c r="C26" s="107">
        <v>358</v>
      </c>
      <c r="D26" s="108"/>
      <c r="E26" s="116">
        <f t="shared" si="0"/>
        <v>248792</v>
      </c>
      <c r="F26" s="109"/>
      <c r="G26" s="111">
        <v>206</v>
      </c>
      <c r="H26" s="108"/>
      <c r="I26" s="116">
        <f t="shared" si="1"/>
        <v>7375</v>
      </c>
      <c r="J26" s="109"/>
      <c r="K26" s="111">
        <v>352</v>
      </c>
      <c r="L26" s="108"/>
      <c r="M26" s="116">
        <f t="shared" si="2"/>
        <v>351017</v>
      </c>
      <c r="N26" s="109"/>
      <c r="O26" s="111">
        <v>0</v>
      </c>
      <c r="P26" s="108"/>
      <c r="Q26" s="116">
        <f t="shared" si="3"/>
        <v>206395</v>
      </c>
      <c r="R26" s="109"/>
      <c r="S26" s="111">
        <v>162</v>
      </c>
      <c r="T26" s="108"/>
      <c r="U26" s="116">
        <f t="shared" si="4"/>
        <v>318943</v>
      </c>
      <c r="V26" s="109"/>
      <c r="W26" s="111">
        <v>348</v>
      </c>
      <c r="X26" s="108"/>
      <c r="Y26" s="116">
        <f t="shared" si="5"/>
        <v>379448</v>
      </c>
    </row>
    <row r="27" spans="1:25" ht="26.25" customHeight="1">
      <c r="A27" s="65">
        <v>24</v>
      </c>
      <c r="B27" s="69" t="s">
        <v>3</v>
      </c>
      <c r="C27" s="107">
        <v>216</v>
      </c>
      <c r="D27" s="108"/>
      <c r="E27" s="116">
        <f t="shared" si="0"/>
        <v>249008</v>
      </c>
      <c r="F27" s="109"/>
      <c r="G27" s="111">
        <v>86</v>
      </c>
      <c r="H27" s="108"/>
      <c r="I27" s="116">
        <f t="shared" si="1"/>
        <v>7461</v>
      </c>
      <c r="J27" s="109"/>
      <c r="K27" s="111">
        <v>392</v>
      </c>
      <c r="L27" s="108"/>
      <c r="M27" s="116">
        <f t="shared" si="2"/>
        <v>351409</v>
      </c>
      <c r="N27" s="109"/>
      <c r="O27" s="111">
        <v>0</v>
      </c>
      <c r="P27" s="108"/>
      <c r="Q27" s="116">
        <f t="shared" si="3"/>
        <v>206395</v>
      </c>
      <c r="R27" s="109"/>
      <c r="S27" s="111">
        <v>358</v>
      </c>
      <c r="T27" s="108"/>
      <c r="U27" s="116">
        <f t="shared" si="4"/>
        <v>319301</v>
      </c>
      <c r="V27" s="109"/>
      <c r="W27" s="111">
        <v>348</v>
      </c>
      <c r="X27" s="108"/>
      <c r="Y27" s="116">
        <f t="shared" si="5"/>
        <v>379796</v>
      </c>
    </row>
    <row r="28" spans="1:25" ht="26.25" customHeight="1">
      <c r="A28" s="65">
        <v>25</v>
      </c>
      <c r="B28" s="69" t="s">
        <v>10</v>
      </c>
      <c r="C28" s="107">
        <v>348</v>
      </c>
      <c r="D28" s="108"/>
      <c r="E28" s="116">
        <f t="shared" si="0"/>
        <v>249356</v>
      </c>
      <c r="F28" s="109"/>
      <c r="G28" s="111">
        <v>0</v>
      </c>
      <c r="H28" s="108"/>
      <c r="I28" s="116">
        <f t="shared" si="1"/>
        <v>7461</v>
      </c>
      <c r="J28" s="109"/>
      <c r="K28" s="111">
        <v>402</v>
      </c>
      <c r="L28" s="108"/>
      <c r="M28" s="116">
        <f t="shared" si="2"/>
        <v>351811</v>
      </c>
      <c r="N28" s="109"/>
      <c r="O28" s="111">
        <v>0</v>
      </c>
      <c r="P28" s="108"/>
      <c r="Q28" s="116">
        <f t="shared" si="3"/>
        <v>206395</v>
      </c>
      <c r="R28" s="109"/>
      <c r="S28" s="111">
        <v>250</v>
      </c>
      <c r="T28" s="108"/>
      <c r="U28" s="116">
        <f t="shared" si="4"/>
        <v>319551</v>
      </c>
      <c r="V28" s="109"/>
      <c r="W28" s="111">
        <v>406</v>
      </c>
      <c r="X28" s="108"/>
      <c r="Y28" s="116">
        <f t="shared" si="5"/>
        <v>380202</v>
      </c>
    </row>
    <row r="29" spans="1:25" ht="26.25" customHeight="1">
      <c r="A29" s="65">
        <v>26</v>
      </c>
      <c r="B29" s="69" t="s">
        <v>12</v>
      </c>
      <c r="C29" s="107">
        <v>412</v>
      </c>
      <c r="D29" s="108"/>
      <c r="E29" s="116">
        <f t="shared" si="0"/>
        <v>249768</v>
      </c>
      <c r="F29" s="109"/>
      <c r="G29" s="111">
        <v>0</v>
      </c>
      <c r="H29" s="108"/>
      <c r="I29" s="116">
        <f t="shared" si="1"/>
        <v>7461</v>
      </c>
      <c r="J29" s="109"/>
      <c r="K29" s="111">
        <v>424</v>
      </c>
      <c r="L29" s="108"/>
      <c r="M29" s="116">
        <f t="shared" si="2"/>
        <v>352235</v>
      </c>
      <c r="N29" s="109"/>
      <c r="O29" s="111">
        <v>128</v>
      </c>
      <c r="P29" s="108"/>
      <c r="Q29" s="116">
        <f t="shared" si="3"/>
        <v>206523</v>
      </c>
      <c r="R29" s="109"/>
      <c r="S29" s="111">
        <v>372</v>
      </c>
      <c r="T29" s="108"/>
      <c r="U29" s="116">
        <f t="shared" si="4"/>
        <v>319923</v>
      </c>
      <c r="V29" s="109"/>
      <c r="W29" s="111">
        <v>406</v>
      </c>
      <c r="X29" s="108"/>
      <c r="Y29" s="116">
        <f t="shared" si="5"/>
        <v>380608</v>
      </c>
    </row>
    <row r="30" spans="1:25" ht="26.25" customHeight="1">
      <c r="A30" s="28">
        <v>27</v>
      </c>
      <c r="B30" s="29" t="s">
        <v>16</v>
      </c>
      <c r="C30" s="107">
        <v>0</v>
      </c>
      <c r="D30" s="108"/>
      <c r="E30" s="116">
        <f t="shared" si="0"/>
        <v>249768</v>
      </c>
      <c r="F30" s="109"/>
      <c r="G30" s="111"/>
      <c r="H30" s="108"/>
      <c r="I30" s="116">
        <f t="shared" si="1"/>
        <v>7461</v>
      </c>
      <c r="J30" s="109"/>
      <c r="K30" s="111">
        <v>0</v>
      </c>
      <c r="L30" s="108"/>
      <c r="M30" s="116">
        <f t="shared" si="2"/>
        <v>352235</v>
      </c>
      <c r="N30" s="109"/>
      <c r="O30" s="111">
        <v>0</v>
      </c>
      <c r="P30" s="108"/>
      <c r="Q30" s="116">
        <f t="shared" si="3"/>
        <v>206523</v>
      </c>
      <c r="R30" s="109"/>
      <c r="S30" s="111">
        <v>0</v>
      </c>
      <c r="T30" s="108"/>
      <c r="U30" s="116">
        <f t="shared" si="4"/>
        <v>319923</v>
      </c>
      <c r="V30" s="109"/>
      <c r="W30" s="111">
        <v>0</v>
      </c>
      <c r="X30" s="108"/>
      <c r="Y30" s="116">
        <f t="shared" si="5"/>
        <v>380608</v>
      </c>
    </row>
    <row r="31" spans="1:25" ht="26.25" customHeight="1">
      <c r="A31" s="65">
        <v>28</v>
      </c>
      <c r="B31" s="69" t="s">
        <v>7</v>
      </c>
      <c r="C31" s="107">
        <v>422</v>
      </c>
      <c r="D31" s="108"/>
      <c r="E31" s="116">
        <f t="shared" si="0"/>
        <v>250190</v>
      </c>
      <c r="F31" s="109"/>
      <c r="G31" s="111">
        <v>0</v>
      </c>
      <c r="H31" s="108"/>
      <c r="I31" s="116">
        <f t="shared" si="1"/>
        <v>7461</v>
      </c>
      <c r="J31" s="109"/>
      <c r="K31" s="111">
        <v>354</v>
      </c>
      <c r="L31" s="108"/>
      <c r="M31" s="116">
        <f t="shared" si="2"/>
        <v>352589</v>
      </c>
      <c r="N31" s="109"/>
      <c r="O31" s="111">
        <v>0</v>
      </c>
      <c r="P31" s="108"/>
      <c r="Q31" s="116">
        <f t="shared" si="3"/>
        <v>206523</v>
      </c>
      <c r="R31" s="109"/>
      <c r="S31" s="111">
        <v>274</v>
      </c>
      <c r="T31" s="108"/>
      <c r="U31" s="116">
        <f t="shared" si="4"/>
        <v>320197</v>
      </c>
      <c r="V31" s="109"/>
      <c r="W31" s="111">
        <v>272</v>
      </c>
      <c r="X31" s="108"/>
      <c r="Y31" s="116">
        <f t="shared" si="5"/>
        <v>380880</v>
      </c>
    </row>
    <row r="32" spans="1:25" ht="26.25" customHeight="1">
      <c r="A32" s="65">
        <v>29</v>
      </c>
      <c r="B32" s="69" t="s">
        <v>14</v>
      </c>
      <c r="C32" s="107">
        <v>332</v>
      </c>
      <c r="D32" s="108"/>
      <c r="E32" s="116">
        <f t="shared" si="0"/>
        <v>250522</v>
      </c>
      <c r="F32" s="109"/>
      <c r="G32" s="111">
        <v>86</v>
      </c>
      <c r="H32" s="108"/>
      <c r="I32" s="116">
        <f t="shared" si="1"/>
        <v>7547</v>
      </c>
      <c r="J32" s="109"/>
      <c r="K32" s="111">
        <v>298</v>
      </c>
      <c r="L32" s="108"/>
      <c r="M32" s="116">
        <f t="shared" si="2"/>
        <v>352887</v>
      </c>
      <c r="N32" s="109"/>
      <c r="O32" s="111">
        <v>0</v>
      </c>
      <c r="P32" s="108"/>
      <c r="Q32" s="116">
        <f t="shared" si="3"/>
        <v>206523</v>
      </c>
      <c r="R32" s="109"/>
      <c r="S32" s="111">
        <v>212</v>
      </c>
      <c r="T32" s="108"/>
      <c r="U32" s="116">
        <f t="shared" si="4"/>
        <v>320409</v>
      </c>
      <c r="V32" s="109"/>
      <c r="W32" s="111">
        <v>376</v>
      </c>
      <c r="X32" s="108"/>
      <c r="Y32" s="116">
        <f t="shared" si="5"/>
        <v>381256</v>
      </c>
    </row>
    <row r="33" spans="1:25" ht="26.25" customHeight="1">
      <c r="A33" s="65">
        <v>30</v>
      </c>
      <c r="B33" s="69" t="s">
        <v>5</v>
      </c>
      <c r="C33" s="107">
        <v>338</v>
      </c>
      <c r="D33" s="108"/>
      <c r="E33" s="116">
        <f>E34-C34</f>
        <v>250860</v>
      </c>
      <c r="F33" s="109"/>
      <c r="G33" s="111">
        <v>90</v>
      </c>
      <c r="H33" s="108"/>
      <c r="I33" s="116">
        <f>I34-G34</f>
        <v>7637</v>
      </c>
      <c r="J33" s="109"/>
      <c r="K33" s="111">
        <v>274</v>
      </c>
      <c r="L33" s="108"/>
      <c r="M33" s="116">
        <f>M34-K34</f>
        <v>353161</v>
      </c>
      <c r="N33" s="109"/>
      <c r="O33" s="111">
        <v>48</v>
      </c>
      <c r="P33" s="108"/>
      <c r="Q33" s="116">
        <f>Q34-O34</f>
        <v>206571</v>
      </c>
      <c r="R33" s="109"/>
      <c r="S33" s="111">
        <v>352</v>
      </c>
      <c r="T33" s="108"/>
      <c r="U33" s="116">
        <f>U34-S34</f>
        <v>320761</v>
      </c>
      <c r="V33" s="109"/>
      <c r="W33" s="111">
        <v>318</v>
      </c>
      <c r="X33" s="108"/>
      <c r="Y33" s="116">
        <f>Y34-W34</f>
        <v>381574</v>
      </c>
    </row>
    <row r="34" spans="1:25" ht="26.25" customHeight="1">
      <c r="A34" s="65">
        <v>31</v>
      </c>
      <c r="B34" s="69" t="s">
        <v>327</v>
      </c>
      <c r="C34" s="107">
        <v>586</v>
      </c>
      <c r="D34" s="108"/>
      <c r="E34" s="116">
        <v>251446</v>
      </c>
      <c r="F34" s="109"/>
      <c r="G34" s="111">
        <v>0</v>
      </c>
      <c r="H34" s="108"/>
      <c r="I34" s="116">
        <v>7637</v>
      </c>
      <c r="J34" s="109"/>
      <c r="K34" s="111">
        <v>544</v>
      </c>
      <c r="L34" s="108"/>
      <c r="M34" s="116">
        <v>353705</v>
      </c>
      <c r="N34" s="109"/>
      <c r="O34" s="111">
        <v>0</v>
      </c>
      <c r="P34" s="108"/>
      <c r="Q34" s="116">
        <v>206571</v>
      </c>
      <c r="R34" s="109"/>
      <c r="S34" s="111">
        <v>320</v>
      </c>
      <c r="T34" s="108"/>
      <c r="U34" s="116">
        <v>321081</v>
      </c>
      <c r="V34" s="109"/>
      <c r="W34" s="111">
        <v>432</v>
      </c>
      <c r="X34" s="108"/>
      <c r="Y34" s="116">
        <v>382006</v>
      </c>
    </row>
    <row r="35" spans="1:25" ht="28.5" customHeight="1">
      <c r="A35" s="178" t="s">
        <v>237</v>
      </c>
      <c r="B35" s="178"/>
      <c r="C35" s="6">
        <f>SUM(C4:C34)</f>
        <v>8821</v>
      </c>
      <c r="D35" s="6">
        <f>SUM(D4:D34)</f>
        <v>0</v>
      </c>
      <c r="E35" s="125"/>
      <c r="F35" s="39"/>
      <c r="G35" s="6">
        <f>SUM(G4:G34)</f>
        <v>1154</v>
      </c>
      <c r="H35" s="6">
        <f>SUM(H4:H34)</f>
        <v>0</v>
      </c>
      <c r="I35" s="125"/>
      <c r="J35" s="13"/>
      <c r="K35" s="6">
        <f>SUM(K4:K34)</f>
        <v>8691</v>
      </c>
      <c r="L35" s="6">
        <f>SUM(L4:L34)</f>
        <v>0</v>
      </c>
      <c r="M35" s="125"/>
      <c r="N35" s="13"/>
      <c r="O35" s="6">
        <f>SUM(O4:O34)</f>
        <v>740</v>
      </c>
      <c r="P35" s="6">
        <f>SUM(P4:P34)</f>
        <v>0</v>
      </c>
      <c r="Q35" s="125"/>
      <c r="R35" s="13"/>
      <c r="S35" s="6">
        <f>SUM(S4:S34)</f>
        <v>7531</v>
      </c>
      <c r="T35" s="6">
        <f>SUM(T4:T34)</f>
        <v>0</v>
      </c>
      <c r="U35" s="125"/>
      <c r="V35" s="13"/>
      <c r="W35" s="6">
        <f>SUM(W4:W34)</f>
        <v>8596</v>
      </c>
      <c r="X35" s="6">
        <f>SUM(X4:X34)</f>
        <v>0</v>
      </c>
      <c r="Y35" s="125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0"/>
  <sheetViews>
    <sheetView workbookViewId="0">
      <pane xSplit="2" ySplit="3" topLeftCell="C19" activePane="bottomRight" state="frozen"/>
      <selection pane="topRight"/>
      <selection pane="bottomLeft"/>
      <selection pane="bottomRight" activeCell="G27" sqref="G27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321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22" t="s">
        <v>168</v>
      </c>
      <c r="E3" s="122" t="s">
        <v>156</v>
      </c>
      <c r="F3" s="38"/>
      <c r="G3" s="11" t="s">
        <v>240</v>
      </c>
      <c r="H3" s="122" t="s">
        <v>168</v>
      </c>
      <c r="I3" s="122" t="s">
        <v>156</v>
      </c>
      <c r="J3" s="5"/>
      <c r="K3" s="11" t="s">
        <v>240</v>
      </c>
      <c r="L3" s="122" t="s">
        <v>168</v>
      </c>
      <c r="M3" s="122" t="s">
        <v>156</v>
      </c>
      <c r="N3" s="5"/>
      <c r="O3" s="11" t="s">
        <v>240</v>
      </c>
      <c r="P3" s="122" t="s">
        <v>168</v>
      </c>
      <c r="Q3" s="122" t="s">
        <v>156</v>
      </c>
      <c r="R3" s="5"/>
      <c r="S3" s="11" t="s">
        <v>240</v>
      </c>
      <c r="T3" s="122" t="s">
        <v>168</v>
      </c>
      <c r="U3" s="122" t="s">
        <v>156</v>
      </c>
      <c r="V3" s="5"/>
      <c r="W3" s="11" t="s">
        <v>240</v>
      </c>
      <c r="X3" s="122" t="s">
        <v>168</v>
      </c>
      <c r="Y3" s="122" t="s">
        <v>156</v>
      </c>
    </row>
    <row r="4" spans="1:25" ht="26.25" customHeight="1">
      <c r="A4" s="28">
        <v>1</v>
      </c>
      <c r="B4" s="29" t="s">
        <v>16</v>
      </c>
      <c r="C4" s="107">
        <v>0</v>
      </c>
      <c r="D4" s="108"/>
      <c r="E4" s="116">
        <v>235681</v>
      </c>
      <c r="F4" s="109"/>
      <c r="G4" s="107">
        <v>0</v>
      </c>
      <c r="H4" s="108"/>
      <c r="I4" s="116">
        <v>6025</v>
      </c>
      <c r="J4" s="109"/>
      <c r="K4" s="107">
        <v>0</v>
      </c>
      <c r="L4" s="108"/>
      <c r="M4" s="116">
        <v>337435</v>
      </c>
      <c r="N4" s="109"/>
      <c r="O4" s="107">
        <v>0</v>
      </c>
      <c r="P4" s="108"/>
      <c r="Q4" s="116">
        <v>204375</v>
      </c>
      <c r="R4" s="109"/>
      <c r="S4" s="107">
        <v>0</v>
      </c>
      <c r="T4" s="108"/>
      <c r="U4" s="116">
        <v>306758</v>
      </c>
      <c r="V4" s="109"/>
      <c r="W4" s="107">
        <v>0</v>
      </c>
      <c r="X4" s="108"/>
      <c r="Y4" s="116">
        <v>366460</v>
      </c>
    </row>
    <row r="5" spans="1:25" ht="26.25" customHeight="1">
      <c r="A5" s="65">
        <v>2</v>
      </c>
      <c r="B5" s="69" t="s">
        <v>7</v>
      </c>
      <c r="C5" s="107">
        <v>206</v>
      </c>
      <c r="D5" s="108"/>
      <c r="E5" s="116">
        <f t="shared" ref="E5:E31" si="0">E6-C6</f>
        <v>235475</v>
      </c>
      <c r="F5" s="109"/>
      <c r="G5" s="107">
        <v>2</v>
      </c>
      <c r="H5" s="108"/>
      <c r="I5" s="116">
        <f t="shared" ref="I5:I31" si="1">I6-G6</f>
        <v>6027</v>
      </c>
      <c r="J5" s="109"/>
      <c r="K5" s="107">
        <v>156</v>
      </c>
      <c r="L5" s="108"/>
      <c r="M5" s="116">
        <f t="shared" ref="M5:M31" si="2">M6-K6</f>
        <v>337279</v>
      </c>
      <c r="N5" s="109"/>
      <c r="O5" s="107">
        <v>5</v>
      </c>
      <c r="P5" s="108"/>
      <c r="Q5" s="116">
        <f t="shared" ref="Q5:Q31" si="3">Q6-O6</f>
        <v>204370</v>
      </c>
      <c r="R5" s="109"/>
      <c r="S5" s="107">
        <v>292</v>
      </c>
      <c r="T5" s="108"/>
      <c r="U5" s="116">
        <f t="shared" ref="U5:U31" si="4">U6-S6</f>
        <v>306466</v>
      </c>
      <c r="V5" s="109"/>
      <c r="W5" s="107">
        <v>299</v>
      </c>
      <c r="X5" s="108"/>
      <c r="Y5" s="116">
        <f t="shared" ref="Y5:Y31" si="5">Y6-W6</f>
        <v>366161</v>
      </c>
    </row>
    <row r="6" spans="1:25" ht="26.25" customHeight="1">
      <c r="A6" s="65">
        <v>3</v>
      </c>
      <c r="B6" s="69" t="s">
        <v>14</v>
      </c>
      <c r="C6" s="107">
        <v>282</v>
      </c>
      <c r="D6" s="108"/>
      <c r="E6" s="116">
        <f t="shared" si="0"/>
        <v>235757</v>
      </c>
      <c r="F6" s="109"/>
      <c r="G6" s="107">
        <v>0</v>
      </c>
      <c r="H6" s="108"/>
      <c r="I6" s="116">
        <f t="shared" si="1"/>
        <v>6027</v>
      </c>
      <c r="J6" s="109"/>
      <c r="K6" s="107">
        <v>328</v>
      </c>
      <c r="L6" s="108"/>
      <c r="M6" s="116">
        <f t="shared" si="2"/>
        <v>337607</v>
      </c>
      <c r="N6" s="109"/>
      <c r="O6" s="107">
        <v>0</v>
      </c>
      <c r="P6" s="108"/>
      <c r="Q6" s="116">
        <f t="shared" si="3"/>
        <v>204370</v>
      </c>
      <c r="R6" s="109"/>
      <c r="S6" s="107">
        <v>370</v>
      </c>
      <c r="T6" s="108"/>
      <c r="U6" s="116">
        <f t="shared" si="4"/>
        <v>306836</v>
      </c>
      <c r="V6" s="109"/>
      <c r="W6" s="107">
        <v>310</v>
      </c>
      <c r="X6" s="108"/>
      <c r="Y6" s="116">
        <f t="shared" si="5"/>
        <v>366471</v>
      </c>
    </row>
    <row r="7" spans="1:25" ht="26.25" customHeight="1">
      <c r="A7" s="65">
        <v>4</v>
      </c>
      <c r="B7" s="69" t="s">
        <v>5</v>
      </c>
      <c r="C7" s="107">
        <v>262</v>
      </c>
      <c r="D7" s="108"/>
      <c r="E7" s="116">
        <f t="shared" si="0"/>
        <v>236019</v>
      </c>
      <c r="F7" s="109"/>
      <c r="G7" s="107">
        <v>0</v>
      </c>
      <c r="H7" s="108"/>
      <c r="I7" s="116">
        <f t="shared" si="1"/>
        <v>6027</v>
      </c>
      <c r="J7" s="109"/>
      <c r="K7" s="107">
        <v>314</v>
      </c>
      <c r="L7" s="108"/>
      <c r="M7" s="116">
        <f t="shared" si="2"/>
        <v>337921</v>
      </c>
      <c r="N7" s="109"/>
      <c r="O7" s="107">
        <v>198</v>
      </c>
      <c r="P7" s="108"/>
      <c r="Q7" s="116">
        <f t="shared" si="3"/>
        <v>204568</v>
      </c>
      <c r="R7" s="109"/>
      <c r="S7" s="107">
        <v>412</v>
      </c>
      <c r="T7" s="108"/>
      <c r="U7" s="116">
        <f t="shared" si="4"/>
        <v>307248</v>
      </c>
      <c r="V7" s="109"/>
      <c r="W7" s="107">
        <v>304</v>
      </c>
      <c r="X7" s="108"/>
      <c r="Y7" s="116">
        <f t="shared" si="5"/>
        <v>366775</v>
      </c>
    </row>
    <row r="8" spans="1:25" ht="26.25" customHeight="1">
      <c r="A8" s="65">
        <v>5</v>
      </c>
      <c r="B8" s="69" t="s">
        <v>3</v>
      </c>
      <c r="C8" s="107">
        <v>270</v>
      </c>
      <c r="D8" s="108"/>
      <c r="E8" s="116">
        <f t="shared" si="0"/>
        <v>236289</v>
      </c>
      <c r="F8" s="109"/>
      <c r="G8" s="111">
        <v>0</v>
      </c>
      <c r="H8" s="108"/>
      <c r="I8" s="116">
        <f t="shared" si="1"/>
        <v>6027</v>
      </c>
      <c r="J8" s="109"/>
      <c r="K8" s="111">
        <v>350</v>
      </c>
      <c r="L8" s="108"/>
      <c r="M8" s="116">
        <f t="shared" si="2"/>
        <v>338271</v>
      </c>
      <c r="N8" s="109"/>
      <c r="O8" s="111">
        <v>0</v>
      </c>
      <c r="P8" s="108"/>
      <c r="Q8" s="116">
        <f t="shared" si="3"/>
        <v>204568</v>
      </c>
      <c r="R8" s="109"/>
      <c r="S8" s="111">
        <v>308</v>
      </c>
      <c r="T8" s="108"/>
      <c r="U8" s="116">
        <f t="shared" si="4"/>
        <v>307556</v>
      </c>
      <c r="V8" s="109"/>
      <c r="W8" s="111">
        <v>402</v>
      </c>
      <c r="X8" s="108"/>
      <c r="Y8" s="116">
        <f t="shared" si="5"/>
        <v>367177</v>
      </c>
    </row>
    <row r="9" spans="1:25" ht="26.25" customHeight="1">
      <c r="A9" s="65">
        <v>6</v>
      </c>
      <c r="B9" s="69" t="s">
        <v>10</v>
      </c>
      <c r="C9" s="107">
        <v>178</v>
      </c>
      <c r="D9" s="108"/>
      <c r="E9" s="116">
        <f t="shared" si="0"/>
        <v>236467</v>
      </c>
      <c r="F9" s="109"/>
      <c r="G9" s="111">
        <v>0</v>
      </c>
      <c r="H9" s="108"/>
      <c r="I9" s="116">
        <f t="shared" si="1"/>
        <v>6027</v>
      </c>
      <c r="J9" s="109"/>
      <c r="K9" s="111">
        <v>354</v>
      </c>
      <c r="L9" s="108"/>
      <c r="M9" s="116">
        <f t="shared" si="2"/>
        <v>338625</v>
      </c>
      <c r="N9" s="109"/>
      <c r="O9" s="111">
        <v>0</v>
      </c>
      <c r="P9" s="108"/>
      <c r="Q9" s="116">
        <f t="shared" si="3"/>
        <v>204568</v>
      </c>
      <c r="R9" s="109"/>
      <c r="S9" s="111">
        <v>372</v>
      </c>
      <c r="T9" s="108"/>
      <c r="U9" s="116">
        <f t="shared" si="4"/>
        <v>307928</v>
      </c>
      <c r="V9" s="109"/>
      <c r="W9" s="111">
        <v>215</v>
      </c>
      <c r="X9" s="108"/>
      <c r="Y9" s="116">
        <f t="shared" si="5"/>
        <v>367392</v>
      </c>
    </row>
    <row r="10" spans="1:25" ht="26.25" customHeight="1">
      <c r="A10" s="65">
        <v>7</v>
      </c>
      <c r="B10" s="69" t="s">
        <v>12</v>
      </c>
      <c r="C10" s="107">
        <v>398</v>
      </c>
      <c r="D10" s="108"/>
      <c r="E10" s="116">
        <f t="shared" si="0"/>
        <v>236865</v>
      </c>
      <c r="F10" s="109"/>
      <c r="G10" s="110">
        <v>0</v>
      </c>
      <c r="H10" s="108"/>
      <c r="I10" s="116">
        <f t="shared" si="1"/>
        <v>6027</v>
      </c>
      <c r="J10" s="109"/>
      <c r="K10" s="110">
        <v>387</v>
      </c>
      <c r="L10" s="108"/>
      <c r="M10" s="116">
        <f t="shared" si="2"/>
        <v>339012</v>
      </c>
      <c r="N10" s="109"/>
      <c r="O10" s="110">
        <v>0</v>
      </c>
      <c r="P10" s="108"/>
      <c r="Q10" s="116">
        <f t="shared" si="3"/>
        <v>204568</v>
      </c>
      <c r="R10" s="109"/>
      <c r="S10" s="110">
        <v>314</v>
      </c>
      <c r="T10" s="108"/>
      <c r="U10" s="116">
        <f t="shared" si="4"/>
        <v>308242</v>
      </c>
      <c r="V10" s="109"/>
      <c r="W10" s="110">
        <v>384</v>
      </c>
      <c r="X10" s="108"/>
      <c r="Y10" s="116">
        <f t="shared" si="5"/>
        <v>367776</v>
      </c>
    </row>
    <row r="11" spans="1:25" ht="26.25" customHeight="1">
      <c r="A11" s="28">
        <v>8</v>
      </c>
      <c r="B11" s="29" t="s">
        <v>16</v>
      </c>
      <c r="C11" s="107">
        <v>0</v>
      </c>
      <c r="D11" s="108"/>
      <c r="E11" s="116">
        <f t="shared" si="0"/>
        <v>236865</v>
      </c>
      <c r="F11" s="109"/>
      <c r="G11" s="110">
        <v>0</v>
      </c>
      <c r="H11" s="108"/>
      <c r="I11" s="116">
        <f t="shared" si="1"/>
        <v>6027</v>
      </c>
      <c r="J11" s="109"/>
      <c r="K11" s="110">
        <v>0</v>
      </c>
      <c r="L11" s="108"/>
      <c r="M11" s="116">
        <f t="shared" si="2"/>
        <v>339012</v>
      </c>
      <c r="N11" s="109"/>
      <c r="O11" s="110">
        <v>0</v>
      </c>
      <c r="P11" s="108"/>
      <c r="Q11" s="116">
        <f t="shared" si="3"/>
        <v>204568</v>
      </c>
      <c r="R11" s="109"/>
      <c r="S11" s="110">
        <v>0</v>
      </c>
      <c r="T11" s="108"/>
      <c r="U11" s="116">
        <f t="shared" si="4"/>
        <v>308242</v>
      </c>
      <c r="V11" s="109"/>
      <c r="W11" s="110">
        <v>0</v>
      </c>
      <c r="X11" s="108"/>
      <c r="Y11" s="116">
        <f t="shared" si="5"/>
        <v>367776</v>
      </c>
    </row>
    <row r="12" spans="1:25" ht="26.25" customHeight="1">
      <c r="A12" s="65">
        <v>9</v>
      </c>
      <c r="B12" s="69" t="s">
        <v>7</v>
      </c>
      <c r="C12" s="107">
        <v>174</v>
      </c>
      <c r="D12" s="108"/>
      <c r="E12" s="116">
        <f t="shared" si="0"/>
        <v>237039</v>
      </c>
      <c r="F12" s="109"/>
      <c r="G12" s="107">
        <v>0</v>
      </c>
      <c r="H12" s="108"/>
      <c r="I12" s="116">
        <f t="shared" si="1"/>
        <v>6027</v>
      </c>
      <c r="J12" s="109"/>
      <c r="K12" s="107">
        <v>280</v>
      </c>
      <c r="L12" s="108"/>
      <c r="M12" s="116">
        <f t="shared" si="2"/>
        <v>339292</v>
      </c>
      <c r="N12" s="109"/>
      <c r="O12" s="107">
        <v>0</v>
      </c>
      <c r="P12" s="108"/>
      <c r="Q12" s="116">
        <f t="shared" si="3"/>
        <v>204568</v>
      </c>
      <c r="R12" s="109"/>
      <c r="S12" s="107">
        <v>192</v>
      </c>
      <c r="T12" s="108"/>
      <c r="U12" s="116">
        <f t="shared" si="4"/>
        <v>308434</v>
      </c>
      <c r="V12" s="109"/>
      <c r="W12" s="107">
        <v>180</v>
      </c>
      <c r="X12" s="108"/>
      <c r="Y12" s="116">
        <f t="shared" si="5"/>
        <v>367956</v>
      </c>
    </row>
    <row r="13" spans="1:25" ht="26.25" customHeight="1">
      <c r="A13" s="65">
        <v>10</v>
      </c>
      <c r="B13" s="69" t="s">
        <v>14</v>
      </c>
      <c r="C13" s="107">
        <v>346</v>
      </c>
      <c r="D13" s="108"/>
      <c r="E13" s="116">
        <f t="shared" si="0"/>
        <v>237385</v>
      </c>
      <c r="F13" s="109"/>
      <c r="G13" s="110">
        <v>0</v>
      </c>
      <c r="H13" s="108"/>
      <c r="I13" s="116">
        <f t="shared" si="1"/>
        <v>6027</v>
      </c>
      <c r="J13" s="109"/>
      <c r="K13" s="110">
        <v>298</v>
      </c>
      <c r="L13" s="108"/>
      <c r="M13" s="116">
        <f t="shared" si="2"/>
        <v>339590</v>
      </c>
      <c r="N13" s="109"/>
      <c r="O13" s="110">
        <v>122</v>
      </c>
      <c r="P13" s="108"/>
      <c r="Q13" s="116">
        <f t="shared" si="3"/>
        <v>204690</v>
      </c>
      <c r="R13" s="109"/>
      <c r="S13" s="110">
        <v>246</v>
      </c>
      <c r="T13" s="108"/>
      <c r="U13" s="116">
        <f t="shared" si="4"/>
        <v>308680</v>
      </c>
      <c r="V13" s="109"/>
      <c r="W13" s="110">
        <v>384</v>
      </c>
      <c r="X13" s="108"/>
      <c r="Y13" s="116">
        <f t="shared" si="5"/>
        <v>368340</v>
      </c>
    </row>
    <row r="14" spans="1:25" ht="26.25" customHeight="1">
      <c r="A14" s="65">
        <v>11</v>
      </c>
      <c r="B14" s="69" t="s">
        <v>5</v>
      </c>
      <c r="C14" s="107">
        <v>356</v>
      </c>
      <c r="D14" s="108"/>
      <c r="E14" s="116">
        <f t="shared" si="0"/>
        <v>237741</v>
      </c>
      <c r="F14" s="109"/>
      <c r="G14" s="107">
        <v>80</v>
      </c>
      <c r="H14" s="108"/>
      <c r="I14" s="116">
        <f t="shared" si="1"/>
        <v>6107</v>
      </c>
      <c r="J14" s="109"/>
      <c r="K14" s="107">
        <v>376</v>
      </c>
      <c r="L14" s="108"/>
      <c r="M14" s="116">
        <f t="shared" si="2"/>
        <v>339966</v>
      </c>
      <c r="N14" s="109"/>
      <c r="O14" s="107">
        <v>0</v>
      </c>
      <c r="P14" s="108"/>
      <c r="Q14" s="116">
        <f t="shared" si="3"/>
        <v>204690</v>
      </c>
      <c r="R14" s="109"/>
      <c r="S14" s="107">
        <v>252</v>
      </c>
      <c r="T14" s="108"/>
      <c r="U14" s="116">
        <f t="shared" si="4"/>
        <v>308932</v>
      </c>
      <c r="V14" s="109"/>
      <c r="W14" s="107">
        <v>306</v>
      </c>
      <c r="X14" s="108"/>
      <c r="Y14" s="116">
        <f t="shared" si="5"/>
        <v>368646</v>
      </c>
    </row>
    <row r="15" spans="1:25" ht="26.25" customHeight="1">
      <c r="A15" s="65">
        <v>12</v>
      </c>
      <c r="B15" s="69" t="s">
        <v>3</v>
      </c>
      <c r="C15" s="107">
        <v>334</v>
      </c>
      <c r="D15" s="108"/>
      <c r="E15" s="116">
        <f t="shared" si="0"/>
        <v>238075</v>
      </c>
      <c r="F15" s="109"/>
      <c r="G15" s="107">
        <v>0</v>
      </c>
      <c r="H15" s="108"/>
      <c r="I15" s="116">
        <f t="shared" si="1"/>
        <v>6107</v>
      </c>
      <c r="J15" s="109"/>
      <c r="K15" s="107">
        <v>312</v>
      </c>
      <c r="L15" s="108"/>
      <c r="M15" s="116">
        <f t="shared" si="2"/>
        <v>340278</v>
      </c>
      <c r="N15" s="109"/>
      <c r="O15" s="107">
        <v>188</v>
      </c>
      <c r="P15" s="108"/>
      <c r="Q15" s="116">
        <f t="shared" si="3"/>
        <v>204878</v>
      </c>
      <c r="R15" s="109"/>
      <c r="S15" s="107">
        <v>316</v>
      </c>
      <c r="T15" s="108"/>
      <c r="U15" s="116">
        <f t="shared" si="4"/>
        <v>309248</v>
      </c>
      <c r="V15" s="109"/>
      <c r="W15" s="107">
        <v>378</v>
      </c>
      <c r="X15" s="108"/>
      <c r="Y15" s="116">
        <f t="shared" si="5"/>
        <v>369024</v>
      </c>
    </row>
    <row r="16" spans="1:25" ht="26.25" customHeight="1">
      <c r="A16" s="65">
        <v>13</v>
      </c>
      <c r="B16" s="69" t="s">
        <v>10</v>
      </c>
      <c r="C16" s="107">
        <v>236</v>
      </c>
      <c r="D16" s="108"/>
      <c r="E16" s="116">
        <f t="shared" si="0"/>
        <v>238311</v>
      </c>
      <c r="F16" s="109"/>
      <c r="G16" s="111">
        <v>0</v>
      </c>
      <c r="H16" s="108"/>
      <c r="I16" s="116">
        <f t="shared" si="1"/>
        <v>6107</v>
      </c>
      <c r="J16" s="109"/>
      <c r="K16" s="111">
        <v>322</v>
      </c>
      <c r="L16" s="108"/>
      <c r="M16" s="116">
        <f t="shared" si="2"/>
        <v>340600</v>
      </c>
      <c r="N16" s="109"/>
      <c r="O16" s="111">
        <v>0</v>
      </c>
      <c r="P16" s="108"/>
      <c r="Q16" s="116">
        <f t="shared" si="3"/>
        <v>204878</v>
      </c>
      <c r="R16" s="109"/>
      <c r="S16" s="111">
        <v>268</v>
      </c>
      <c r="T16" s="108"/>
      <c r="U16" s="116">
        <f t="shared" si="4"/>
        <v>309516</v>
      </c>
      <c r="V16" s="109"/>
      <c r="W16" s="111">
        <v>252</v>
      </c>
      <c r="X16" s="108"/>
      <c r="Y16" s="116">
        <f t="shared" si="5"/>
        <v>369276</v>
      </c>
    </row>
    <row r="17" spans="1:25" ht="26.25" customHeight="1">
      <c r="A17" s="65">
        <v>14</v>
      </c>
      <c r="B17" s="69" t="s">
        <v>12</v>
      </c>
      <c r="C17" s="107">
        <v>374</v>
      </c>
      <c r="D17" s="108"/>
      <c r="E17" s="116">
        <f t="shared" si="0"/>
        <v>238685</v>
      </c>
      <c r="F17" s="109"/>
      <c r="G17" s="111">
        <v>0</v>
      </c>
      <c r="H17" s="108"/>
      <c r="I17" s="116">
        <f t="shared" si="1"/>
        <v>6107</v>
      </c>
      <c r="J17" s="109"/>
      <c r="K17" s="111">
        <v>368</v>
      </c>
      <c r="L17" s="108"/>
      <c r="M17" s="116">
        <f t="shared" si="2"/>
        <v>340968</v>
      </c>
      <c r="N17" s="109"/>
      <c r="O17" s="111">
        <v>122</v>
      </c>
      <c r="P17" s="108"/>
      <c r="Q17" s="116">
        <f t="shared" si="3"/>
        <v>205000</v>
      </c>
      <c r="R17" s="109"/>
      <c r="S17" s="111">
        <v>344</v>
      </c>
      <c r="T17" s="108"/>
      <c r="U17" s="116">
        <f t="shared" si="4"/>
        <v>309860</v>
      </c>
      <c r="V17" s="109"/>
      <c r="W17" s="111">
        <v>308</v>
      </c>
      <c r="X17" s="108"/>
      <c r="Y17" s="116">
        <f t="shared" si="5"/>
        <v>369584</v>
      </c>
    </row>
    <row r="18" spans="1:25" ht="26.25" customHeight="1">
      <c r="A18" s="28">
        <v>15</v>
      </c>
      <c r="B18" s="29" t="s">
        <v>16</v>
      </c>
      <c r="C18" s="107">
        <v>0</v>
      </c>
      <c r="D18" s="108"/>
      <c r="E18" s="116">
        <f t="shared" si="0"/>
        <v>238685</v>
      </c>
      <c r="F18" s="109"/>
      <c r="G18" s="111">
        <v>0</v>
      </c>
      <c r="H18" s="108"/>
      <c r="I18" s="116">
        <f t="shared" si="1"/>
        <v>6107</v>
      </c>
      <c r="J18" s="109"/>
      <c r="K18" s="111">
        <v>0</v>
      </c>
      <c r="L18" s="108"/>
      <c r="M18" s="116">
        <f t="shared" si="2"/>
        <v>340968</v>
      </c>
      <c r="N18" s="109"/>
      <c r="O18" s="111">
        <v>0</v>
      </c>
      <c r="P18" s="108"/>
      <c r="Q18" s="116">
        <f t="shared" si="3"/>
        <v>205000</v>
      </c>
      <c r="R18" s="109"/>
      <c r="S18" s="111">
        <v>0</v>
      </c>
      <c r="T18" s="108"/>
      <c r="U18" s="116">
        <f t="shared" si="4"/>
        <v>309860</v>
      </c>
      <c r="V18" s="109"/>
      <c r="W18" s="111">
        <v>0</v>
      </c>
      <c r="X18" s="108"/>
      <c r="Y18" s="116">
        <f t="shared" si="5"/>
        <v>369584</v>
      </c>
    </row>
    <row r="19" spans="1:25" ht="26.25" customHeight="1">
      <c r="A19" s="65">
        <v>16</v>
      </c>
      <c r="B19" s="69" t="s">
        <v>7</v>
      </c>
      <c r="C19" s="107">
        <v>348</v>
      </c>
      <c r="D19" s="108"/>
      <c r="E19" s="116">
        <f t="shared" si="0"/>
        <v>239033</v>
      </c>
      <c r="F19" s="109"/>
      <c r="G19" s="111">
        <v>0</v>
      </c>
      <c r="H19" s="108"/>
      <c r="I19" s="116">
        <f t="shared" si="1"/>
        <v>6107</v>
      </c>
      <c r="J19" s="109"/>
      <c r="K19" s="111">
        <v>312</v>
      </c>
      <c r="L19" s="108"/>
      <c r="M19" s="116">
        <f t="shared" si="2"/>
        <v>341280</v>
      </c>
      <c r="N19" s="109"/>
      <c r="O19" s="111">
        <v>321</v>
      </c>
      <c r="P19" s="108"/>
      <c r="Q19" s="116">
        <f t="shared" si="3"/>
        <v>205321</v>
      </c>
      <c r="R19" s="109"/>
      <c r="S19" s="111">
        <v>332</v>
      </c>
      <c r="T19" s="108"/>
      <c r="U19" s="116">
        <f t="shared" si="4"/>
        <v>310192</v>
      </c>
      <c r="V19" s="109"/>
      <c r="W19" s="111">
        <v>174</v>
      </c>
      <c r="X19" s="108"/>
      <c r="Y19" s="116">
        <f t="shared" si="5"/>
        <v>369758</v>
      </c>
    </row>
    <row r="20" spans="1:25" ht="26.25" customHeight="1">
      <c r="A20" s="65">
        <v>17</v>
      </c>
      <c r="B20" s="69" t="s">
        <v>14</v>
      </c>
      <c r="C20" s="107">
        <v>402</v>
      </c>
      <c r="D20" s="108"/>
      <c r="E20" s="116">
        <f t="shared" si="0"/>
        <v>239435</v>
      </c>
      <c r="F20" s="109"/>
      <c r="G20" s="111">
        <v>126</v>
      </c>
      <c r="H20" s="108"/>
      <c r="I20" s="116">
        <f t="shared" si="1"/>
        <v>6233</v>
      </c>
      <c r="J20" s="109"/>
      <c r="K20" s="111">
        <v>384</v>
      </c>
      <c r="L20" s="108"/>
      <c r="M20" s="116">
        <f t="shared" si="2"/>
        <v>341664</v>
      </c>
      <c r="N20" s="109"/>
      <c r="O20" s="111">
        <v>0</v>
      </c>
      <c r="P20" s="108"/>
      <c r="Q20" s="116">
        <f t="shared" si="3"/>
        <v>205321</v>
      </c>
      <c r="R20" s="109"/>
      <c r="S20" s="111">
        <v>372</v>
      </c>
      <c r="T20" s="108"/>
      <c r="U20" s="116">
        <f t="shared" si="4"/>
        <v>310564</v>
      </c>
      <c r="V20" s="109"/>
      <c r="W20" s="111">
        <v>328</v>
      </c>
      <c r="X20" s="108"/>
      <c r="Y20" s="116">
        <f t="shared" si="5"/>
        <v>370086</v>
      </c>
    </row>
    <row r="21" spans="1:25" ht="26.25" customHeight="1">
      <c r="A21" s="65">
        <v>18</v>
      </c>
      <c r="B21" s="69" t="s">
        <v>5</v>
      </c>
      <c r="C21" s="107">
        <v>344</v>
      </c>
      <c r="D21" s="108"/>
      <c r="E21" s="116">
        <f t="shared" si="0"/>
        <v>239779</v>
      </c>
      <c r="F21" s="109"/>
      <c r="G21" s="111">
        <v>0</v>
      </c>
      <c r="H21" s="108"/>
      <c r="I21" s="116">
        <f t="shared" si="1"/>
        <v>6233</v>
      </c>
      <c r="J21" s="109"/>
      <c r="K21" s="111">
        <v>308</v>
      </c>
      <c r="L21" s="108"/>
      <c r="M21" s="116">
        <f t="shared" si="2"/>
        <v>341972</v>
      </c>
      <c r="N21" s="109"/>
      <c r="O21" s="111">
        <v>0</v>
      </c>
      <c r="P21" s="108"/>
      <c r="Q21" s="116">
        <f t="shared" si="3"/>
        <v>205321</v>
      </c>
      <c r="R21" s="109"/>
      <c r="S21" s="111">
        <v>348</v>
      </c>
      <c r="T21" s="108"/>
      <c r="U21" s="116">
        <f t="shared" si="4"/>
        <v>310912</v>
      </c>
      <c r="V21" s="109"/>
      <c r="W21" s="111">
        <v>406</v>
      </c>
      <c r="X21" s="108"/>
      <c r="Y21" s="116">
        <f t="shared" si="5"/>
        <v>370492</v>
      </c>
    </row>
    <row r="22" spans="1:25" ht="26.25" customHeight="1">
      <c r="A22" s="65">
        <v>19</v>
      </c>
      <c r="B22" s="69" t="s">
        <v>3</v>
      </c>
      <c r="C22" s="107">
        <v>154</v>
      </c>
      <c r="D22" s="108"/>
      <c r="E22" s="116">
        <f t="shared" si="0"/>
        <v>239933</v>
      </c>
      <c r="F22" s="109"/>
      <c r="G22" s="111">
        <v>0</v>
      </c>
      <c r="H22" s="108"/>
      <c r="I22" s="116">
        <f t="shared" si="1"/>
        <v>6233</v>
      </c>
      <c r="J22" s="109"/>
      <c r="K22" s="111">
        <v>298</v>
      </c>
      <c r="L22" s="108"/>
      <c r="M22" s="116">
        <f t="shared" si="2"/>
        <v>342270</v>
      </c>
      <c r="N22" s="109"/>
      <c r="O22" s="111">
        <v>0</v>
      </c>
      <c r="P22" s="108"/>
      <c r="Q22" s="116">
        <f t="shared" si="3"/>
        <v>205321</v>
      </c>
      <c r="R22" s="109"/>
      <c r="S22" s="111">
        <v>280</v>
      </c>
      <c r="T22" s="108"/>
      <c r="U22" s="116">
        <f t="shared" si="4"/>
        <v>311192</v>
      </c>
      <c r="V22" s="109"/>
      <c r="W22" s="111">
        <v>132</v>
      </c>
      <c r="X22" s="108"/>
      <c r="Y22" s="116">
        <f t="shared" si="5"/>
        <v>370624</v>
      </c>
    </row>
    <row r="23" spans="1:25" ht="26.25" customHeight="1">
      <c r="A23" s="65">
        <v>20</v>
      </c>
      <c r="B23" s="69" t="s">
        <v>10</v>
      </c>
      <c r="C23" s="107">
        <v>224</v>
      </c>
      <c r="D23" s="108"/>
      <c r="E23" s="116">
        <f t="shared" si="0"/>
        <v>240157</v>
      </c>
      <c r="F23" s="109"/>
      <c r="G23" s="111">
        <v>0</v>
      </c>
      <c r="H23" s="108"/>
      <c r="I23" s="116">
        <f t="shared" si="1"/>
        <v>6233</v>
      </c>
      <c r="J23" s="109"/>
      <c r="K23" s="111">
        <v>362</v>
      </c>
      <c r="L23" s="108"/>
      <c r="M23" s="116">
        <f t="shared" si="2"/>
        <v>342632</v>
      </c>
      <c r="N23" s="109"/>
      <c r="O23" s="111">
        <v>0</v>
      </c>
      <c r="P23" s="108"/>
      <c r="Q23" s="116">
        <f t="shared" si="3"/>
        <v>205321</v>
      </c>
      <c r="R23" s="109"/>
      <c r="S23" s="111">
        <v>198</v>
      </c>
      <c r="T23" s="108"/>
      <c r="U23" s="116">
        <f t="shared" si="4"/>
        <v>311390</v>
      </c>
      <c r="V23" s="109"/>
      <c r="W23" s="111">
        <v>354</v>
      </c>
      <c r="X23" s="108"/>
      <c r="Y23" s="116">
        <f t="shared" si="5"/>
        <v>370978</v>
      </c>
    </row>
    <row r="24" spans="1:25" ht="26.25" customHeight="1">
      <c r="A24" s="65">
        <v>21</v>
      </c>
      <c r="B24" s="69" t="s">
        <v>12</v>
      </c>
      <c r="C24" s="107">
        <v>256</v>
      </c>
      <c r="D24" s="108"/>
      <c r="E24" s="116">
        <f t="shared" si="0"/>
        <v>240413</v>
      </c>
      <c r="F24" s="109"/>
      <c r="G24" s="111">
        <v>80</v>
      </c>
      <c r="H24" s="108"/>
      <c r="I24" s="116">
        <f t="shared" si="1"/>
        <v>6313</v>
      </c>
      <c r="J24" s="109"/>
      <c r="K24" s="111">
        <v>268</v>
      </c>
      <c r="L24" s="108"/>
      <c r="M24" s="116">
        <f t="shared" si="2"/>
        <v>342900</v>
      </c>
      <c r="N24" s="109"/>
      <c r="O24" s="111">
        <v>0</v>
      </c>
      <c r="P24" s="108"/>
      <c r="Q24" s="116">
        <f t="shared" si="3"/>
        <v>205321</v>
      </c>
      <c r="R24" s="109"/>
      <c r="S24" s="111">
        <v>288</v>
      </c>
      <c r="T24" s="108"/>
      <c r="U24" s="116">
        <f t="shared" si="4"/>
        <v>311678</v>
      </c>
      <c r="V24" s="109"/>
      <c r="W24" s="111">
        <v>278</v>
      </c>
      <c r="X24" s="108"/>
      <c r="Y24" s="116">
        <f t="shared" si="5"/>
        <v>371256</v>
      </c>
    </row>
    <row r="25" spans="1:25" ht="26.25" customHeight="1">
      <c r="A25" s="28">
        <v>22</v>
      </c>
      <c r="B25" s="29" t="s">
        <v>16</v>
      </c>
      <c r="C25" s="107">
        <v>0</v>
      </c>
      <c r="D25" s="108"/>
      <c r="E25" s="116">
        <f t="shared" si="0"/>
        <v>240413</v>
      </c>
      <c r="F25" s="109"/>
      <c r="G25" s="111">
        <v>0</v>
      </c>
      <c r="H25" s="108"/>
      <c r="I25" s="116">
        <f t="shared" si="1"/>
        <v>6313</v>
      </c>
      <c r="J25" s="109"/>
      <c r="K25" s="111">
        <v>0</v>
      </c>
      <c r="L25" s="108"/>
      <c r="M25" s="116">
        <f t="shared" si="2"/>
        <v>342900</v>
      </c>
      <c r="N25" s="109"/>
      <c r="O25" s="111">
        <v>0</v>
      </c>
      <c r="P25" s="108"/>
      <c r="Q25" s="116">
        <f t="shared" si="3"/>
        <v>205321</v>
      </c>
      <c r="R25" s="109"/>
      <c r="S25" s="111">
        <v>0</v>
      </c>
      <c r="T25" s="108"/>
      <c r="U25" s="116">
        <f t="shared" si="4"/>
        <v>311678</v>
      </c>
      <c r="V25" s="109"/>
      <c r="W25" s="111">
        <v>0</v>
      </c>
      <c r="X25" s="108"/>
      <c r="Y25" s="116">
        <f t="shared" si="5"/>
        <v>371256</v>
      </c>
    </row>
    <row r="26" spans="1:25" ht="26.25" customHeight="1">
      <c r="A26" s="65">
        <v>23</v>
      </c>
      <c r="B26" s="69" t="s">
        <v>7</v>
      </c>
      <c r="C26" s="107">
        <v>394</v>
      </c>
      <c r="D26" s="108"/>
      <c r="E26" s="116">
        <f t="shared" si="0"/>
        <v>240807</v>
      </c>
      <c r="F26" s="109"/>
      <c r="G26" s="111">
        <v>0</v>
      </c>
      <c r="H26" s="108"/>
      <c r="I26" s="116">
        <f t="shared" si="1"/>
        <v>6313</v>
      </c>
      <c r="J26" s="109"/>
      <c r="K26" s="111">
        <v>366</v>
      </c>
      <c r="L26" s="108"/>
      <c r="M26" s="116">
        <f t="shared" si="2"/>
        <v>343266</v>
      </c>
      <c r="N26" s="109"/>
      <c r="O26" s="111">
        <v>270</v>
      </c>
      <c r="P26" s="108"/>
      <c r="Q26" s="116">
        <f t="shared" si="3"/>
        <v>205591</v>
      </c>
      <c r="R26" s="109"/>
      <c r="S26" s="111">
        <v>336</v>
      </c>
      <c r="T26" s="108"/>
      <c r="U26" s="116">
        <f t="shared" si="4"/>
        <v>312014</v>
      </c>
      <c r="V26" s="109"/>
      <c r="W26" s="111">
        <v>376</v>
      </c>
      <c r="X26" s="108"/>
      <c r="Y26" s="116">
        <f t="shared" si="5"/>
        <v>371632</v>
      </c>
    </row>
    <row r="27" spans="1:25" ht="26.25" customHeight="1">
      <c r="A27" s="65">
        <v>24</v>
      </c>
      <c r="B27" s="69" t="s">
        <v>14</v>
      </c>
      <c r="C27" s="107">
        <v>316</v>
      </c>
      <c r="D27" s="108"/>
      <c r="E27" s="116">
        <f t="shared" si="0"/>
        <v>241123</v>
      </c>
      <c r="F27" s="109"/>
      <c r="G27" s="111">
        <v>0</v>
      </c>
      <c r="H27" s="108"/>
      <c r="I27" s="116">
        <f t="shared" si="1"/>
        <v>6313</v>
      </c>
      <c r="J27" s="109"/>
      <c r="K27" s="111">
        <v>338</v>
      </c>
      <c r="L27" s="108"/>
      <c r="M27" s="116">
        <f t="shared" si="2"/>
        <v>343604</v>
      </c>
      <c r="N27" s="109"/>
      <c r="O27" s="111">
        <v>0</v>
      </c>
      <c r="P27" s="108"/>
      <c r="Q27" s="116">
        <f t="shared" si="3"/>
        <v>205591</v>
      </c>
      <c r="R27" s="109"/>
      <c r="S27" s="111">
        <v>366</v>
      </c>
      <c r="T27" s="108"/>
      <c r="U27" s="116">
        <f t="shared" si="4"/>
        <v>312380</v>
      </c>
      <c r="V27" s="109"/>
      <c r="W27" s="111">
        <v>316</v>
      </c>
      <c r="X27" s="108"/>
      <c r="Y27" s="116">
        <f t="shared" si="5"/>
        <v>371948</v>
      </c>
    </row>
    <row r="28" spans="1:25" ht="26.25" customHeight="1">
      <c r="A28" s="65">
        <v>25</v>
      </c>
      <c r="B28" s="69" t="s">
        <v>5</v>
      </c>
      <c r="C28" s="107">
        <v>332</v>
      </c>
      <c r="D28" s="108"/>
      <c r="E28" s="116">
        <f t="shared" si="0"/>
        <v>241455</v>
      </c>
      <c r="F28" s="109"/>
      <c r="G28" s="111">
        <v>0</v>
      </c>
      <c r="H28" s="108"/>
      <c r="I28" s="116">
        <f t="shared" si="1"/>
        <v>6313</v>
      </c>
      <c r="J28" s="109"/>
      <c r="K28" s="111">
        <v>414</v>
      </c>
      <c r="L28" s="108"/>
      <c r="M28" s="116">
        <f t="shared" si="2"/>
        <v>344018</v>
      </c>
      <c r="N28" s="109"/>
      <c r="O28" s="111">
        <v>0</v>
      </c>
      <c r="P28" s="108"/>
      <c r="Q28" s="116">
        <f t="shared" si="3"/>
        <v>205591</v>
      </c>
      <c r="R28" s="109"/>
      <c r="S28" s="111">
        <v>286</v>
      </c>
      <c r="T28" s="108"/>
      <c r="U28" s="116">
        <f t="shared" si="4"/>
        <v>312666</v>
      </c>
      <c r="V28" s="109"/>
      <c r="W28" s="111">
        <v>340</v>
      </c>
      <c r="X28" s="108"/>
      <c r="Y28" s="116">
        <f t="shared" si="5"/>
        <v>372288</v>
      </c>
    </row>
    <row r="29" spans="1:25" ht="26.25" customHeight="1">
      <c r="A29" s="65">
        <v>26</v>
      </c>
      <c r="B29" s="69" t="s">
        <v>3</v>
      </c>
      <c r="C29" s="107">
        <v>312</v>
      </c>
      <c r="D29" s="108"/>
      <c r="E29" s="116">
        <f t="shared" si="0"/>
        <v>241767</v>
      </c>
      <c r="F29" s="109"/>
      <c r="G29" s="111">
        <v>90</v>
      </c>
      <c r="H29" s="108"/>
      <c r="I29" s="116">
        <f t="shared" si="1"/>
        <v>6403</v>
      </c>
      <c r="J29" s="109"/>
      <c r="K29" s="111">
        <v>298</v>
      </c>
      <c r="L29" s="108"/>
      <c r="M29" s="116">
        <f t="shared" si="2"/>
        <v>344316</v>
      </c>
      <c r="N29" s="109"/>
      <c r="O29" s="111">
        <v>0</v>
      </c>
      <c r="P29" s="108"/>
      <c r="Q29" s="116">
        <f t="shared" si="3"/>
        <v>205591</v>
      </c>
      <c r="R29" s="109"/>
      <c r="S29" s="111">
        <v>238</v>
      </c>
      <c r="T29" s="108"/>
      <c r="U29" s="116">
        <f t="shared" si="4"/>
        <v>312904</v>
      </c>
      <c r="V29" s="109"/>
      <c r="W29" s="111">
        <v>286</v>
      </c>
      <c r="X29" s="108"/>
      <c r="Y29" s="116">
        <f t="shared" si="5"/>
        <v>372574</v>
      </c>
    </row>
    <row r="30" spans="1:25" ht="26.25" customHeight="1">
      <c r="A30" s="65">
        <v>27</v>
      </c>
      <c r="B30" s="69" t="s">
        <v>10</v>
      </c>
      <c r="C30" s="107">
        <v>384</v>
      </c>
      <c r="D30" s="108"/>
      <c r="E30" s="116">
        <f t="shared" si="0"/>
        <v>242151</v>
      </c>
      <c r="F30" s="109"/>
      <c r="G30" s="111">
        <v>80</v>
      </c>
      <c r="H30" s="108"/>
      <c r="I30" s="116">
        <f t="shared" si="1"/>
        <v>6483</v>
      </c>
      <c r="J30" s="109"/>
      <c r="K30" s="111">
        <v>156</v>
      </c>
      <c r="L30" s="108"/>
      <c r="M30" s="116">
        <f t="shared" si="2"/>
        <v>344472</v>
      </c>
      <c r="N30" s="109"/>
      <c r="O30" s="111">
        <v>0</v>
      </c>
      <c r="P30" s="108"/>
      <c r="Q30" s="116">
        <f t="shared" si="3"/>
        <v>205591</v>
      </c>
      <c r="R30" s="109"/>
      <c r="S30" s="111">
        <v>272</v>
      </c>
      <c r="T30" s="108"/>
      <c r="U30" s="116">
        <f t="shared" si="4"/>
        <v>313176</v>
      </c>
      <c r="V30" s="109"/>
      <c r="W30" s="111">
        <v>382</v>
      </c>
      <c r="X30" s="108"/>
      <c r="Y30" s="116">
        <f t="shared" si="5"/>
        <v>372956</v>
      </c>
    </row>
    <row r="31" spans="1:25" ht="26.25" customHeight="1">
      <c r="A31" s="65">
        <v>28</v>
      </c>
      <c r="B31" s="69" t="s">
        <v>12</v>
      </c>
      <c r="C31" s="107">
        <v>234</v>
      </c>
      <c r="D31" s="108"/>
      <c r="E31" s="116">
        <f t="shared" si="0"/>
        <v>242385</v>
      </c>
      <c r="F31" s="109"/>
      <c r="G31" s="111">
        <v>0</v>
      </c>
      <c r="H31" s="108"/>
      <c r="I31" s="116">
        <f t="shared" si="1"/>
        <v>6483</v>
      </c>
      <c r="J31" s="109"/>
      <c r="K31" s="111">
        <v>238</v>
      </c>
      <c r="L31" s="108"/>
      <c r="M31" s="116">
        <f t="shared" si="2"/>
        <v>344710</v>
      </c>
      <c r="N31" s="109"/>
      <c r="O31" s="111">
        <v>0</v>
      </c>
      <c r="P31" s="108"/>
      <c r="Q31" s="116">
        <f t="shared" si="3"/>
        <v>205591</v>
      </c>
      <c r="R31" s="109"/>
      <c r="S31" s="111">
        <v>158</v>
      </c>
      <c r="T31" s="108"/>
      <c r="U31" s="116">
        <f t="shared" si="4"/>
        <v>313334</v>
      </c>
      <c r="V31" s="109"/>
      <c r="W31" s="111">
        <v>150</v>
      </c>
      <c r="X31" s="108"/>
      <c r="Y31" s="116">
        <f t="shared" si="5"/>
        <v>373106</v>
      </c>
    </row>
    <row r="32" spans="1:25" ht="26.25" customHeight="1">
      <c r="A32" s="28">
        <v>29</v>
      </c>
      <c r="B32" s="29" t="s">
        <v>16</v>
      </c>
      <c r="C32" s="107">
        <v>0</v>
      </c>
      <c r="D32" s="108"/>
      <c r="E32" s="116">
        <f>E33-C33</f>
        <v>242385</v>
      </c>
      <c r="F32" s="109"/>
      <c r="G32" s="111">
        <v>0</v>
      </c>
      <c r="H32" s="108"/>
      <c r="I32" s="116">
        <f>I33-G33</f>
        <v>6483</v>
      </c>
      <c r="J32" s="109"/>
      <c r="K32" s="111">
        <v>0</v>
      </c>
      <c r="L32" s="108"/>
      <c r="M32" s="116">
        <f>M33-K33</f>
        <v>344710</v>
      </c>
      <c r="N32" s="109"/>
      <c r="O32" s="111">
        <v>0</v>
      </c>
      <c r="P32" s="108"/>
      <c r="Q32" s="116">
        <f>Q33-O33</f>
        <v>205591</v>
      </c>
      <c r="R32" s="109"/>
      <c r="S32" s="111">
        <v>0</v>
      </c>
      <c r="T32" s="108"/>
      <c r="U32" s="116">
        <f>U33-S33</f>
        <v>313334</v>
      </c>
      <c r="V32" s="109"/>
      <c r="W32" s="111">
        <v>0</v>
      </c>
      <c r="X32" s="108"/>
      <c r="Y32" s="116">
        <f>Y33-W33</f>
        <v>373106</v>
      </c>
    </row>
    <row r="33" spans="1:25" ht="26.25" customHeight="1">
      <c r="A33" s="65">
        <v>30</v>
      </c>
      <c r="B33" s="69" t="s">
        <v>7</v>
      </c>
      <c r="C33" s="107">
        <v>240</v>
      </c>
      <c r="D33" s="108"/>
      <c r="E33" s="116">
        <v>242625</v>
      </c>
      <c r="F33" s="109"/>
      <c r="G33" s="111">
        <v>0</v>
      </c>
      <c r="H33" s="108"/>
      <c r="I33" s="116">
        <v>6483</v>
      </c>
      <c r="J33" s="109"/>
      <c r="K33" s="111">
        <v>304</v>
      </c>
      <c r="L33" s="108"/>
      <c r="M33" s="116">
        <v>345014</v>
      </c>
      <c r="N33" s="109"/>
      <c r="O33" s="111">
        <v>240</v>
      </c>
      <c r="P33" s="108"/>
      <c r="Q33" s="116">
        <v>205831</v>
      </c>
      <c r="R33" s="109"/>
      <c r="S33" s="111">
        <v>216</v>
      </c>
      <c r="T33" s="108"/>
      <c r="U33" s="116">
        <v>313550</v>
      </c>
      <c r="V33" s="109"/>
      <c r="W33" s="111">
        <v>304</v>
      </c>
      <c r="X33" s="108"/>
      <c r="Y33" s="116">
        <v>373410</v>
      </c>
    </row>
    <row r="34" spans="1:25" ht="28.5" customHeight="1">
      <c r="A34" s="178" t="s">
        <v>237</v>
      </c>
      <c r="B34" s="178"/>
      <c r="C34" s="6">
        <f>SUM(C4:C33)</f>
        <v>7356</v>
      </c>
      <c r="D34" s="6">
        <f>SUM(D4:D33)</f>
        <v>0</v>
      </c>
      <c r="E34" s="121"/>
      <c r="F34" s="39"/>
      <c r="G34" s="6">
        <f>SUM(G4:G33)</f>
        <v>458</v>
      </c>
      <c r="H34" s="6">
        <f>SUM(H4:H33)</f>
        <v>0</v>
      </c>
      <c r="I34" s="121"/>
      <c r="J34" s="13"/>
      <c r="K34" s="6">
        <f>SUM(K4:K33)</f>
        <v>7891</v>
      </c>
      <c r="L34" s="6">
        <f>SUM(L4:L33)</f>
        <v>0</v>
      </c>
      <c r="M34" s="121"/>
      <c r="N34" s="13"/>
      <c r="O34" s="6">
        <f>SUM(O4:O33)</f>
        <v>1466</v>
      </c>
      <c r="P34" s="6">
        <f>SUM(P4:P33)</f>
        <v>0</v>
      </c>
      <c r="Q34" s="121"/>
      <c r="R34" s="13"/>
      <c r="S34" s="6">
        <f>SUM(S4:S33)</f>
        <v>7376</v>
      </c>
      <c r="T34" s="6">
        <f>SUM(T4:T33)</f>
        <v>0</v>
      </c>
      <c r="U34" s="121"/>
      <c r="V34" s="13"/>
      <c r="W34" s="6">
        <f>SUM(W4:W33)</f>
        <v>7548</v>
      </c>
      <c r="X34" s="6">
        <f>SUM(X4:X33)</f>
        <v>0</v>
      </c>
      <c r="Y34" s="121"/>
    </row>
    <row r="39" spans="1:25">
      <c r="E39" s="12"/>
      <c r="F39" s="12"/>
      <c r="G39" s="12"/>
      <c r="H39" s="12"/>
      <c r="I39" s="12"/>
    </row>
    <row r="40" spans="1:25">
      <c r="E40" s="12"/>
      <c r="F40" s="12"/>
      <c r="G40" s="12"/>
      <c r="H40" s="12"/>
      <c r="I40" s="12"/>
    </row>
  </sheetData>
  <mergeCells count="9">
    <mergeCell ref="A34:B34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1"/>
  <sheetViews>
    <sheetView workbookViewId="0">
      <pane xSplit="2" ySplit="3" topLeftCell="C22" activePane="bottomRight" state="frozen"/>
      <selection pane="topRight"/>
      <selection pane="bottomLeft"/>
      <selection pane="bottomRight" activeCell="W9" sqref="W9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313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14" t="s">
        <v>168</v>
      </c>
      <c r="E3" s="114" t="s">
        <v>156</v>
      </c>
      <c r="F3" s="38"/>
      <c r="G3" s="11" t="s">
        <v>240</v>
      </c>
      <c r="H3" s="114" t="s">
        <v>168</v>
      </c>
      <c r="I3" s="114" t="s">
        <v>156</v>
      </c>
      <c r="J3" s="5"/>
      <c r="K3" s="11" t="s">
        <v>240</v>
      </c>
      <c r="L3" s="114" t="s">
        <v>168</v>
      </c>
      <c r="M3" s="114" t="s">
        <v>156</v>
      </c>
      <c r="N3" s="5"/>
      <c r="O3" s="11" t="s">
        <v>240</v>
      </c>
      <c r="P3" s="114" t="s">
        <v>168</v>
      </c>
      <c r="Q3" s="114" t="s">
        <v>156</v>
      </c>
      <c r="R3" s="5"/>
      <c r="S3" s="11" t="s">
        <v>240</v>
      </c>
      <c r="T3" s="114" t="s">
        <v>168</v>
      </c>
      <c r="U3" s="114" t="s">
        <v>156</v>
      </c>
      <c r="V3" s="5"/>
      <c r="W3" s="11" t="s">
        <v>240</v>
      </c>
      <c r="X3" s="114" t="s">
        <v>168</v>
      </c>
      <c r="Y3" s="114" t="s">
        <v>156</v>
      </c>
    </row>
    <row r="4" spans="1:25" ht="26.25" customHeight="1">
      <c r="A4" s="65">
        <v>1</v>
      </c>
      <c r="B4" s="29" t="s">
        <v>3</v>
      </c>
      <c r="C4" s="107" t="s">
        <v>314</v>
      </c>
      <c r="D4" s="108">
        <v>0</v>
      </c>
      <c r="E4" s="116">
        <v>227098</v>
      </c>
      <c r="F4" s="109"/>
      <c r="G4" s="107" t="s">
        <v>314</v>
      </c>
      <c r="H4" s="108">
        <v>0</v>
      </c>
      <c r="I4" s="116">
        <v>5682</v>
      </c>
      <c r="J4" s="109"/>
      <c r="K4" s="107" t="s">
        <v>314</v>
      </c>
      <c r="L4" s="108">
        <v>0</v>
      </c>
      <c r="M4" s="116">
        <v>329205</v>
      </c>
      <c r="N4" s="109"/>
      <c r="O4" s="107" t="s">
        <v>314</v>
      </c>
      <c r="P4" s="108">
        <v>0</v>
      </c>
      <c r="Q4" s="116">
        <v>202404</v>
      </c>
      <c r="R4" s="109"/>
      <c r="S4" s="107" t="s">
        <v>314</v>
      </c>
      <c r="T4" s="108">
        <v>0</v>
      </c>
      <c r="U4" s="116">
        <v>299762</v>
      </c>
      <c r="V4" s="109"/>
      <c r="W4" s="107" t="s">
        <v>314</v>
      </c>
      <c r="X4" s="108">
        <v>0</v>
      </c>
      <c r="Y4" s="116">
        <v>358642</v>
      </c>
    </row>
    <row r="5" spans="1:25" ht="26.25" customHeight="1">
      <c r="A5" s="65">
        <v>2</v>
      </c>
      <c r="B5" s="29" t="s">
        <v>10</v>
      </c>
      <c r="C5" s="107" t="s">
        <v>315</v>
      </c>
      <c r="D5" s="108">
        <v>0</v>
      </c>
      <c r="E5" s="116">
        <v>227098</v>
      </c>
      <c r="F5" s="109"/>
      <c r="G5" s="107" t="s">
        <v>315</v>
      </c>
      <c r="H5" s="108">
        <v>0</v>
      </c>
      <c r="I5" s="116">
        <v>5682</v>
      </c>
      <c r="J5" s="109"/>
      <c r="K5" s="107" t="s">
        <v>315</v>
      </c>
      <c r="L5" s="108">
        <v>0</v>
      </c>
      <c r="M5" s="116">
        <v>329205</v>
      </c>
      <c r="N5" s="109"/>
      <c r="O5" s="107" t="s">
        <v>315</v>
      </c>
      <c r="P5" s="108">
        <v>0</v>
      </c>
      <c r="Q5" s="116">
        <v>202404</v>
      </c>
      <c r="R5" s="109"/>
      <c r="S5" s="107" t="s">
        <v>315</v>
      </c>
      <c r="T5" s="108">
        <v>0</v>
      </c>
      <c r="U5" s="116">
        <v>299762</v>
      </c>
      <c r="V5" s="109"/>
      <c r="W5" s="107" t="s">
        <v>315</v>
      </c>
      <c r="X5" s="108">
        <v>0</v>
      </c>
      <c r="Y5" s="116">
        <v>358642</v>
      </c>
    </row>
    <row r="6" spans="1:25" ht="26.25" customHeight="1">
      <c r="A6" s="65">
        <v>3</v>
      </c>
      <c r="B6" s="29" t="s">
        <v>12</v>
      </c>
      <c r="C6" s="107" t="s">
        <v>316</v>
      </c>
      <c r="D6" s="108">
        <v>0</v>
      </c>
      <c r="E6" s="116">
        <v>227098</v>
      </c>
      <c r="F6" s="109"/>
      <c r="G6" s="107" t="s">
        <v>316</v>
      </c>
      <c r="H6" s="108">
        <v>0</v>
      </c>
      <c r="I6" s="116">
        <v>5682</v>
      </c>
      <c r="J6" s="109"/>
      <c r="K6" s="107" t="s">
        <v>316</v>
      </c>
      <c r="L6" s="108">
        <v>0</v>
      </c>
      <c r="M6" s="116">
        <v>329205</v>
      </c>
      <c r="N6" s="109"/>
      <c r="O6" s="107" t="s">
        <v>316</v>
      </c>
      <c r="P6" s="108">
        <v>0</v>
      </c>
      <c r="Q6" s="116">
        <v>202404</v>
      </c>
      <c r="R6" s="109"/>
      <c r="S6" s="107" t="s">
        <v>316</v>
      </c>
      <c r="T6" s="108">
        <v>0</v>
      </c>
      <c r="U6" s="116">
        <v>299762</v>
      </c>
      <c r="V6" s="109"/>
      <c r="W6" s="107" t="s">
        <v>316</v>
      </c>
      <c r="X6" s="108">
        <v>0</v>
      </c>
      <c r="Y6" s="116">
        <v>358642</v>
      </c>
    </row>
    <row r="7" spans="1:25" ht="26.25" customHeight="1">
      <c r="A7" s="65">
        <v>4</v>
      </c>
      <c r="B7" s="29" t="s">
        <v>16</v>
      </c>
      <c r="C7" s="107" t="s">
        <v>317</v>
      </c>
      <c r="D7" s="108">
        <v>0</v>
      </c>
      <c r="E7" s="116">
        <v>227098</v>
      </c>
      <c r="F7" s="109"/>
      <c r="G7" s="107" t="s">
        <v>317</v>
      </c>
      <c r="H7" s="108">
        <v>0</v>
      </c>
      <c r="I7" s="116">
        <v>5682</v>
      </c>
      <c r="J7" s="109"/>
      <c r="K7" s="107" t="s">
        <v>317</v>
      </c>
      <c r="L7" s="108">
        <v>0</v>
      </c>
      <c r="M7" s="116">
        <v>329205</v>
      </c>
      <c r="N7" s="109"/>
      <c r="O7" s="107" t="s">
        <v>317</v>
      </c>
      <c r="P7" s="108">
        <v>0</v>
      </c>
      <c r="Q7" s="116">
        <v>202404</v>
      </c>
      <c r="R7" s="109"/>
      <c r="S7" s="107" t="s">
        <v>317</v>
      </c>
      <c r="T7" s="108">
        <v>0</v>
      </c>
      <c r="U7" s="116">
        <v>299762</v>
      </c>
      <c r="V7" s="109"/>
      <c r="W7" s="107" t="s">
        <v>317</v>
      </c>
      <c r="X7" s="108">
        <v>0</v>
      </c>
      <c r="Y7" s="116">
        <v>358642</v>
      </c>
    </row>
    <row r="8" spans="1:25" ht="26.25" customHeight="1">
      <c r="A8" s="65">
        <v>5</v>
      </c>
      <c r="B8" s="69" t="s">
        <v>7</v>
      </c>
      <c r="C8" s="107">
        <v>305</v>
      </c>
      <c r="D8" s="108">
        <f t="shared" ref="D8:D33" si="0">E8-E7</f>
        <v>305</v>
      </c>
      <c r="E8" s="116">
        <f t="shared" ref="E8:E32" si="1">E9-C9</f>
        <v>227403</v>
      </c>
      <c r="F8" s="109"/>
      <c r="G8" s="111">
        <v>0</v>
      </c>
      <c r="H8" s="108">
        <f t="shared" ref="H8:H33" si="2">I8-I7</f>
        <v>0</v>
      </c>
      <c r="I8" s="116">
        <f t="shared" ref="I8:I32" si="3">I9-G9</f>
        <v>5682</v>
      </c>
      <c r="J8" s="109"/>
      <c r="K8" s="111">
        <v>246</v>
      </c>
      <c r="L8" s="108">
        <f t="shared" ref="L8:L33" si="4">M8-M7</f>
        <v>246</v>
      </c>
      <c r="M8" s="116">
        <f t="shared" ref="M8:M32" si="5">M9-K9</f>
        <v>329451</v>
      </c>
      <c r="N8" s="109"/>
      <c r="O8" s="111">
        <v>51</v>
      </c>
      <c r="P8" s="108">
        <f t="shared" ref="P8:P33" si="6">Q8-Q7</f>
        <v>51</v>
      </c>
      <c r="Q8" s="116">
        <f t="shared" ref="Q8:Q32" si="7">Q9-O9</f>
        <v>202455</v>
      </c>
      <c r="R8" s="109"/>
      <c r="S8" s="111">
        <v>238</v>
      </c>
      <c r="T8" s="108">
        <f t="shared" ref="T8:T33" si="8">U8-U7</f>
        <v>238</v>
      </c>
      <c r="U8" s="116">
        <f t="shared" ref="U8:U32" si="9">U9-S9</f>
        <v>300000</v>
      </c>
      <c r="V8" s="109"/>
      <c r="W8" s="111">
        <v>116</v>
      </c>
      <c r="X8" s="108">
        <f t="shared" ref="X8:X33" si="10">Y8-Y7</f>
        <v>116</v>
      </c>
      <c r="Y8" s="116">
        <f t="shared" ref="Y8:Y32" si="11">Y9-W9</f>
        <v>358758</v>
      </c>
    </row>
    <row r="9" spans="1:25" ht="26.25" customHeight="1">
      <c r="A9" s="65">
        <v>6</v>
      </c>
      <c r="B9" s="69" t="s">
        <v>14</v>
      </c>
      <c r="C9" s="107">
        <v>334</v>
      </c>
      <c r="D9" s="108">
        <f t="shared" si="0"/>
        <v>334</v>
      </c>
      <c r="E9" s="116">
        <f t="shared" si="1"/>
        <v>227737</v>
      </c>
      <c r="F9" s="109"/>
      <c r="G9" s="111">
        <v>0</v>
      </c>
      <c r="H9" s="108">
        <f t="shared" si="2"/>
        <v>0</v>
      </c>
      <c r="I9" s="116">
        <f t="shared" si="3"/>
        <v>5682</v>
      </c>
      <c r="J9" s="109"/>
      <c r="K9" s="111">
        <v>314</v>
      </c>
      <c r="L9" s="108">
        <f t="shared" si="4"/>
        <v>314</v>
      </c>
      <c r="M9" s="116">
        <f t="shared" si="5"/>
        <v>329765</v>
      </c>
      <c r="N9" s="109"/>
      <c r="O9" s="111">
        <v>92</v>
      </c>
      <c r="P9" s="108">
        <f t="shared" si="6"/>
        <v>92</v>
      </c>
      <c r="Q9" s="116">
        <f t="shared" si="7"/>
        <v>202547</v>
      </c>
      <c r="R9" s="109"/>
      <c r="S9" s="111">
        <v>200</v>
      </c>
      <c r="T9" s="108">
        <f t="shared" si="8"/>
        <v>200</v>
      </c>
      <c r="U9" s="116">
        <f t="shared" si="9"/>
        <v>300200</v>
      </c>
      <c r="V9" s="109"/>
      <c r="W9" s="111">
        <v>388</v>
      </c>
      <c r="X9" s="108">
        <f t="shared" si="10"/>
        <v>388</v>
      </c>
      <c r="Y9" s="116">
        <f t="shared" si="11"/>
        <v>359146</v>
      </c>
    </row>
    <row r="10" spans="1:25" ht="26.25" customHeight="1">
      <c r="A10" s="65">
        <v>7</v>
      </c>
      <c r="B10" s="69" t="s">
        <v>5</v>
      </c>
      <c r="C10" s="107">
        <v>362</v>
      </c>
      <c r="D10" s="108">
        <f t="shared" si="0"/>
        <v>362</v>
      </c>
      <c r="E10" s="116">
        <f t="shared" si="1"/>
        <v>228099</v>
      </c>
      <c r="F10" s="109"/>
      <c r="G10" s="110">
        <v>0</v>
      </c>
      <c r="H10" s="108">
        <f t="shared" si="2"/>
        <v>0</v>
      </c>
      <c r="I10" s="116">
        <f t="shared" si="3"/>
        <v>5682</v>
      </c>
      <c r="J10" s="109"/>
      <c r="K10" s="110">
        <v>396</v>
      </c>
      <c r="L10" s="108">
        <f t="shared" si="4"/>
        <v>396</v>
      </c>
      <c r="M10" s="116">
        <f t="shared" si="5"/>
        <v>330161</v>
      </c>
      <c r="N10" s="109"/>
      <c r="O10" s="110">
        <v>102</v>
      </c>
      <c r="P10" s="108">
        <f t="shared" si="6"/>
        <v>102</v>
      </c>
      <c r="Q10" s="116">
        <f t="shared" si="7"/>
        <v>202649</v>
      </c>
      <c r="R10" s="109"/>
      <c r="S10" s="110">
        <v>352</v>
      </c>
      <c r="T10" s="108">
        <f t="shared" si="8"/>
        <v>352</v>
      </c>
      <c r="U10" s="116">
        <f t="shared" si="9"/>
        <v>300552</v>
      </c>
      <c r="V10" s="109"/>
      <c r="W10" s="110">
        <v>426</v>
      </c>
      <c r="X10" s="108">
        <f t="shared" si="10"/>
        <v>426</v>
      </c>
      <c r="Y10" s="116">
        <f t="shared" si="11"/>
        <v>359572</v>
      </c>
    </row>
    <row r="11" spans="1:25" ht="26.25" customHeight="1">
      <c r="A11" s="65">
        <v>8</v>
      </c>
      <c r="B11" s="69" t="s">
        <v>3</v>
      </c>
      <c r="C11" s="107">
        <v>376</v>
      </c>
      <c r="D11" s="108">
        <f t="shared" si="0"/>
        <v>376</v>
      </c>
      <c r="E11" s="116">
        <f t="shared" si="1"/>
        <v>228475</v>
      </c>
      <c r="F11" s="109"/>
      <c r="G11" s="110">
        <v>0</v>
      </c>
      <c r="H11" s="108">
        <f t="shared" si="2"/>
        <v>0</v>
      </c>
      <c r="I11" s="116">
        <f t="shared" si="3"/>
        <v>5682</v>
      </c>
      <c r="J11" s="109"/>
      <c r="K11" s="110">
        <v>392</v>
      </c>
      <c r="L11" s="108">
        <f t="shared" si="4"/>
        <v>392</v>
      </c>
      <c r="M11" s="116">
        <f t="shared" si="5"/>
        <v>330553</v>
      </c>
      <c r="N11" s="109"/>
      <c r="O11" s="110">
        <v>94</v>
      </c>
      <c r="P11" s="108">
        <f t="shared" si="6"/>
        <v>94</v>
      </c>
      <c r="Q11" s="116">
        <f t="shared" si="7"/>
        <v>202743</v>
      </c>
      <c r="R11" s="109"/>
      <c r="S11" s="110">
        <v>168</v>
      </c>
      <c r="T11" s="108">
        <f t="shared" si="8"/>
        <v>168</v>
      </c>
      <c r="U11" s="116">
        <f t="shared" si="9"/>
        <v>300720</v>
      </c>
      <c r="V11" s="109"/>
      <c r="W11" s="110">
        <v>300</v>
      </c>
      <c r="X11" s="108">
        <f t="shared" si="10"/>
        <v>300</v>
      </c>
      <c r="Y11" s="116">
        <f t="shared" si="11"/>
        <v>359872</v>
      </c>
    </row>
    <row r="12" spans="1:25" ht="26.25" customHeight="1">
      <c r="A12" s="65">
        <v>9</v>
      </c>
      <c r="B12" s="69" t="s">
        <v>10</v>
      </c>
      <c r="C12" s="107">
        <v>340</v>
      </c>
      <c r="D12" s="108">
        <f t="shared" si="0"/>
        <v>340</v>
      </c>
      <c r="E12" s="116">
        <f t="shared" si="1"/>
        <v>228815</v>
      </c>
      <c r="F12" s="109"/>
      <c r="G12" s="107">
        <v>64</v>
      </c>
      <c r="H12" s="108">
        <f t="shared" si="2"/>
        <v>64</v>
      </c>
      <c r="I12" s="116">
        <f t="shared" si="3"/>
        <v>5746</v>
      </c>
      <c r="J12" s="109"/>
      <c r="K12" s="107">
        <v>308</v>
      </c>
      <c r="L12" s="108">
        <f t="shared" si="4"/>
        <v>308</v>
      </c>
      <c r="M12" s="116">
        <f t="shared" si="5"/>
        <v>330861</v>
      </c>
      <c r="N12" s="109"/>
      <c r="O12" s="107">
        <v>242</v>
      </c>
      <c r="P12" s="108">
        <f t="shared" si="6"/>
        <v>242</v>
      </c>
      <c r="Q12" s="116">
        <f t="shared" si="7"/>
        <v>202985</v>
      </c>
      <c r="R12" s="109"/>
      <c r="S12" s="107">
        <v>412</v>
      </c>
      <c r="T12" s="108">
        <f t="shared" si="8"/>
        <v>412</v>
      </c>
      <c r="U12" s="116">
        <f t="shared" si="9"/>
        <v>301132</v>
      </c>
      <c r="V12" s="109"/>
      <c r="W12" s="107">
        <v>110</v>
      </c>
      <c r="X12" s="108">
        <f t="shared" si="10"/>
        <v>110</v>
      </c>
      <c r="Y12" s="116">
        <f t="shared" si="11"/>
        <v>359982</v>
      </c>
    </row>
    <row r="13" spans="1:25" ht="26.25" customHeight="1">
      <c r="A13" s="65">
        <v>10</v>
      </c>
      <c r="B13" s="69" t="s">
        <v>12</v>
      </c>
      <c r="C13" s="107">
        <v>420</v>
      </c>
      <c r="D13" s="108">
        <f t="shared" si="0"/>
        <v>420</v>
      </c>
      <c r="E13" s="116">
        <f t="shared" si="1"/>
        <v>229235</v>
      </c>
      <c r="F13" s="109"/>
      <c r="G13" s="110">
        <v>0</v>
      </c>
      <c r="H13" s="108">
        <f t="shared" si="2"/>
        <v>0</v>
      </c>
      <c r="I13" s="116">
        <f t="shared" si="3"/>
        <v>5746</v>
      </c>
      <c r="J13" s="109"/>
      <c r="K13" s="110">
        <v>346</v>
      </c>
      <c r="L13" s="108">
        <f t="shared" si="4"/>
        <v>346</v>
      </c>
      <c r="M13" s="116">
        <f t="shared" si="5"/>
        <v>331207</v>
      </c>
      <c r="N13" s="109"/>
      <c r="O13" s="110">
        <v>300</v>
      </c>
      <c r="P13" s="108">
        <f t="shared" si="6"/>
        <v>300</v>
      </c>
      <c r="Q13" s="116">
        <f t="shared" si="7"/>
        <v>203285</v>
      </c>
      <c r="R13" s="109"/>
      <c r="S13" s="110">
        <v>398</v>
      </c>
      <c r="T13" s="108">
        <f t="shared" si="8"/>
        <v>398</v>
      </c>
      <c r="U13" s="116">
        <f t="shared" si="9"/>
        <v>301530</v>
      </c>
      <c r="V13" s="109"/>
      <c r="W13" s="110">
        <v>0</v>
      </c>
      <c r="X13" s="108">
        <f t="shared" si="10"/>
        <v>0</v>
      </c>
      <c r="Y13" s="116">
        <f t="shared" si="11"/>
        <v>359982</v>
      </c>
    </row>
    <row r="14" spans="1:25" ht="26.25" customHeight="1">
      <c r="A14" s="65">
        <v>11</v>
      </c>
      <c r="B14" s="29" t="s">
        <v>16</v>
      </c>
      <c r="C14" s="107">
        <v>0</v>
      </c>
      <c r="D14" s="108">
        <f t="shared" si="0"/>
        <v>0</v>
      </c>
      <c r="E14" s="116">
        <f t="shared" si="1"/>
        <v>229235</v>
      </c>
      <c r="F14" s="109"/>
      <c r="G14" s="107">
        <v>0</v>
      </c>
      <c r="H14" s="108">
        <f t="shared" si="2"/>
        <v>0</v>
      </c>
      <c r="I14" s="116">
        <f t="shared" si="3"/>
        <v>5746</v>
      </c>
      <c r="J14" s="109"/>
      <c r="K14" s="107">
        <v>0</v>
      </c>
      <c r="L14" s="108">
        <f t="shared" si="4"/>
        <v>0</v>
      </c>
      <c r="M14" s="116">
        <f t="shared" si="5"/>
        <v>331207</v>
      </c>
      <c r="N14" s="109"/>
      <c r="O14" s="107">
        <v>0</v>
      </c>
      <c r="P14" s="108">
        <f t="shared" si="6"/>
        <v>0</v>
      </c>
      <c r="Q14" s="116">
        <f t="shared" si="7"/>
        <v>203285</v>
      </c>
      <c r="R14" s="109"/>
      <c r="S14" s="107">
        <v>0</v>
      </c>
      <c r="T14" s="108">
        <f t="shared" si="8"/>
        <v>0</v>
      </c>
      <c r="U14" s="116">
        <f t="shared" si="9"/>
        <v>301530</v>
      </c>
      <c r="V14" s="109"/>
      <c r="W14" s="107">
        <v>0</v>
      </c>
      <c r="X14" s="108">
        <f t="shared" si="10"/>
        <v>0</v>
      </c>
      <c r="Y14" s="116">
        <f t="shared" si="11"/>
        <v>359982</v>
      </c>
    </row>
    <row r="15" spans="1:25" ht="26.25" customHeight="1">
      <c r="A15" s="65">
        <v>12</v>
      </c>
      <c r="B15" s="69" t="s">
        <v>7</v>
      </c>
      <c r="C15" s="107">
        <v>244</v>
      </c>
      <c r="D15" s="108">
        <f t="shared" si="0"/>
        <v>244</v>
      </c>
      <c r="E15" s="116">
        <f t="shared" si="1"/>
        <v>229479</v>
      </c>
      <c r="F15" s="109"/>
      <c r="G15" s="107">
        <v>0</v>
      </c>
      <c r="H15" s="108">
        <f t="shared" si="2"/>
        <v>0</v>
      </c>
      <c r="I15" s="116">
        <f t="shared" si="3"/>
        <v>5746</v>
      </c>
      <c r="J15" s="109"/>
      <c r="K15" s="107">
        <v>254</v>
      </c>
      <c r="L15" s="108">
        <f t="shared" si="4"/>
        <v>254</v>
      </c>
      <c r="M15" s="116">
        <f t="shared" si="5"/>
        <v>331461</v>
      </c>
      <c r="N15" s="109"/>
      <c r="O15" s="107">
        <v>0</v>
      </c>
      <c r="P15" s="108">
        <f t="shared" si="6"/>
        <v>0</v>
      </c>
      <c r="Q15" s="116">
        <f t="shared" si="7"/>
        <v>203285</v>
      </c>
      <c r="R15" s="109"/>
      <c r="S15" s="107">
        <v>214</v>
      </c>
      <c r="T15" s="108">
        <f t="shared" si="8"/>
        <v>214</v>
      </c>
      <c r="U15" s="116">
        <f t="shared" si="9"/>
        <v>301744</v>
      </c>
      <c r="V15" s="109"/>
      <c r="W15" s="107">
        <v>326</v>
      </c>
      <c r="X15" s="108">
        <f t="shared" si="10"/>
        <v>326</v>
      </c>
      <c r="Y15" s="116">
        <f t="shared" si="11"/>
        <v>360308</v>
      </c>
    </row>
    <row r="16" spans="1:25" ht="26.25" customHeight="1">
      <c r="A16" s="65">
        <v>13</v>
      </c>
      <c r="B16" s="69" t="s">
        <v>14</v>
      </c>
      <c r="C16" s="107">
        <v>402</v>
      </c>
      <c r="D16" s="108">
        <f t="shared" si="0"/>
        <v>402</v>
      </c>
      <c r="E16" s="116">
        <f t="shared" si="1"/>
        <v>229881</v>
      </c>
      <c r="F16" s="109"/>
      <c r="G16" s="111">
        <v>0</v>
      </c>
      <c r="H16" s="108">
        <f t="shared" si="2"/>
        <v>0</v>
      </c>
      <c r="I16" s="116">
        <f t="shared" si="3"/>
        <v>5746</v>
      </c>
      <c r="J16" s="109"/>
      <c r="K16" s="111">
        <v>370</v>
      </c>
      <c r="L16" s="108">
        <f t="shared" si="4"/>
        <v>370</v>
      </c>
      <c r="M16" s="116">
        <f t="shared" si="5"/>
        <v>331831</v>
      </c>
      <c r="N16" s="109"/>
      <c r="O16" s="111">
        <v>114</v>
      </c>
      <c r="P16" s="108">
        <f t="shared" si="6"/>
        <v>114</v>
      </c>
      <c r="Q16" s="116">
        <f t="shared" si="7"/>
        <v>203399</v>
      </c>
      <c r="R16" s="109"/>
      <c r="S16" s="111">
        <v>282</v>
      </c>
      <c r="T16" s="108">
        <f t="shared" si="8"/>
        <v>282</v>
      </c>
      <c r="U16" s="116">
        <f t="shared" si="9"/>
        <v>302026</v>
      </c>
      <c r="V16" s="109"/>
      <c r="W16" s="111">
        <v>284</v>
      </c>
      <c r="X16" s="108">
        <f t="shared" si="10"/>
        <v>284</v>
      </c>
      <c r="Y16" s="116">
        <f t="shared" si="11"/>
        <v>360592</v>
      </c>
    </row>
    <row r="17" spans="1:25" ht="26.25" customHeight="1">
      <c r="A17" s="65">
        <v>14</v>
      </c>
      <c r="B17" s="69" t="s">
        <v>5</v>
      </c>
      <c r="C17" s="107">
        <v>418</v>
      </c>
      <c r="D17" s="108">
        <f t="shared" si="0"/>
        <v>418</v>
      </c>
      <c r="E17" s="116">
        <f t="shared" si="1"/>
        <v>230299</v>
      </c>
      <c r="F17" s="109"/>
      <c r="G17" s="111">
        <v>49</v>
      </c>
      <c r="H17" s="108">
        <f t="shared" si="2"/>
        <v>49</v>
      </c>
      <c r="I17" s="116">
        <f t="shared" si="3"/>
        <v>5795</v>
      </c>
      <c r="J17" s="109"/>
      <c r="K17" s="111">
        <v>448</v>
      </c>
      <c r="L17" s="108">
        <f t="shared" si="4"/>
        <v>448</v>
      </c>
      <c r="M17" s="116">
        <f t="shared" si="5"/>
        <v>332279</v>
      </c>
      <c r="N17" s="109"/>
      <c r="O17" s="111">
        <v>60</v>
      </c>
      <c r="P17" s="108">
        <f t="shared" si="6"/>
        <v>60</v>
      </c>
      <c r="Q17" s="116">
        <f t="shared" si="7"/>
        <v>203459</v>
      </c>
      <c r="R17" s="109"/>
      <c r="S17" s="111">
        <v>366</v>
      </c>
      <c r="T17" s="108">
        <f t="shared" si="8"/>
        <v>366</v>
      </c>
      <c r="U17" s="116">
        <f t="shared" si="9"/>
        <v>302392</v>
      </c>
      <c r="V17" s="109"/>
      <c r="W17" s="111">
        <v>352</v>
      </c>
      <c r="X17" s="108">
        <f t="shared" si="10"/>
        <v>352</v>
      </c>
      <c r="Y17" s="116">
        <f t="shared" si="11"/>
        <v>360944</v>
      </c>
    </row>
    <row r="18" spans="1:25" ht="26.25" customHeight="1">
      <c r="A18" s="65">
        <v>15</v>
      </c>
      <c r="B18" s="69" t="s">
        <v>3</v>
      </c>
      <c r="C18" s="107">
        <v>330</v>
      </c>
      <c r="D18" s="108">
        <f t="shared" si="0"/>
        <v>330</v>
      </c>
      <c r="E18" s="116">
        <f t="shared" si="1"/>
        <v>230629</v>
      </c>
      <c r="F18" s="109"/>
      <c r="G18" s="111">
        <v>40</v>
      </c>
      <c r="H18" s="108">
        <f t="shared" si="2"/>
        <v>40</v>
      </c>
      <c r="I18" s="116">
        <f t="shared" si="3"/>
        <v>5835</v>
      </c>
      <c r="J18" s="109"/>
      <c r="K18" s="111">
        <v>294</v>
      </c>
      <c r="L18" s="108">
        <f t="shared" si="4"/>
        <v>294</v>
      </c>
      <c r="M18" s="116">
        <f t="shared" si="5"/>
        <v>332573</v>
      </c>
      <c r="N18" s="109"/>
      <c r="O18" s="111">
        <v>0</v>
      </c>
      <c r="P18" s="108">
        <f t="shared" si="6"/>
        <v>0</v>
      </c>
      <c r="Q18" s="116">
        <f t="shared" si="7"/>
        <v>203459</v>
      </c>
      <c r="R18" s="109"/>
      <c r="S18" s="111">
        <v>372</v>
      </c>
      <c r="T18" s="108">
        <f t="shared" si="8"/>
        <v>372</v>
      </c>
      <c r="U18" s="116">
        <f t="shared" si="9"/>
        <v>302764</v>
      </c>
      <c r="V18" s="109"/>
      <c r="W18" s="111">
        <v>428</v>
      </c>
      <c r="X18" s="108">
        <f t="shared" si="10"/>
        <v>428</v>
      </c>
      <c r="Y18" s="116">
        <f t="shared" si="11"/>
        <v>361372</v>
      </c>
    </row>
    <row r="19" spans="1:25" ht="26.25" customHeight="1">
      <c r="A19" s="65">
        <v>16</v>
      </c>
      <c r="B19" s="69" t="s">
        <v>10</v>
      </c>
      <c r="C19" s="107">
        <v>476</v>
      </c>
      <c r="D19" s="108">
        <f t="shared" si="0"/>
        <v>476</v>
      </c>
      <c r="E19" s="116">
        <f t="shared" si="1"/>
        <v>231105</v>
      </c>
      <c r="F19" s="109"/>
      <c r="G19" s="111">
        <v>0</v>
      </c>
      <c r="H19" s="108">
        <f t="shared" si="2"/>
        <v>0</v>
      </c>
      <c r="I19" s="116">
        <f t="shared" si="3"/>
        <v>5835</v>
      </c>
      <c r="J19" s="109"/>
      <c r="K19" s="111">
        <v>400</v>
      </c>
      <c r="L19" s="108">
        <f t="shared" si="4"/>
        <v>400</v>
      </c>
      <c r="M19" s="116">
        <f t="shared" si="5"/>
        <v>332973</v>
      </c>
      <c r="N19" s="109"/>
      <c r="O19" s="111">
        <v>176</v>
      </c>
      <c r="P19" s="108">
        <f t="shared" si="6"/>
        <v>176</v>
      </c>
      <c r="Q19" s="116">
        <f t="shared" si="7"/>
        <v>203635</v>
      </c>
      <c r="R19" s="109"/>
      <c r="S19" s="111">
        <v>296</v>
      </c>
      <c r="T19" s="108">
        <f t="shared" si="8"/>
        <v>296</v>
      </c>
      <c r="U19" s="116">
        <f t="shared" si="9"/>
        <v>303060</v>
      </c>
      <c r="V19" s="109"/>
      <c r="W19" s="111">
        <v>436</v>
      </c>
      <c r="X19" s="108">
        <f t="shared" si="10"/>
        <v>436</v>
      </c>
      <c r="Y19" s="116">
        <f t="shared" si="11"/>
        <v>361808</v>
      </c>
    </row>
    <row r="20" spans="1:25" ht="26.25" customHeight="1">
      <c r="A20" s="65">
        <v>17</v>
      </c>
      <c r="B20" s="69" t="s">
        <v>12</v>
      </c>
      <c r="C20" s="107">
        <v>288</v>
      </c>
      <c r="D20" s="108">
        <f t="shared" si="0"/>
        <v>288</v>
      </c>
      <c r="E20" s="116">
        <f t="shared" si="1"/>
        <v>231393</v>
      </c>
      <c r="F20" s="109"/>
      <c r="G20" s="111">
        <v>80</v>
      </c>
      <c r="H20" s="108">
        <f t="shared" si="2"/>
        <v>80</v>
      </c>
      <c r="I20" s="116">
        <f t="shared" si="3"/>
        <v>5915</v>
      </c>
      <c r="J20" s="109"/>
      <c r="K20" s="111">
        <v>308</v>
      </c>
      <c r="L20" s="108">
        <f t="shared" si="4"/>
        <v>308</v>
      </c>
      <c r="M20" s="116">
        <f t="shared" si="5"/>
        <v>333281</v>
      </c>
      <c r="N20" s="109"/>
      <c r="O20" s="111">
        <v>0</v>
      </c>
      <c r="P20" s="108">
        <f t="shared" si="6"/>
        <v>0</v>
      </c>
      <c r="Q20" s="116">
        <f t="shared" si="7"/>
        <v>203635</v>
      </c>
      <c r="R20" s="109"/>
      <c r="S20" s="111">
        <v>248</v>
      </c>
      <c r="T20" s="108">
        <f t="shared" si="8"/>
        <v>248</v>
      </c>
      <c r="U20" s="116">
        <f t="shared" si="9"/>
        <v>303308</v>
      </c>
      <c r="V20" s="109"/>
      <c r="W20" s="111">
        <v>272</v>
      </c>
      <c r="X20" s="108">
        <f t="shared" si="10"/>
        <v>272</v>
      </c>
      <c r="Y20" s="116">
        <f t="shared" si="11"/>
        <v>362080</v>
      </c>
    </row>
    <row r="21" spans="1:25" ht="26.25" customHeight="1">
      <c r="A21" s="65">
        <v>18</v>
      </c>
      <c r="B21" s="29" t="s">
        <v>16</v>
      </c>
      <c r="C21" s="107">
        <v>0</v>
      </c>
      <c r="D21" s="108">
        <f t="shared" si="0"/>
        <v>0</v>
      </c>
      <c r="E21" s="116">
        <f t="shared" si="1"/>
        <v>231393</v>
      </c>
      <c r="F21" s="109"/>
      <c r="G21" s="111">
        <v>0</v>
      </c>
      <c r="H21" s="108">
        <f t="shared" si="2"/>
        <v>0</v>
      </c>
      <c r="I21" s="116">
        <f t="shared" si="3"/>
        <v>5915</v>
      </c>
      <c r="J21" s="109"/>
      <c r="K21" s="111">
        <v>0</v>
      </c>
      <c r="L21" s="108">
        <f t="shared" si="4"/>
        <v>0</v>
      </c>
      <c r="M21" s="116">
        <f t="shared" si="5"/>
        <v>333281</v>
      </c>
      <c r="N21" s="109"/>
      <c r="O21" s="111">
        <v>0</v>
      </c>
      <c r="P21" s="108">
        <f t="shared" si="6"/>
        <v>0</v>
      </c>
      <c r="Q21" s="116">
        <f t="shared" si="7"/>
        <v>203635</v>
      </c>
      <c r="R21" s="109"/>
      <c r="S21" s="111">
        <v>0</v>
      </c>
      <c r="T21" s="108">
        <f t="shared" si="8"/>
        <v>0</v>
      </c>
      <c r="U21" s="116">
        <f t="shared" si="9"/>
        <v>303308</v>
      </c>
      <c r="V21" s="109"/>
      <c r="W21" s="111">
        <v>0</v>
      </c>
      <c r="X21" s="108">
        <f t="shared" si="10"/>
        <v>0</v>
      </c>
      <c r="Y21" s="116">
        <f t="shared" si="11"/>
        <v>362080</v>
      </c>
    </row>
    <row r="22" spans="1:25" ht="26.25" customHeight="1">
      <c r="A22" s="65">
        <v>19</v>
      </c>
      <c r="B22" s="69" t="s">
        <v>7</v>
      </c>
      <c r="C22" s="107">
        <v>330</v>
      </c>
      <c r="D22" s="108">
        <f t="shared" si="0"/>
        <v>330</v>
      </c>
      <c r="E22" s="116">
        <f t="shared" si="1"/>
        <v>231723</v>
      </c>
      <c r="F22" s="109"/>
      <c r="G22" s="111">
        <v>0</v>
      </c>
      <c r="H22" s="108">
        <f t="shared" si="2"/>
        <v>0</v>
      </c>
      <c r="I22" s="116">
        <f t="shared" si="3"/>
        <v>5915</v>
      </c>
      <c r="J22" s="109"/>
      <c r="K22" s="111">
        <v>356</v>
      </c>
      <c r="L22" s="108">
        <f t="shared" si="4"/>
        <v>356</v>
      </c>
      <c r="M22" s="116">
        <f t="shared" si="5"/>
        <v>333637</v>
      </c>
      <c r="N22" s="109"/>
      <c r="O22" s="111">
        <v>62</v>
      </c>
      <c r="P22" s="108">
        <f t="shared" si="6"/>
        <v>62</v>
      </c>
      <c r="Q22" s="116">
        <f t="shared" si="7"/>
        <v>203697</v>
      </c>
      <c r="R22" s="109"/>
      <c r="S22" s="111">
        <v>216</v>
      </c>
      <c r="T22" s="108">
        <f t="shared" si="8"/>
        <v>216</v>
      </c>
      <c r="U22" s="116">
        <f t="shared" si="9"/>
        <v>303524</v>
      </c>
      <c r="V22" s="109"/>
      <c r="W22" s="111">
        <v>322</v>
      </c>
      <c r="X22" s="108">
        <f t="shared" si="10"/>
        <v>322</v>
      </c>
      <c r="Y22" s="116">
        <f t="shared" si="11"/>
        <v>362402</v>
      </c>
    </row>
    <row r="23" spans="1:25" ht="26.25" customHeight="1">
      <c r="A23" s="65">
        <v>20</v>
      </c>
      <c r="B23" s="69" t="s">
        <v>14</v>
      </c>
      <c r="C23" s="107">
        <v>376</v>
      </c>
      <c r="D23" s="108">
        <f t="shared" si="0"/>
        <v>376</v>
      </c>
      <c r="E23" s="116">
        <f t="shared" si="1"/>
        <v>232099</v>
      </c>
      <c r="F23" s="109"/>
      <c r="G23" s="111">
        <v>42</v>
      </c>
      <c r="H23" s="108">
        <f t="shared" si="2"/>
        <v>42</v>
      </c>
      <c r="I23" s="116">
        <f t="shared" si="3"/>
        <v>5957</v>
      </c>
      <c r="J23" s="109"/>
      <c r="K23" s="111">
        <v>348</v>
      </c>
      <c r="L23" s="108">
        <f t="shared" si="4"/>
        <v>348</v>
      </c>
      <c r="M23" s="116">
        <f t="shared" si="5"/>
        <v>333985</v>
      </c>
      <c r="N23" s="109"/>
      <c r="O23" s="111">
        <v>48</v>
      </c>
      <c r="P23" s="108">
        <f t="shared" si="6"/>
        <v>48</v>
      </c>
      <c r="Q23" s="116">
        <f t="shared" si="7"/>
        <v>203745</v>
      </c>
      <c r="R23" s="109"/>
      <c r="S23" s="111">
        <v>308</v>
      </c>
      <c r="T23" s="108">
        <f t="shared" si="8"/>
        <v>308</v>
      </c>
      <c r="U23" s="116">
        <f t="shared" si="9"/>
        <v>303832</v>
      </c>
      <c r="V23" s="109"/>
      <c r="W23" s="111">
        <v>440</v>
      </c>
      <c r="X23" s="108">
        <f t="shared" si="10"/>
        <v>440</v>
      </c>
      <c r="Y23" s="116">
        <f t="shared" si="11"/>
        <v>362842</v>
      </c>
    </row>
    <row r="24" spans="1:25" ht="26.25" customHeight="1">
      <c r="A24" s="65">
        <v>21</v>
      </c>
      <c r="B24" s="69" t="s">
        <v>5</v>
      </c>
      <c r="C24" s="107">
        <v>340</v>
      </c>
      <c r="D24" s="108">
        <f t="shared" si="0"/>
        <v>340</v>
      </c>
      <c r="E24" s="116">
        <f t="shared" si="1"/>
        <v>232439</v>
      </c>
      <c r="F24" s="109"/>
      <c r="G24" s="111">
        <v>68</v>
      </c>
      <c r="H24" s="108">
        <f t="shared" si="2"/>
        <v>68</v>
      </c>
      <c r="I24" s="116">
        <f t="shared" si="3"/>
        <v>6025</v>
      </c>
      <c r="J24" s="109"/>
      <c r="K24" s="111">
        <v>334</v>
      </c>
      <c r="L24" s="108">
        <f t="shared" si="4"/>
        <v>334</v>
      </c>
      <c r="M24" s="116">
        <f t="shared" si="5"/>
        <v>334319</v>
      </c>
      <c r="N24" s="109"/>
      <c r="O24" s="111">
        <v>22</v>
      </c>
      <c r="P24" s="108">
        <f t="shared" si="6"/>
        <v>22</v>
      </c>
      <c r="Q24" s="116">
        <f t="shared" si="7"/>
        <v>203767</v>
      </c>
      <c r="R24" s="109"/>
      <c r="S24" s="111">
        <v>228</v>
      </c>
      <c r="T24" s="108">
        <f t="shared" si="8"/>
        <v>228</v>
      </c>
      <c r="U24" s="116">
        <f t="shared" si="9"/>
        <v>304060</v>
      </c>
      <c r="V24" s="109"/>
      <c r="W24" s="111">
        <v>400</v>
      </c>
      <c r="X24" s="108">
        <f t="shared" si="10"/>
        <v>400</v>
      </c>
      <c r="Y24" s="116">
        <f t="shared" si="11"/>
        <v>363242</v>
      </c>
    </row>
    <row r="25" spans="1:25" ht="26.25" customHeight="1">
      <c r="A25" s="65">
        <v>22</v>
      </c>
      <c r="B25" s="69" t="s">
        <v>3</v>
      </c>
      <c r="C25" s="107">
        <v>420</v>
      </c>
      <c r="D25" s="108">
        <f t="shared" si="0"/>
        <v>420</v>
      </c>
      <c r="E25" s="116">
        <f t="shared" si="1"/>
        <v>232859</v>
      </c>
      <c r="F25" s="109"/>
      <c r="G25" s="111">
        <v>0</v>
      </c>
      <c r="H25" s="108">
        <f t="shared" si="2"/>
        <v>0</v>
      </c>
      <c r="I25" s="116">
        <f t="shared" si="3"/>
        <v>6025</v>
      </c>
      <c r="J25" s="109"/>
      <c r="K25" s="111">
        <v>292</v>
      </c>
      <c r="L25" s="108">
        <f t="shared" si="4"/>
        <v>292</v>
      </c>
      <c r="M25" s="116">
        <f t="shared" si="5"/>
        <v>334611</v>
      </c>
      <c r="N25" s="109"/>
      <c r="O25" s="111">
        <v>82</v>
      </c>
      <c r="P25" s="108">
        <f t="shared" si="6"/>
        <v>82</v>
      </c>
      <c r="Q25" s="116">
        <f t="shared" si="7"/>
        <v>203849</v>
      </c>
      <c r="R25" s="109"/>
      <c r="S25" s="111">
        <v>414</v>
      </c>
      <c r="T25" s="108">
        <f t="shared" si="8"/>
        <v>414</v>
      </c>
      <c r="U25" s="116">
        <f t="shared" si="9"/>
        <v>304474</v>
      </c>
      <c r="V25" s="109"/>
      <c r="W25" s="111">
        <v>382</v>
      </c>
      <c r="X25" s="108">
        <f t="shared" si="10"/>
        <v>382</v>
      </c>
      <c r="Y25" s="116">
        <f t="shared" si="11"/>
        <v>363624</v>
      </c>
    </row>
    <row r="26" spans="1:25" ht="26.25" customHeight="1">
      <c r="A26" s="65">
        <v>23</v>
      </c>
      <c r="B26" s="69" t="s">
        <v>10</v>
      </c>
      <c r="C26" s="107">
        <v>340</v>
      </c>
      <c r="D26" s="108">
        <f t="shared" si="0"/>
        <v>340</v>
      </c>
      <c r="E26" s="116">
        <f t="shared" si="1"/>
        <v>233199</v>
      </c>
      <c r="F26" s="109"/>
      <c r="G26" s="111">
        <v>0</v>
      </c>
      <c r="H26" s="108">
        <f t="shared" si="2"/>
        <v>0</v>
      </c>
      <c r="I26" s="116">
        <f t="shared" si="3"/>
        <v>6025</v>
      </c>
      <c r="J26" s="109"/>
      <c r="K26" s="111">
        <v>408</v>
      </c>
      <c r="L26" s="108">
        <f t="shared" si="4"/>
        <v>408</v>
      </c>
      <c r="M26" s="116">
        <f t="shared" si="5"/>
        <v>335019</v>
      </c>
      <c r="N26" s="109"/>
      <c r="O26" s="111">
        <v>134</v>
      </c>
      <c r="P26" s="108">
        <f t="shared" si="6"/>
        <v>134</v>
      </c>
      <c r="Q26" s="116">
        <f t="shared" si="7"/>
        <v>203983</v>
      </c>
      <c r="R26" s="109"/>
      <c r="S26" s="111">
        <v>226</v>
      </c>
      <c r="T26" s="108">
        <f t="shared" si="8"/>
        <v>226</v>
      </c>
      <c r="U26" s="116">
        <f t="shared" si="9"/>
        <v>304700</v>
      </c>
      <c r="V26" s="109"/>
      <c r="W26" s="111">
        <v>374</v>
      </c>
      <c r="X26" s="108">
        <f t="shared" si="10"/>
        <v>374</v>
      </c>
      <c r="Y26" s="116">
        <f t="shared" si="11"/>
        <v>363998</v>
      </c>
    </row>
    <row r="27" spans="1:25" ht="26.25" customHeight="1">
      <c r="A27" s="65">
        <v>24</v>
      </c>
      <c r="B27" s="69" t="s">
        <v>12</v>
      </c>
      <c r="C27" s="107">
        <v>368</v>
      </c>
      <c r="D27" s="108">
        <f t="shared" si="0"/>
        <v>368</v>
      </c>
      <c r="E27" s="116">
        <f t="shared" si="1"/>
        <v>233567</v>
      </c>
      <c r="F27" s="109"/>
      <c r="G27" s="111">
        <v>0</v>
      </c>
      <c r="H27" s="108">
        <f t="shared" si="2"/>
        <v>0</v>
      </c>
      <c r="I27" s="116">
        <f t="shared" si="3"/>
        <v>6025</v>
      </c>
      <c r="J27" s="109"/>
      <c r="K27" s="111">
        <v>284</v>
      </c>
      <c r="L27" s="108">
        <f t="shared" si="4"/>
        <v>284</v>
      </c>
      <c r="M27" s="116">
        <f t="shared" si="5"/>
        <v>335303</v>
      </c>
      <c r="N27" s="109"/>
      <c r="O27" s="111">
        <v>0</v>
      </c>
      <c r="P27" s="108">
        <f t="shared" si="6"/>
        <v>0</v>
      </c>
      <c r="Q27" s="116">
        <f t="shared" si="7"/>
        <v>203983</v>
      </c>
      <c r="R27" s="109"/>
      <c r="S27" s="111">
        <v>298</v>
      </c>
      <c r="T27" s="108">
        <f t="shared" si="8"/>
        <v>298</v>
      </c>
      <c r="U27" s="116">
        <f t="shared" si="9"/>
        <v>304998</v>
      </c>
      <c r="V27" s="109"/>
      <c r="W27" s="111">
        <v>292</v>
      </c>
      <c r="X27" s="108">
        <f t="shared" si="10"/>
        <v>292</v>
      </c>
      <c r="Y27" s="116">
        <f t="shared" si="11"/>
        <v>364290</v>
      </c>
    </row>
    <row r="28" spans="1:25" ht="26.25" customHeight="1">
      <c r="A28" s="65">
        <v>25</v>
      </c>
      <c r="B28" s="29" t="s">
        <v>16</v>
      </c>
      <c r="C28" s="107">
        <v>0</v>
      </c>
      <c r="D28" s="108">
        <f t="shared" si="0"/>
        <v>0</v>
      </c>
      <c r="E28" s="116">
        <f t="shared" si="1"/>
        <v>233567</v>
      </c>
      <c r="F28" s="109"/>
      <c r="G28" s="111">
        <v>0</v>
      </c>
      <c r="H28" s="108">
        <f t="shared" si="2"/>
        <v>0</v>
      </c>
      <c r="I28" s="116">
        <f t="shared" si="3"/>
        <v>6025</v>
      </c>
      <c r="J28" s="109"/>
      <c r="K28" s="111">
        <v>0</v>
      </c>
      <c r="L28" s="108">
        <f t="shared" si="4"/>
        <v>0</v>
      </c>
      <c r="M28" s="116">
        <f t="shared" si="5"/>
        <v>335303</v>
      </c>
      <c r="N28" s="109"/>
      <c r="O28" s="111">
        <v>0</v>
      </c>
      <c r="P28" s="108">
        <f t="shared" si="6"/>
        <v>0</v>
      </c>
      <c r="Q28" s="116">
        <f t="shared" si="7"/>
        <v>203983</v>
      </c>
      <c r="R28" s="109"/>
      <c r="S28" s="111">
        <v>0</v>
      </c>
      <c r="T28" s="108">
        <f t="shared" si="8"/>
        <v>0</v>
      </c>
      <c r="U28" s="116">
        <f t="shared" si="9"/>
        <v>304998</v>
      </c>
      <c r="V28" s="109"/>
      <c r="W28" s="111">
        <v>0</v>
      </c>
      <c r="X28" s="108">
        <f t="shared" si="10"/>
        <v>0</v>
      </c>
      <c r="Y28" s="116">
        <f t="shared" si="11"/>
        <v>364290</v>
      </c>
    </row>
    <row r="29" spans="1:25" ht="26.25" customHeight="1">
      <c r="A29" s="65">
        <v>26</v>
      </c>
      <c r="B29" s="69" t="s">
        <v>7</v>
      </c>
      <c r="C29" s="107">
        <v>362</v>
      </c>
      <c r="D29" s="108">
        <f t="shared" si="0"/>
        <v>362</v>
      </c>
      <c r="E29" s="116">
        <f t="shared" si="1"/>
        <v>233929</v>
      </c>
      <c r="F29" s="109"/>
      <c r="G29" s="111">
        <v>0</v>
      </c>
      <c r="H29" s="108">
        <f t="shared" si="2"/>
        <v>0</v>
      </c>
      <c r="I29" s="116">
        <f t="shared" si="3"/>
        <v>6025</v>
      </c>
      <c r="J29" s="109"/>
      <c r="K29" s="111">
        <v>390</v>
      </c>
      <c r="L29" s="108">
        <f t="shared" si="4"/>
        <v>390</v>
      </c>
      <c r="M29" s="116">
        <f t="shared" si="5"/>
        <v>335693</v>
      </c>
      <c r="N29" s="109"/>
      <c r="O29" s="111">
        <v>0</v>
      </c>
      <c r="P29" s="108">
        <f t="shared" si="6"/>
        <v>0</v>
      </c>
      <c r="Q29" s="116">
        <f t="shared" si="7"/>
        <v>203983</v>
      </c>
      <c r="R29" s="109"/>
      <c r="S29" s="111">
        <v>398</v>
      </c>
      <c r="T29" s="108">
        <f t="shared" si="8"/>
        <v>398</v>
      </c>
      <c r="U29" s="116">
        <f t="shared" si="9"/>
        <v>305396</v>
      </c>
      <c r="V29" s="109"/>
      <c r="W29" s="111">
        <v>404</v>
      </c>
      <c r="X29" s="108">
        <f t="shared" si="10"/>
        <v>404</v>
      </c>
      <c r="Y29" s="116">
        <f t="shared" si="11"/>
        <v>364694</v>
      </c>
    </row>
    <row r="30" spans="1:25" ht="26.25" customHeight="1">
      <c r="A30" s="65">
        <v>27</v>
      </c>
      <c r="B30" s="69" t="s">
        <v>14</v>
      </c>
      <c r="C30" s="107">
        <v>384</v>
      </c>
      <c r="D30" s="108">
        <f t="shared" si="0"/>
        <v>384</v>
      </c>
      <c r="E30" s="116">
        <f t="shared" si="1"/>
        <v>234313</v>
      </c>
      <c r="F30" s="109"/>
      <c r="G30" s="111">
        <v>0</v>
      </c>
      <c r="H30" s="108">
        <f t="shared" si="2"/>
        <v>0</v>
      </c>
      <c r="I30" s="116">
        <f t="shared" si="3"/>
        <v>6025</v>
      </c>
      <c r="J30" s="109"/>
      <c r="K30" s="111">
        <v>412</v>
      </c>
      <c r="L30" s="108">
        <f t="shared" si="4"/>
        <v>412</v>
      </c>
      <c r="M30" s="116">
        <f t="shared" si="5"/>
        <v>336105</v>
      </c>
      <c r="N30" s="109"/>
      <c r="O30" s="111">
        <v>40</v>
      </c>
      <c r="P30" s="108">
        <f t="shared" si="6"/>
        <v>40</v>
      </c>
      <c r="Q30" s="116">
        <f t="shared" si="7"/>
        <v>204023</v>
      </c>
      <c r="R30" s="109"/>
      <c r="S30" s="111">
        <v>328</v>
      </c>
      <c r="T30" s="108">
        <f t="shared" si="8"/>
        <v>328</v>
      </c>
      <c r="U30" s="116">
        <f t="shared" si="9"/>
        <v>305724</v>
      </c>
      <c r="V30" s="109"/>
      <c r="W30" s="111">
        <v>386</v>
      </c>
      <c r="X30" s="108">
        <f t="shared" si="10"/>
        <v>386</v>
      </c>
      <c r="Y30" s="116">
        <f t="shared" si="11"/>
        <v>365080</v>
      </c>
    </row>
    <row r="31" spans="1:25" ht="26.25" customHeight="1">
      <c r="A31" s="65">
        <v>28</v>
      </c>
      <c r="B31" s="69" t="s">
        <v>5</v>
      </c>
      <c r="C31" s="107">
        <v>330</v>
      </c>
      <c r="D31" s="108">
        <f t="shared" si="0"/>
        <v>330</v>
      </c>
      <c r="E31" s="116">
        <f t="shared" si="1"/>
        <v>234643</v>
      </c>
      <c r="F31" s="109"/>
      <c r="G31" s="111">
        <v>0</v>
      </c>
      <c r="H31" s="108">
        <f t="shared" si="2"/>
        <v>0</v>
      </c>
      <c r="I31" s="116">
        <f t="shared" si="3"/>
        <v>6025</v>
      </c>
      <c r="J31" s="109"/>
      <c r="K31" s="111">
        <v>424</v>
      </c>
      <c r="L31" s="108">
        <f t="shared" si="4"/>
        <v>424</v>
      </c>
      <c r="M31" s="116">
        <f t="shared" si="5"/>
        <v>336529</v>
      </c>
      <c r="N31" s="109"/>
      <c r="O31" s="111">
        <v>90</v>
      </c>
      <c r="P31" s="108">
        <f t="shared" si="6"/>
        <v>90</v>
      </c>
      <c r="Q31" s="116">
        <f t="shared" si="7"/>
        <v>204113</v>
      </c>
      <c r="R31" s="109"/>
      <c r="S31" s="111">
        <v>282</v>
      </c>
      <c r="T31" s="108">
        <f t="shared" si="8"/>
        <v>282</v>
      </c>
      <c r="U31" s="116">
        <f t="shared" si="9"/>
        <v>306006</v>
      </c>
      <c r="V31" s="109"/>
      <c r="W31" s="111">
        <v>364</v>
      </c>
      <c r="X31" s="108">
        <f t="shared" si="10"/>
        <v>364</v>
      </c>
      <c r="Y31" s="116">
        <f t="shared" si="11"/>
        <v>365444</v>
      </c>
    </row>
    <row r="32" spans="1:25" ht="26.25" customHeight="1">
      <c r="A32" s="65">
        <v>29</v>
      </c>
      <c r="B32" s="69" t="s">
        <v>3</v>
      </c>
      <c r="C32" s="107">
        <v>366</v>
      </c>
      <c r="D32" s="108">
        <f t="shared" si="0"/>
        <v>366</v>
      </c>
      <c r="E32" s="116">
        <f t="shared" si="1"/>
        <v>235009</v>
      </c>
      <c r="F32" s="109"/>
      <c r="G32" s="111">
        <v>0</v>
      </c>
      <c r="H32" s="108">
        <f t="shared" si="2"/>
        <v>0</v>
      </c>
      <c r="I32" s="116">
        <f t="shared" si="3"/>
        <v>6025</v>
      </c>
      <c r="J32" s="109"/>
      <c r="K32" s="111">
        <v>282</v>
      </c>
      <c r="L32" s="108">
        <f t="shared" si="4"/>
        <v>282</v>
      </c>
      <c r="M32" s="116">
        <f t="shared" si="5"/>
        <v>336811</v>
      </c>
      <c r="N32" s="109"/>
      <c r="O32" s="111">
        <v>148</v>
      </c>
      <c r="P32" s="108">
        <f t="shared" si="6"/>
        <v>148</v>
      </c>
      <c r="Q32" s="116">
        <f t="shared" si="7"/>
        <v>204261</v>
      </c>
      <c r="R32" s="109"/>
      <c r="S32" s="111">
        <v>262</v>
      </c>
      <c r="T32" s="108">
        <f t="shared" si="8"/>
        <v>262</v>
      </c>
      <c r="U32" s="116">
        <f t="shared" si="9"/>
        <v>306268</v>
      </c>
      <c r="V32" s="109"/>
      <c r="W32" s="111">
        <v>354</v>
      </c>
      <c r="X32" s="108">
        <f t="shared" si="10"/>
        <v>354</v>
      </c>
      <c r="Y32" s="116">
        <f t="shared" si="11"/>
        <v>365798</v>
      </c>
    </row>
    <row r="33" spans="1:25" ht="26.25" customHeight="1">
      <c r="A33" s="65">
        <v>30</v>
      </c>
      <c r="B33" s="69" t="s">
        <v>10</v>
      </c>
      <c r="C33" s="107">
        <v>372</v>
      </c>
      <c r="D33" s="108">
        <f t="shared" si="0"/>
        <v>372</v>
      </c>
      <c r="E33" s="116">
        <f>E34-C34</f>
        <v>235381</v>
      </c>
      <c r="F33" s="109"/>
      <c r="G33" s="111">
        <v>0</v>
      </c>
      <c r="H33" s="108">
        <f t="shared" si="2"/>
        <v>0</v>
      </c>
      <c r="I33" s="116">
        <f>I34-G34</f>
        <v>6025</v>
      </c>
      <c r="J33" s="109"/>
      <c r="K33" s="111">
        <v>334</v>
      </c>
      <c r="L33" s="108">
        <f t="shared" si="4"/>
        <v>334</v>
      </c>
      <c r="M33" s="116">
        <f>M34-K34</f>
        <v>337145</v>
      </c>
      <c r="N33" s="109"/>
      <c r="O33" s="111">
        <v>114</v>
      </c>
      <c r="P33" s="108">
        <f t="shared" si="6"/>
        <v>114</v>
      </c>
      <c r="Q33" s="116">
        <f>Q34-O34</f>
        <v>204375</v>
      </c>
      <c r="R33" s="109"/>
      <c r="S33" s="111">
        <v>190</v>
      </c>
      <c r="T33" s="108">
        <f t="shared" si="8"/>
        <v>190</v>
      </c>
      <c r="U33" s="116">
        <f>U34-S34</f>
        <v>306458</v>
      </c>
      <c r="V33" s="109"/>
      <c r="W33" s="111">
        <v>338</v>
      </c>
      <c r="X33" s="108">
        <f t="shared" si="10"/>
        <v>338</v>
      </c>
      <c r="Y33" s="116">
        <f>Y34-W34</f>
        <v>366136</v>
      </c>
    </row>
    <row r="34" spans="1:25" ht="26.25" customHeight="1">
      <c r="A34" s="65">
        <v>31</v>
      </c>
      <c r="B34" s="69" t="s">
        <v>12</v>
      </c>
      <c r="C34" s="107">
        <v>300</v>
      </c>
      <c r="D34" s="108">
        <f>E34-E33</f>
        <v>300</v>
      </c>
      <c r="E34" s="116">
        <v>235681</v>
      </c>
      <c r="F34" s="109"/>
      <c r="G34" s="111">
        <v>0</v>
      </c>
      <c r="H34" s="108">
        <f>I34-I33</f>
        <v>0</v>
      </c>
      <c r="I34" s="116">
        <v>6025</v>
      </c>
      <c r="J34" s="109"/>
      <c r="K34" s="111">
        <v>290</v>
      </c>
      <c r="L34" s="108">
        <f>M34-M33</f>
        <v>290</v>
      </c>
      <c r="M34" s="116">
        <v>337435</v>
      </c>
      <c r="N34" s="109"/>
      <c r="O34" s="111">
        <v>0</v>
      </c>
      <c r="P34" s="108">
        <f>Q34-Q33</f>
        <v>0</v>
      </c>
      <c r="Q34" s="116">
        <v>204375</v>
      </c>
      <c r="R34" s="109"/>
      <c r="S34" s="111">
        <v>300</v>
      </c>
      <c r="T34" s="108">
        <f>U34-U33</f>
        <v>300</v>
      </c>
      <c r="U34" s="116">
        <v>306758</v>
      </c>
      <c r="V34" s="109"/>
      <c r="W34" s="111">
        <v>324</v>
      </c>
      <c r="X34" s="108">
        <f>Y34-Y33</f>
        <v>324</v>
      </c>
      <c r="Y34" s="116">
        <v>366460</v>
      </c>
    </row>
    <row r="35" spans="1:25" ht="28.5" customHeight="1">
      <c r="A35" s="178" t="s">
        <v>237</v>
      </c>
      <c r="B35" s="178"/>
      <c r="C35" s="6">
        <f>SUM(C4:C34)</f>
        <v>8583</v>
      </c>
      <c r="D35" s="6">
        <f>SUM(D4:D34)</f>
        <v>8583</v>
      </c>
      <c r="E35" s="113"/>
      <c r="F35" s="39"/>
      <c r="G35" s="6">
        <f>SUM(G4:G34)</f>
        <v>343</v>
      </c>
      <c r="H35" s="6">
        <f>SUM(H4:H34)</f>
        <v>343</v>
      </c>
      <c r="I35" s="113"/>
      <c r="J35" s="13"/>
      <c r="K35" s="6">
        <f>SUM(K4:K34)</f>
        <v>8230</v>
      </c>
      <c r="L35" s="6">
        <f>SUM(L4:L34)</f>
        <v>8230</v>
      </c>
      <c r="M35" s="113"/>
      <c r="N35" s="13"/>
      <c r="O35" s="6">
        <f>SUM(O4:O34)</f>
        <v>1971</v>
      </c>
      <c r="P35" s="6">
        <f>SUM(P4:P34)</f>
        <v>1971</v>
      </c>
      <c r="Q35" s="113"/>
      <c r="R35" s="13"/>
      <c r="S35" s="6">
        <f>SUM(S4:S34)</f>
        <v>6996</v>
      </c>
      <c r="T35" s="6">
        <f>SUM(T4:T34)</f>
        <v>6996</v>
      </c>
      <c r="U35" s="113"/>
      <c r="V35" s="13"/>
      <c r="W35" s="6">
        <f>SUM(W4:W34)</f>
        <v>7818</v>
      </c>
      <c r="X35" s="6">
        <f>SUM(X4:X34)</f>
        <v>7818</v>
      </c>
      <c r="Y35" s="113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39"/>
  <sheetViews>
    <sheetView workbookViewId="0">
      <pane xSplit="2" ySplit="3" topLeftCell="C19" activePane="bottomRight" state="frozen"/>
      <selection pane="topRight"/>
      <selection pane="bottomLeft"/>
      <selection pane="bottomRight" activeCell="D35" sqref="D35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312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05" t="s">
        <v>168</v>
      </c>
      <c r="E3" s="105" t="s">
        <v>156</v>
      </c>
      <c r="F3" s="38"/>
      <c r="G3" s="11" t="s">
        <v>240</v>
      </c>
      <c r="H3" s="105" t="s">
        <v>168</v>
      </c>
      <c r="I3" s="105" t="s">
        <v>156</v>
      </c>
      <c r="J3" s="5"/>
      <c r="K3" s="11" t="s">
        <v>240</v>
      </c>
      <c r="L3" s="105" t="s">
        <v>168</v>
      </c>
      <c r="M3" s="105" t="s">
        <v>156</v>
      </c>
      <c r="N3" s="5"/>
      <c r="O3" s="11" t="s">
        <v>240</v>
      </c>
      <c r="P3" s="105" t="s">
        <v>168</v>
      </c>
      <c r="Q3" s="105" t="s">
        <v>156</v>
      </c>
      <c r="R3" s="5"/>
      <c r="S3" s="11" t="s">
        <v>240</v>
      </c>
      <c r="T3" s="105" t="s">
        <v>168</v>
      </c>
      <c r="U3" s="105" t="s">
        <v>156</v>
      </c>
      <c r="V3" s="5"/>
      <c r="W3" s="11" t="s">
        <v>240</v>
      </c>
      <c r="X3" s="105" t="s">
        <v>168</v>
      </c>
      <c r="Y3" s="105" t="s">
        <v>156</v>
      </c>
    </row>
    <row r="4" spans="1:25" ht="26.25" customHeight="1">
      <c r="A4" s="65">
        <v>1</v>
      </c>
      <c r="B4" s="69" t="s">
        <v>14</v>
      </c>
      <c r="C4" s="115">
        <v>332</v>
      </c>
      <c r="D4" s="116">
        <v>332</v>
      </c>
      <c r="E4" s="116">
        <v>219328</v>
      </c>
      <c r="F4" s="117"/>
      <c r="G4" s="118">
        <v>0</v>
      </c>
      <c r="H4" s="116">
        <v>0</v>
      </c>
      <c r="I4" s="116">
        <v>5236</v>
      </c>
      <c r="J4" s="117"/>
      <c r="K4" s="118">
        <v>318</v>
      </c>
      <c r="L4" s="116">
        <v>318</v>
      </c>
      <c r="M4" s="116">
        <v>321493</v>
      </c>
      <c r="N4" s="117"/>
      <c r="O4" s="118">
        <v>40</v>
      </c>
      <c r="P4" s="116">
        <v>40</v>
      </c>
      <c r="Q4" s="116">
        <v>200354</v>
      </c>
      <c r="R4" s="117"/>
      <c r="S4" s="118">
        <v>248</v>
      </c>
      <c r="T4" s="116">
        <v>248</v>
      </c>
      <c r="U4" s="116">
        <v>293014</v>
      </c>
      <c r="V4" s="117"/>
      <c r="W4" s="118">
        <v>384</v>
      </c>
      <c r="X4" s="116">
        <v>384</v>
      </c>
      <c r="Y4" s="116">
        <v>350743</v>
      </c>
    </row>
    <row r="5" spans="1:25" ht="26.25" customHeight="1">
      <c r="A5" s="65">
        <v>2</v>
      </c>
      <c r="B5" s="69" t="s">
        <v>5</v>
      </c>
      <c r="C5" s="115">
        <v>332</v>
      </c>
      <c r="D5" s="116">
        <f t="shared" ref="D5:D31" si="0">E5-E4</f>
        <v>332</v>
      </c>
      <c r="E5" s="116">
        <f t="shared" ref="E5:E30" si="1">E6-C6</f>
        <v>219660</v>
      </c>
      <c r="F5" s="117"/>
      <c r="G5" s="118">
        <v>0</v>
      </c>
      <c r="H5" s="116">
        <v>0</v>
      </c>
      <c r="I5" s="116">
        <f t="shared" ref="I5:I30" si="2">I6-G6</f>
        <v>5236</v>
      </c>
      <c r="J5" s="117"/>
      <c r="K5" s="118">
        <v>310</v>
      </c>
      <c r="L5" s="116">
        <v>310</v>
      </c>
      <c r="M5" s="116">
        <f t="shared" ref="M5:M30" si="3">M6-K6</f>
        <v>321809</v>
      </c>
      <c r="N5" s="117"/>
      <c r="O5" s="118">
        <v>274</v>
      </c>
      <c r="P5" s="116">
        <f t="shared" ref="P5:P31" si="4">Q5-Q4</f>
        <v>274</v>
      </c>
      <c r="Q5" s="116">
        <f t="shared" ref="Q5:Q30" si="5">Q6-O6</f>
        <v>200628</v>
      </c>
      <c r="R5" s="117"/>
      <c r="S5" s="118">
        <v>154</v>
      </c>
      <c r="T5" s="116">
        <f t="shared" ref="T5:T31" si="6">U5-U4</f>
        <v>154</v>
      </c>
      <c r="U5" s="116">
        <f t="shared" ref="U5:U30" si="7">U6-S6</f>
        <v>293168</v>
      </c>
      <c r="V5" s="117"/>
      <c r="W5" s="118">
        <v>111</v>
      </c>
      <c r="X5" s="116">
        <f t="shared" ref="X5:X31" si="8">Y5-Y4</f>
        <v>111</v>
      </c>
      <c r="Y5" s="116">
        <f t="shared" ref="Y5:Y30" si="9">Y6-W6</f>
        <v>350854</v>
      </c>
    </row>
    <row r="6" spans="1:25" ht="26.25" customHeight="1">
      <c r="A6" s="65">
        <v>3</v>
      </c>
      <c r="B6" s="69" t="s">
        <v>3</v>
      </c>
      <c r="C6" s="115">
        <v>298</v>
      </c>
      <c r="D6" s="116">
        <f t="shared" si="0"/>
        <v>298</v>
      </c>
      <c r="E6" s="116">
        <f t="shared" si="1"/>
        <v>219958</v>
      </c>
      <c r="F6" s="117"/>
      <c r="G6" s="119">
        <v>0</v>
      </c>
      <c r="H6" s="116">
        <f t="shared" ref="H6:H31" si="10">I6-I5</f>
        <v>0</v>
      </c>
      <c r="I6" s="116">
        <f t="shared" si="2"/>
        <v>5236</v>
      </c>
      <c r="J6" s="117"/>
      <c r="K6" s="119">
        <v>272</v>
      </c>
      <c r="L6" s="116">
        <f t="shared" ref="L6:L31" si="11">M6-M5</f>
        <v>272</v>
      </c>
      <c r="M6" s="116">
        <f t="shared" si="3"/>
        <v>322081</v>
      </c>
      <c r="N6" s="117"/>
      <c r="O6" s="119">
        <v>0</v>
      </c>
      <c r="P6" s="116">
        <f t="shared" si="4"/>
        <v>0</v>
      </c>
      <c r="Q6" s="116">
        <f t="shared" si="5"/>
        <v>200628</v>
      </c>
      <c r="R6" s="117"/>
      <c r="S6" s="119">
        <v>234</v>
      </c>
      <c r="T6" s="116">
        <f t="shared" si="6"/>
        <v>234</v>
      </c>
      <c r="U6" s="116">
        <f t="shared" si="7"/>
        <v>293402</v>
      </c>
      <c r="V6" s="117"/>
      <c r="W6" s="119">
        <v>380</v>
      </c>
      <c r="X6" s="116">
        <f t="shared" si="8"/>
        <v>380</v>
      </c>
      <c r="Y6" s="116">
        <f t="shared" si="9"/>
        <v>351234</v>
      </c>
    </row>
    <row r="7" spans="1:25" ht="26.25" customHeight="1">
      <c r="A7" s="65">
        <v>4</v>
      </c>
      <c r="B7" s="69" t="s">
        <v>10</v>
      </c>
      <c r="C7" s="115">
        <v>322</v>
      </c>
      <c r="D7" s="116">
        <f t="shared" si="0"/>
        <v>322</v>
      </c>
      <c r="E7" s="116">
        <f t="shared" si="1"/>
        <v>220280</v>
      </c>
      <c r="F7" s="117"/>
      <c r="G7" s="119">
        <v>0</v>
      </c>
      <c r="H7" s="116">
        <f t="shared" si="10"/>
        <v>0</v>
      </c>
      <c r="I7" s="116">
        <f t="shared" si="2"/>
        <v>5236</v>
      </c>
      <c r="J7" s="117"/>
      <c r="K7" s="119">
        <v>302</v>
      </c>
      <c r="L7" s="116">
        <f t="shared" si="11"/>
        <v>302</v>
      </c>
      <c r="M7" s="116">
        <f t="shared" si="3"/>
        <v>322383</v>
      </c>
      <c r="N7" s="117"/>
      <c r="O7" s="119">
        <v>184</v>
      </c>
      <c r="P7" s="116">
        <f t="shared" si="4"/>
        <v>184</v>
      </c>
      <c r="Q7" s="116">
        <f t="shared" si="5"/>
        <v>200812</v>
      </c>
      <c r="R7" s="117"/>
      <c r="S7" s="119">
        <v>260</v>
      </c>
      <c r="T7" s="116">
        <f t="shared" si="6"/>
        <v>260</v>
      </c>
      <c r="U7" s="116">
        <f t="shared" si="7"/>
        <v>293662</v>
      </c>
      <c r="V7" s="117"/>
      <c r="W7" s="119">
        <v>378</v>
      </c>
      <c r="X7" s="116">
        <f t="shared" si="8"/>
        <v>378</v>
      </c>
      <c r="Y7" s="116">
        <f t="shared" si="9"/>
        <v>351612</v>
      </c>
    </row>
    <row r="8" spans="1:25" ht="26.25" customHeight="1">
      <c r="A8" s="65">
        <v>5</v>
      </c>
      <c r="B8" s="69" t="s">
        <v>12</v>
      </c>
      <c r="C8" s="115">
        <v>366</v>
      </c>
      <c r="D8" s="116">
        <f t="shared" si="0"/>
        <v>366</v>
      </c>
      <c r="E8" s="116">
        <f t="shared" si="1"/>
        <v>220646</v>
      </c>
      <c r="F8" s="117"/>
      <c r="G8" s="119">
        <v>0</v>
      </c>
      <c r="H8" s="116">
        <f t="shared" si="10"/>
        <v>0</v>
      </c>
      <c r="I8" s="116">
        <f t="shared" si="2"/>
        <v>5236</v>
      </c>
      <c r="J8" s="117"/>
      <c r="K8" s="119">
        <v>326</v>
      </c>
      <c r="L8" s="116">
        <f t="shared" si="11"/>
        <v>326</v>
      </c>
      <c r="M8" s="116">
        <f t="shared" si="3"/>
        <v>322709</v>
      </c>
      <c r="N8" s="117"/>
      <c r="O8" s="119">
        <v>158</v>
      </c>
      <c r="P8" s="116">
        <f t="shared" si="4"/>
        <v>158</v>
      </c>
      <c r="Q8" s="116">
        <f t="shared" si="5"/>
        <v>200970</v>
      </c>
      <c r="R8" s="117"/>
      <c r="S8" s="119">
        <v>254</v>
      </c>
      <c r="T8" s="116">
        <f t="shared" si="6"/>
        <v>254</v>
      </c>
      <c r="U8" s="116">
        <f t="shared" si="7"/>
        <v>293916</v>
      </c>
      <c r="V8" s="117"/>
      <c r="W8" s="119">
        <v>366</v>
      </c>
      <c r="X8" s="116">
        <f t="shared" si="8"/>
        <v>366</v>
      </c>
      <c r="Y8" s="116">
        <f t="shared" si="9"/>
        <v>351978</v>
      </c>
    </row>
    <row r="9" spans="1:25" ht="26.25" customHeight="1">
      <c r="A9" s="28">
        <v>6</v>
      </c>
      <c r="B9" s="29" t="s">
        <v>16</v>
      </c>
      <c r="C9" s="115">
        <v>0</v>
      </c>
      <c r="D9" s="116">
        <f t="shared" si="0"/>
        <v>0</v>
      </c>
      <c r="E9" s="116">
        <f t="shared" si="1"/>
        <v>220646</v>
      </c>
      <c r="F9" s="117"/>
      <c r="G9" s="119">
        <v>0</v>
      </c>
      <c r="H9" s="116">
        <f t="shared" si="10"/>
        <v>0</v>
      </c>
      <c r="I9" s="116">
        <f t="shared" si="2"/>
        <v>5236</v>
      </c>
      <c r="J9" s="117"/>
      <c r="K9" s="119">
        <v>0</v>
      </c>
      <c r="L9" s="116">
        <f t="shared" si="11"/>
        <v>0</v>
      </c>
      <c r="M9" s="116">
        <f t="shared" si="3"/>
        <v>322709</v>
      </c>
      <c r="N9" s="117"/>
      <c r="O9" s="119">
        <v>0</v>
      </c>
      <c r="P9" s="116">
        <f t="shared" si="4"/>
        <v>0</v>
      </c>
      <c r="Q9" s="116">
        <f t="shared" si="5"/>
        <v>200970</v>
      </c>
      <c r="R9" s="117"/>
      <c r="S9" s="119">
        <v>0</v>
      </c>
      <c r="T9" s="116">
        <f t="shared" si="6"/>
        <v>0</v>
      </c>
      <c r="U9" s="116">
        <f t="shared" si="7"/>
        <v>293916</v>
      </c>
      <c r="V9" s="117"/>
      <c r="W9" s="119">
        <v>0</v>
      </c>
      <c r="X9" s="116">
        <f t="shared" si="8"/>
        <v>0</v>
      </c>
      <c r="Y9" s="116">
        <f t="shared" si="9"/>
        <v>351978</v>
      </c>
    </row>
    <row r="10" spans="1:25" ht="26.25" customHeight="1">
      <c r="A10" s="65">
        <v>7</v>
      </c>
      <c r="B10" s="69" t="s">
        <v>7</v>
      </c>
      <c r="C10" s="115">
        <v>0</v>
      </c>
      <c r="D10" s="116">
        <f t="shared" si="0"/>
        <v>0</v>
      </c>
      <c r="E10" s="116">
        <f t="shared" si="1"/>
        <v>220646</v>
      </c>
      <c r="F10" s="117"/>
      <c r="G10" s="118">
        <v>0</v>
      </c>
      <c r="H10" s="116">
        <f t="shared" si="10"/>
        <v>0</v>
      </c>
      <c r="I10" s="116">
        <f t="shared" si="2"/>
        <v>5236</v>
      </c>
      <c r="J10" s="117"/>
      <c r="K10" s="118">
        <v>0</v>
      </c>
      <c r="L10" s="116">
        <f t="shared" si="11"/>
        <v>0</v>
      </c>
      <c r="M10" s="116">
        <f t="shared" si="3"/>
        <v>322709</v>
      </c>
      <c r="N10" s="117"/>
      <c r="O10" s="118">
        <v>0</v>
      </c>
      <c r="P10" s="116">
        <f t="shared" si="4"/>
        <v>0</v>
      </c>
      <c r="Q10" s="116">
        <f t="shared" si="5"/>
        <v>200970</v>
      </c>
      <c r="R10" s="117"/>
      <c r="S10" s="118">
        <v>0</v>
      </c>
      <c r="T10" s="116">
        <f t="shared" si="6"/>
        <v>0</v>
      </c>
      <c r="U10" s="116">
        <f t="shared" si="7"/>
        <v>293916</v>
      </c>
      <c r="V10" s="117"/>
      <c r="W10" s="118">
        <v>0</v>
      </c>
      <c r="X10" s="116">
        <f t="shared" si="8"/>
        <v>0</v>
      </c>
      <c r="Y10" s="116">
        <f t="shared" si="9"/>
        <v>351978</v>
      </c>
    </row>
    <row r="11" spans="1:25" ht="26.25" customHeight="1">
      <c r="A11" s="65">
        <v>8</v>
      </c>
      <c r="B11" s="69" t="s">
        <v>14</v>
      </c>
      <c r="C11" s="115">
        <v>468</v>
      </c>
      <c r="D11" s="116">
        <f t="shared" si="0"/>
        <v>468</v>
      </c>
      <c r="E11" s="116">
        <f t="shared" si="1"/>
        <v>221114</v>
      </c>
      <c r="F11" s="117"/>
      <c r="G11" s="118">
        <v>0</v>
      </c>
      <c r="H11" s="116">
        <f t="shared" si="10"/>
        <v>0</v>
      </c>
      <c r="I11" s="116">
        <f t="shared" si="2"/>
        <v>5236</v>
      </c>
      <c r="J11" s="117"/>
      <c r="K11" s="118">
        <v>334</v>
      </c>
      <c r="L11" s="116">
        <f t="shared" si="11"/>
        <v>334</v>
      </c>
      <c r="M11" s="116">
        <f t="shared" si="3"/>
        <v>323043</v>
      </c>
      <c r="N11" s="117"/>
      <c r="O11" s="118">
        <v>88</v>
      </c>
      <c r="P11" s="116">
        <f t="shared" si="4"/>
        <v>88</v>
      </c>
      <c r="Q11" s="116">
        <f t="shared" si="5"/>
        <v>201058</v>
      </c>
      <c r="R11" s="117"/>
      <c r="S11" s="118">
        <v>364</v>
      </c>
      <c r="T11" s="116">
        <f t="shared" si="6"/>
        <v>364</v>
      </c>
      <c r="U11" s="116">
        <f t="shared" si="7"/>
        <v>294280</v>
      </c>
      <c r="V11" s="117"/>
      <c r="W11" s="118">
        <v>386</v>
      </c>
      <c r="X11" s="116">
        <f t="shared" si="8"/>
        <v>386</v>
      </c>
      <c r="Y11" s="116">
        <f t="shared" si="9"/>
        <v>352364</v>
      </c>
    </row>
    <row r="12" spans="1:25" ht="26.25" customHeight="1">
      <c r="A12" s="65">
        <v>9</v>
      </c>
      <c r="B12" s="69" t="s">
        <v>5</v>
      </c>
      <c r="C12" s="115">
        <v>304</v>
      </c>
      <c r="D12" s="116">
        <f t="shared" si="0"/>
        <v>304</v>
      </c>
      <c r="E12" s="116">
        <f t="shared" si="1"/>
        <v>221418</v>
      </c>
      <c r="F12" s="117"/>
      <c r="G12" s="115">
        <v>0</v>
      </c>
      <c r="H12" s="116">
        <f t="shared" si="10"/>
        <v>0</v>
      </c>
      <c r="I12" s="116">
        <f t="shared" si="2"/>
        <v>5236</v>
      </c>
      <c r="J12" s="117"/>
      <c r="K12" s="115">
        <v>366</v>
      </c>
      <c r="L12" s="116">
        <f t="shared" si="11"/>
        <v>366</v>
      </c>
      <c r="M12" s="116">
        <f t="shared" si="3"/>
        <v>323409</v>
      </c>
      <c r="N12" s="117"/>
      <c r="O12" s="115">
        <v>62</v>
      </c>
      <c r="P12" s="116">
        <f t="shared" si="4"/>
        <v>62</v>
      </c>
      <c r="Q12" s="116">
        <f t="shared" si="5"/>
        <v>201120</v>
      </c>
      <c r="R12" s="117"/>
      <c r="S12" s="115">
        <v>244</v>
      </c>
      <c r="T12" s="116">
        <f t="shared" si="6"/>
        <v>244</v>
      </c>
      <c r="U12" s="116">
        <f t="shared" si="7"/>
        <v>294524</v>
      </c>
      <c r="V12" s="117"/>
      <c r="W12" s="115">
        <v>334</v>
      </c>
      <c r="X12" s="116">
        <f t="shared" si="8"/>
        <v>334</v>
      </c>
      <c r="Y12" s="116">
        <f t="shared" si="9"/>
        <v>352698</v>
      </c>
    </row>
    <row r="13" spans="1:25" ht="26.25" customHeight="1">
      <c r="A13" s="65">
        <v>10</v>
      </c>
      <c r="B13" s="69" t="s">
        <v>3</v>
      </c>
      <c r="C13" s="115">
        <v>324</v>
      </c>
      <c r="D13" s="116">
        <f t="shared" si="0"/>
        <v>324</v>
      </c>
      <c r="E13" s="116">
        <f t="shared" si="1"/>
        <v>221742</v>
      </c>
      <c r="F13" s="117"/>
      <c r="G13" s="118">
        <v>0</v>
      </c>
      <c r="H13" s="116">
        <f t="shared" si="10"/>
        <v>0</v>
      </c>
      <c r="I13" s="116">
        <f t="shared" si="2"/>
        <v>5236</v>
      </c>
      <c r="J13" s="117"/>
      <c r="K13" s="118">
        <v>418</v>
      </c>
      <c r="L13" s="116">
        <f t="shared" si="11"/>
        <v>418</v>
      </c>
      <c r="M13" s="116">
        <f t="shared" si="3"/>
        <v>323827</v>
      </c>
      <c r="N13" s="117"/>
      <c r="O13" s="118">
        <v>340</v>
      </c>
      <c r="P13" s="116">
        <f t="shared" si="4"/>
        <v>340</v>
      </c>
      <c r="Q13" s="116">
        <f t="shared" si="5"/>
        <v>201460</v>
      </c>
      <c r="R13" s="117"/>
      <c r="S13" s="118">
        <v>262</v>
      </c>
      <c r="T13" s="116">
        <f t="shared" si="6"/>
        <v>262</v>
      </c>
      <c r="U13" s="116">
        <f t="shared" si="7"/>
        <v>294786</v>
      </c>
      <c r="V13" s="117"/>
      <c r="W13" s="118">
        <v>390</v>
      </c>
      <c r="X13" s="116">
        <f t="shared" si="8"/>
        <v>390</v>
      </c>
      <c r="Y13" s="116">
        <f t="shared" si="9"/>
        <v>353088</v>
      </c>
    </row>
    <row r="14" spans="1:25" ht="26.25" customHeight="1">
      <c r="A14" s="65">
        <v>11</v>
      </c>
      <c r="B14" s="69" t="s">
        <v>10</v>
      </c>
      <c r="C14" s="115">
        <v>306</v>
      </c>
      <c r="D14" s="116">
        <f t="shared" si="0"/>
        <v>306</v>
      </c>
      <c r="E14" s="116">
        <f t="shared" si="1"/>
        <v>222048</v>
      </c>
      <c r="F14" s="117"/>
      <c r="G14" s="118">
        <v>0</v>
      </c>
      <c r="H14" s="116">
        <f t="shared" si="10"/>
        <v>0</v>
      </c>
      <c r="I14" s="116">
        <f t="shared" si="2"/>
        <v>5236</v>
      </c>
      <c r="J14" s="117"/>
      <c r="K14" s="118">
        <v>326</v>
      </c>
      <c r="L14" s="116">
        <f t="shared" si="11"/>
        <v>326</v>
      </c>
      <c r="M14" s="116">
        <f t="shared" si="3"/>
        <v>324153</v>
      </c>
      <c r="N14" s="117"/>
      <c r="O14" s="118">
        <v>284</v>
      </c>
      <c r="P14" s="116">
        <f t="shared" si="4"/>
        <v>284</v>
      </c>
      <c r="Q14" s="116">
        <f t="shared" si="5"/>
        <v>201744</v>
      </c>
      <c r="R14" s="117"/>
      <c r="S14" s="118">
        <v>344</v>
      </c>
      <c r="T14" s="116">
        <f t="shared" si="6"/>
        <v>344</v>
      </c>
      <c r="U14" s="116">
        <f t="shared" si="7"/>
        <v>295130</v>
      </c>
      <c r="V14" s="117"/>
      <c r="W14" s="118">
        <v>390</v>
      </c>
      <c r="X14" s="116">
        <f t="shared" si="8"/>
        <v>390</v>
      </c>
      <c r="Y14" s="116">
        <f t="shared" si="9"/>
        <v>353478</v>
      </c>
    </row>
    <row r="15" spans="1:25" ht="26.25" customHeight="1">
      <c r="A15" s="65">
        <v>12</v>
      </c>
      <c r="B15" s="69" t="s">
        <v>12</v>
      </c>
      <c r="C15" s="115">
        <v>274</v>
      </c>
      <c r="D15" s="116">
        <f t="shared" si="0"/>
        <v>274</v>
      </c>
      <c r="E15" s="116">
        <f t="shared" si="1"/>
        <v>222322</v>
      </c>
      <c r="F15" s="117"/>
      <c r="G15" s="115">
        <v>0</v>
      </c>
      <c r="H15" s="116">
        <f t="shared" si="10"/>
        <v>0</v>
      </c>
      <c r="I15" s="116">
        <f t="shared" si="2"/>
        <v>5236</v>
      </c>
      <c r="J15" s="117"/>
      <c r="K15" s="115">
        <v>352</v>
      </c>
      <c r="L15" s="116">
        <f t="shared" si="11"/>
        <v>352</v>
      </c>
      <c r="M15" s="116">
        <f t="shared" si="3"/>
        <v>324505</v>
      </c>
      <c r="N15" s="117"/>
      <c r="O15" s="115">
        <v>90</v>
      </c>
      <c r="P15" s="116">
        <f t="shared" si="4"/>
        <v>90</v>
      </c>
      <c r="Q15" s="116">
        <f t="shared" si="5"/>
        <v>201834</v>
      </c>
      <c r="R15" s="117"/>
      <c r="S15" s="115">
        <v>400</v>
      </c>
      <c r="T15" s="116">
        <f t="shared" si="6"/>
        <v>400</v>
      </c>
      <c r="U15" s="116">
        <f t="shared" si="7"/>
        <v>295530</v>
      </c>
      <c r="V15" s="117"/>
      <c r="W15" s="115">
        <v>418</v>
      </c>
      <c r="X15" s="116">
        <f t="shared" si="8"/>
        <v>418</v>
      </c>
      <c r="Y15" s="116">
        <f t="shared" si="9"/>
        <v>353896</v>
      </c>
    </row>
    <row r="16" spans="1:25" ht="26.25" customHeight="1">
      <c r="A16" s="28">
        <v>13</v>
      </c>
      <c r="B16" s="29" t="s">
        <v>16</v>
      </c>
      <c r="C16" s="115">
        <v>0</v>
      </c>
      <c r="D16" s="116">
        <f t="shared" si="0"/>
        <v>0</v>
      </c>
      <c r="E16" s="116">
        <f t="shared" si="1"/>
        <v>222322</v>
      </c>
      <c r="F16" s="117"/>
      <c r="G16" s="119">
        <v>0</v>
      </c>
      <c r="H16" s="116">
        <f t="shared" si="10"/>
        <v>0</v>
      </c>
      <c r="I16" s="116">
        <f t="shared" si="2"/>
        <v>5236</v>
      </c>
      <c r="J16" s="117"/>
      <c r="K16" s="119">
        <v>0</v>
      </c>
      <c r="L16" s="116">
        <f t="shared" si="11"/>
        <v>0</v>
      </c>
      <c r="M16" s="116">
        <f t="shared" si="3"/>
        <v>324505</v>
      </c>
      <c r="N16" s="117"/>
      <c r="O16" s="119">
        <v>0</v>
      </c>
      <c r="P16" s="116">
        <f t="shared" si="4"/>
        <v>0</v>
      </c>
      <c r="Q16" s="116">
        <f t="shared" si="5"/>
        <v>201834</v>
      </c>
      <c r="R16" s="117"/>
      <c r="S16" s="119">
        <v>0</v>
      </c>
      <c r="T16" s="116">
        <f t="shared" si="6"/>
        <v>0</v>
      </c>
      <c r="U16" s="116">
        <f t="shared" si="7"/>
        <v>295530</v>
      </c>
      <c r="V16" s="117"/>
      <c r="W16" s="119">
        <v>0</v>
      </c>
      <c r="X16" s="116">
        <f t="shared" si="8"/>
        <v>0</v>
      </c>
      <c r="Y16" s="116">
        <f t="shared" si="9"/>
        <v>353896</v>
      </c>
    </row>
    <row r="17" spans="1:25" ht="26.25" customHeight="1">
      <c r="A17" s="65">
        <v>14</v>
      </c>
      <c r="B17" s="69" t="s">
        <v>7</v>
      </c>
      <c r="C17" s="115">
        <v>314</v>
      </c>
      <c r="D17" s="116">
        <f t="shared" si="0"/>
        <v>314</v>
      </c>
      <c r="E17" s="116">
        <f t="shared" si="1"/>
        <v>222636</v>
      </c>
      <c r="F17" s="117"/>
      <c r="G17" s="119">
        <v>0</v>
      </c>
      <c r="H17" s="116">
        <f t="shared" si="10"/>
        <v>0</v>
      </c>
      <c r="I17" s="116">
        <f t="shared" si="2"/>
        <v>5236</v>
      </c>
      <c r="J17" s="117"/>
      <c r="K17" s="119">
        <v>304</v>
      </c>
      <c r="L17" s="116">
        <f t="shared" si="11"/>
        <v>304</v>
      </c>
      <c r="M17" s="116">
        <f t="shared" si="3"/>
        <v>324809</v>
      </c>
      <c r="N17" s="117"/>
      <c r="O17" s="119">
        <v>40</v>
      </c>
      <c r="P17" s="116">
        <f t="shared" si="4"/>
        <v>40</v>
      </c>
      <c r="Q17" s="116">
        <f t="shared" si="5"/>
        <v>201874</v>
      </c>
      <c r="R17" s="117"/>
      <c r="S17" s="119">
        <v>302</v>
      </c>
      <c r="T17" s="116">
        <f t="shared" si="6"/>
        <v>302</v>
      </c>
      <c r="U17" s="116">
        <f t="shared" si="7"/>
        <v>295832</v>
      </c>
      <c r="V17" s="117"/>
      <c r="W17" s="119">
        <v>372</v>
      </c>
      <c r="X17" s="116">
        <f t="shared" si="8"/>
        <v>372</v>
      </c>
      <c r="Y17" s="116">
        <f t="shared" si="9"/>
        <v>354268</v>
      </c>
    </row>
    <row r="18" spans="1:25" ht="26.25" customHeight="1">
      <c r="A18" s="65">
        <v>15</v>
      </c>
      <c r="B18" s="69" t="s">
        <v>14</v>
      </c>
      <c r="C18" s="115">
        <v>404</v>
      </c>
      <c r="D18" s="116">
        <f t="shared" si="0"/>
        <v>404</v>
      </c>
      <c r="E18" s="116">
        <f t="shared" si="1"/>
        <v>223040</v>
      </c>
      <c r="F18" s="117"/>
      <c r="G18" s="119">
        <v>0</v>
      </c>
      <c r="H18" s="116">
        <f t="shared" si="10"/>
        <v>0</v>
      </c>
      <c r="I18" s="116">
        <f t="shared" si="2"/>
        <v>5236</v>
      </c>
      <c r="J18" s="117"/>
      <c r="K18" s="119">
        <v>402</v>
      </c>
      <c r="L18" s="116">
        <f t="shared" si="11"/>
        <v>402</v>
      </c>
      <c r="M18" s="116">
        <f t="shared" si="3"/>
        <v>325211</v>
      </c>
      <c r="N18" s="117"/>
      <c r="O18" s="119">
        <v>108</v>
      </c>
      <c r="P18" s="116">
        <f t="shared" si="4"/>
        <v>108</v>
      </c>
      <c r="Q18" s="116">
        <f t="shared" si="5"/>
        <v>201982</v>
      </c>
      <c r="R18" s="117"/>
      <c r="S18" s="119">
        <v>368</v>
      </c>
      <c r="T18" s="116">
        <f t="shared" si="6"/>
        <v>368</v>
      </c>
      <c r="U18" s="116">
        <f t="shared" si="7"/>
        <v>296200</v>
      </c>
      <c r="V18" s="117"/>
      <c r="W18" s="119">
        <v>398</v>
      </c>
      <c r="X18" s="116">
        <f t="shared" si="8"/>
        <v>398</v>
      </c>
      <c r="Y18" s="116">
        <f t="shared" si="9"/>
        <v>354666</v>
      </c>
    </row>
    <row r="19" spans="1:25" ht="26.25" customHeight="1">
      <c r="A19" s="65">
        <v>16</v>
      </c>
      <c r="B19" s="69" t="s">
        <v>5</v>
      </c>
      <c r="C19" s="115">
        <v>382</v>
      </c>
      <c r="D19" s="116">
        <f t="shared" si="0"/>
        <v>382</v>
      </c>
      <c r="E19" s="116">
        <f t="shared" si="1"/>
        <v>223422</v>
      </c>
      <c r="F19" s="117"/>
      <c r="G19" s="119">
        <v>0</v>
      </c>
      <c r="H19" s="116">
        <f t="shared" si="10"/>
        <v>0</v>
      </c>
      <c r="I19" s="116">
        <f t="shared" si="2"/>
        <v>5236</v>
      </c>
      <c r="J19" s="117"/>
      <c r="K19" s="119">
        <v>314</v>
      </c>
      <c r="L19" s="116">
        <f t="shared" si="11"/>
        <v>314</v>
      </c>
      <c r="M19" s="116">
        <f t="shared" si="3"/>
        <v>325525</v>
      </c>
      <c r="N19" s="117"/>
      <c r="O19" s="119">
        <v>90</v>
      </c>
      <c r="P19" s="116">
        <f t="shared" si="4"/>
        <v>90</v>
      </c>
      <c r="Q19" s="116">
        <f t="shared" si="5"/>
        <v>202072</v>
      </c>
      <c r="R19" s="117"/>
      <c r="S19" s="119">
        <v>264</v>
      </c>
      <c r="T19" s="116">
        <f t="shared" si="6"/>
        <v>264</v>
      </c>
      <c r="U19" s="116">
        <f t="shared" si="7"/>
        <v>296464</v>
      </c>
      <c r="V19" s="117"/>
      <c r="W19" s="119">
        <v>258</v>
      </c>
      <c r="X19" s="116">
        <f t="shared" si="8"/>
        <v>258</v>
      </c>
      <c r="Y19" s="116">
        <f t="shared" si="9"/>
        <v>354924</v>
      </c>
    </row>
    <row r="20" spans="1:25" ht="26.25" customHeight="1">
      <c r="A20" s="65">
        <v>17</v>
      </c>
      <c r="B20" s="69" t="s">
        <v>3</v>
      </c>
      <c r="C20" s="115">
        <v>302</v>
      </c>
      <c r="D20" s="116">
        <f t="shared" si="0"/>
        <v>302</v>
      </c>
      <c r="E20" s="116">
        <f t="shared" si="1"/>
        <v>223724</v>
      </c>
      <c r="F20" s="117"/>
      <c r="G20" s="119">
        <v>20</v>
      </c>
      <c r="H20" s="116">
        <f t="shared" si="10"/>
        <v>20</v>
      </c>
      <c r="I20" s="116">
        <f t="shared" si="2"/>
        <v>5256</v>
      </c>
      <c r="J20" s="117"/>
      <c r="K20" s="119">
        <v>180</v>
      </c>
      <c r="L20" s="116">
        <f t="shared" si="11"/>
        <v>180</v>
      </c>
      <c r="M20" s="116">
        <f t="shared" si="3"/>
        <v>325705</v>
      </c>
      <c r="N20" s="117"/>
      <c r="O20" s="119">
        <v>0</v>
      </c>
      <c r="P20" s="116">
        <f t="shared" si="4"/>
        <v>0</v>
      </c>
      <c r="Q20" s="116">
        <f t="shared" si="5"/>
        <v>202072</v>
      </c>
      <c r="R20" s="117"/>
      <c r="S20" s="119">
        <v>278</v>
      </c>
      <c r="T20" s="116">
        <f t="shared" si="6"/>
        <v>278</v>
      </c>
      <c r="U20" s="116">
        <f t="shared" si="7"/>
        <v>296742</v>
      </c>
      <c r="V20" s="117"/>
      <c r="W20" s="119">
        <v>340</v>
      </c>
      <c r="X20" s="116">
        <f t="shared" si="8"/>
        <v>340</v>
      </c>
      <c r="Y20" s="116">
        <f t="shared" si="9"/>
        <v>355264</v>
      </c>
    </row>
    <row r="21" spans="1:25" ht="26.25" customHeight="1">
      <c r="A21" s="65">
        <v>18</v>
      </c>
      <c r="B21" s="69" t="s">
        <v>10</v>
      </c>
      <c r="C21" s="115">
        <v>324</v>
      </c>
      <c r="D21" s="116">
        <f t="shared" si="0"/>
        <v>324</v>
      </c>
      <c r="E21" s="116">
        <f t="shared" si="1"/>
        <v>224048</v>
      </c>
      <c r="F21" s="117"/>
      <c r="G21" s="119">
        <v>0</v>
      </c>
      <c r="H21" s="116">
        <f t="shared" si="10"/>
        <v>0</v>
      </c>
      <c r="I21" s="116">
        <f t="shared" si="2"/>
        <v>5256</v>
      </c>
      <c r="J21" s="117"/>
      <c r="K21" s="119">
        <v>410</v>
      </c>
      <c r="L21" s="116">
        <f t="shared" si="11"/>
        <v>410</v>
      </c>
      <c r="M21" s="116">
        <f t="shared" si="3"/>
        <v>326115</v>
      </c>
      <c r="N21" s="117"/>
      <c r="O21" s="119">
        <v>0</v>
      </c>
      <c r="P21" s="116">
        <f t="shared" si="4"/>
        <v>0</v>
      </c>
      <c r="Q21" s="116">
        <f t="shared" si="5"/>
        <v>202072</v>
      </c>
      <c r="R21" s="117"/>
      <c r="S21" s="119">
        <v>352</v>
      </c>
      <c r="T21" s="116">
        <f t="shared" si="6"/>
        <v>352</v>
      </c>
      <c r="U21" s="116">
        <f t="shared" si="7"/>
        <v>297094</v>
      </c>
      <c r="V21" s="117"/>
      <c r="W21" s="119">
        <v>288</v>
      </c>
      <c r="X21" s="116">
        <f t="shared" si="8"/>
        <v>288</v>
      </c>
      <c r="Y21" s="116">
        <f t="shared" si="9"/>
        <v>355552</v>
      </c>
    </row>
    <row r="22" spans="1:25" ht="26.25" customHeight="1">
      <c r="A22" s="65">
        <v>19</v>
      </c>
      <c r="B22" s="69" t="s">
        <v>12</v>
      </c>
      <c r="C22" s="115">
        <v>250</v>
      </c>
      <c r="D22" s="116">
        <f t="shared" si="0"/>
        <v>250</v>
      </c>
      <c r="E22" s="116">
        <f t="shared" si="1"/>
        <v>224298</v>
      </c>
      <c r="F22" s="117"/>
      <c r="G22" s="119">
        <v>60</v>
      </c>
      <c r="H22" s="116">
        <f t="shared" si="10"/>
        <v>60</v>
      </c>
      <c r="I22" s="116">
        <f t="shared" si="2"/>
        <v>5316</v>
      </c>
      <c r="J22" s="117"/>
      <c r="K22" s="119">
        <v>268</v>
      </c>
      <c r="L22" s="116">
        <f t="shared" si="11"/>
        <v>268</v>
      </c>
      <c r="M22" s="116">
        <f t="shared" si="3"/>
        <v>326383</v>
      </c>
      <c r="N22" s="117"/>
      <c r="O22" s="119">
        <v>0</v>
      </c>
      <c r="P22" s="116">
        <f t="shared" si="4"/>
        <v>0</v>
      </c>
      <c r="Q22" s="116">
        <f t="shared" si="5"/>
        <v>202072</v>
      </c>
      <c r="R22" s="117"/>
      <c r="S22" s="119">
        <v>156</v>
      </c>
      <c r="T22" s="116">
        <f t="shared" si="6"/>
        <v>156</v>
      </c>
      <c r="U22" s="116">
        <f t="shared" si="7"/>
        <v>297250</v>
      </c>
      <c r="V22" s="117"/>
      <c r="W22" s="119">
        <v>362</v>
      </c>
      <c r="X22" s="116">
        <f t="shared" si="8"/>
        <v>362</v>
      </c>
      <c r="Y22" s="116">
        <f t="shared" si="9"/>
        <v>355914</v>
      </c>
    </row>
    <row r="23" spans="1:25" ht="26.25" customHeight="1">
      <c r="A23" s="28">
        <v>20</v>
      </c>
      <c r="B23" s="29" t="s">
        <v>16</v>
      </c>
      <c r="C23" s="115">
        <v>0</v>
      </c>
      <c r="D23" s="116">
        <f t="shared" si="0"/>
        <v>0</v>
      </c>
      <c r="E23" s="116">
        <f t="shared" si="1"/>
        <v>224298</v>
      </c>
      <c r="F23" s="117"/>
      <c r="G23" s="119">
        <v>0</v>
      </c>
      <c r="H23" s="116">
        <f t="shared" si="10"/>
        <v>0</v>
      </c>
      <c r="I23" s="116">
        <f t="shared" si="2"/>
        <v>5316</v>
      </c>
      <c r="J23" s="117"/>
      <c r="K23" s="119">
        <v>0</v>
      </c>
      <c r="L23" s="116">
        <f t="shared" si="11"/>
        <v>0</v>
      </c>
      <c r="M23" s="116">
        <f t="shared" si="3"/>
        <v>326383</v>
      </c>
      <c r="N23" s="117"/>
      <c r="O23" s="119">
        <v>0</v>
      </c>
      <c r="P23" s="116">
        <f t="shared" si="4"/>
        <v>0</v>
      </c>
      <c r="Q23" s="116">
        <f t="shared" si="5"/>
        <v>202072</v>
      </c>
      <c r="R23" s="117"/>
      <c r="S23" s="119">
        <v>0</v>
      </c>
      <c r="T23" s="116">
        <f t="shared" si="6"/>
        <v>0</v>
      </c>
      <c r="U23" s="116">
        <f t="shared" si="7"/>
        <v>297250</v>
      </c>
      <c r="V23" s="117"/>
      <c r="W23" s="119">
        <v>0</v>
      </c>
      <c r="X23" s="116">
        <f t="shared" si="8"/>
        <v>0</v>
      </c>
      <c r="Y23" s="116">
        <f t="shared" si="9"/>
        <v>355914</v>
      </c>
    </row>
    <row r="24" spans="1:25" ht="26.25" customHeight="1">
      <c r="A24" s="65">
        <v>21</v>
      </c>
      <c r="B24" s="69" t="s">
        <v>7</v>
      </c>
      <c r="C24" s="115">
        <v>360</v>
      </c>
      <c r="D24" s="116">
        <f t="shared" si="0"/>
        <v>360</v>
      </c>
      <c r="E24" s="116">
        <f t="shared" si="1"/>
        <v>224658</v>
      </c>
      <c r="F24" s="117"/>
      <c r="G24" s="119">
        <v>0</v>
      </c>
      <c r="H24" s="116">
        <f t="shared" si="10"/>
        <v>0</v>
      </c>
      <c r="I24" s="116">
        <f t="shared" si="2"/>
        <v>5316</v>
      </c>
      <c r="J24" s="117"/>
      <c r="K24" s="119">
        <v>292</v>
      </c>
      <c r="L24" s="116">
        <f t="shared" si="11"/>
        <v>292</v>
      </c>
      <c r="M24" s="116">
        <f t="shared" si="3"/>
        <v>326675</v>
      </c>
      <c r="N24" s="117"/>
      <c r="O24" s="119">
        <v>0</v>
      </c>
      <c r="P24" s="116">
        <f t="shared" si="4"/>
        <v>0</v>
      </c>
      <c r="Q24" s="116">
        <f t="shared" si="5"/>
        <v>202072</v>
      </c>
      <c r="R24" s="117"/>
      <c r="S24" s="119">
        <v>222</v>
      </c>
      <c r="T24" s="116">
        <f t="shared" si="6"/>
        <v>222</v>
      </c>
      <c r="U24" s="116">
        <f t="shared" si="7"/>
        <v>297472</v>
      </c>
      <c r="V24" s="117"/>
      <c r="W24" s="119">
        <v>236</v>
      </c>
      <c r="X24" s="116">
        <f t="shared" si="8"/>
        <v>236</v>
      </c>
      <c r="Y24" s="116">
        <f t="shared" si="9"/>
        <v>356150</v>
      </c>
    </row>
    <row r="25" spans="1:25" ht="26.25" customHeight="1">
      <c r="A25" s="65">
        <v>22</v>
      </c>
      <c r="B25" s="69" t="s">
        <v>14</v>
      </c>
      <c r="C25" s="115">
        <v>384</v>
      </c>
      <c r="D25" s="116">
        <f t="shared" si="0"/>
        <v>384</v>
      </c>
      <c r="E25" s="116">
        <f t="shared" si="1"/>
        <v>225042</v>
      </c>
      <c r="F25" s="117"/>
      <c r="G25" s="119">
        <v>0</v>
      </c>
      <c r="H25" s="116">
        <f t="shared" si="10"/>
        <v>0</v>
      </c>
      <c r="I25" s="116">
        <f t="shared" si="2"/>
        <v>5316</v>
      </c>
      <c r="J25" s="117"/>
      <c r="K25" s="119">
        <v>266</v>
      </c>
      <c r="L25" s="116">
        <f t="shared" si="11"/>
        <v>266</v>
      </c>
      <c r="M25" s="116">
        <f t="shared" si="3"/>
        <v>326941</v>
      </c>
      <c r="N25" s="117"/>
      <c r="O25" s="119">
        <v>152</v>
      </c>
      <c r="P25" s="116">
        <f t="shared" si="4"/>
        <v>152</v>
      </c>
      <c r="Q25" s="116">
        <f t="shared" si="5"/>
        <v>202224</v>
      </c>
      <c r="R25" s="117"/>
      <c r="S25" s="119">
        <v>306</v>
      </c>
      <c r="T25" s="116">
        <f t="shared" si="6"/>
        <v>306</v>
      </c>
      <c r="U25" s="116">
        <f t="shared" si="7"/>
        <v>297778</v>
      </c>
      <c r="V25" s="117"/>
      <c r="W25" s="119">
        <v>364</v>
      </c>
      <c r="X25" s="116">
        <f t="shared" si="8"/>
        <v>364</v>
      </c>
      <c r="Y25" s="116">
        <f t="shared" si="9"/>
        <v>356514</v>
      </c>
    </row>
    <row r="26" spans="1:25" ht="26.25" customHeight="1">
      <c r="A26" s="65">
        <v>23</v>
      </c>
      <c r="B26" s="69" t="s">
        <v>5</v>
      </c>
      <c r="C26" s="115">
        <v>348</v>
      </c>
      <c r="D26" s="116">
        <f t="shared" si="0"/>
        <v>348</v>
      </c>
      <c r="E26" s="116">
        <f t="shared" si="1"/>
        <v>225390</v>
      </c>
      <c r="F26" s="117"/>
      <c r="G26" s="119">
        <v>40</v>
      </c>
      <c r="H26" s="116">
        <f t="shared" si="10"/>
        <v>40</v>
      </c>
      <c r="I26" s="116">
        <f t="shared" si="2"/>
        <v>5356</v>
      </c>
      <c r="J26" s="117"/>
      <c r="K26" s="119">
        <v>290</v>
      </c>
      <c r="L26" s="116">
        <f t="shared" si="11"/>
        <v>290</v>
      </c>
      <c r="M26" s="116">
        <f t="shared" si="3"/>
        <v>327231</v>
      </c>
      <c r="N26" s="117"/>
      <c r="O26" s="119">
        <v>0</v>
      </c>
      <c r="P26" s="116">
        <f t="shared" si="4"/>
        <v>0</v>
      </c>
      <c r="Q26" s="116">
        <f t="shared" si="5"/>
        <v>202224</v>
      </c>
      <c r="R26" s="117"/>
      <c r="S26" s="119">
        <v>286</v>
      </c>
      <c r="T26" s="116">
        <f t="shared" si="6"/>
        <v>286</v>
      </c>
      <c r="U26" s="116">
        <f t="shared" si="7"/>
        <v>298064</v>
      </c>
      <c r="V26" s="117"/>
      <c r="W26" s="119">
        <v>276</v>
      </c>
      <c r="X26" s="116">
        <f t="shared" si="8"/>
        <v>276</v>
      </c>
      <c r="Y26" s="116">
        <f t="shared" si="9"/>
        <v>356790</v>
      </c>
    </row>
    <row r="27" spans="1:25" ht="26.25" customHeight="1">
      <c r="A27" s="65">
        <v>24</v>
      </c>
      <c r="B27" s="69" t="s">
        <v>3</v>
      </c>
      <c r="C27" s="115">
        <v>368</v>
      </c>
      <c r="D27" s="116">
        <f t="shared" si="0"/>
        <v>368</v>
      </c>
      <c r="E27" s="116">
        <f t="shared" si="1"/>
        <v>225758</v>
      </c>
      <c r="F27" s="117"/>
      <c r="G27" s="119">
        <v>58</v>
      </c>
      <c r="H27" s="116">
        <f t="shared" si="10"/>
        <v>58</v>
      </c>
      <c r="I27" s="116">
        <f t="shared" si="2"/>
        <v>5414</v>
      </c>
      <c r="J27" s="117"/>
      <c r="K27" s="119">
        <v>424</v>
      </c>
      <c r="L27" s="116">
        <f t="shared" si="11"/>
        <v>424</v>
      </c>
      <c r="M27" s="116">
        <f t="shared" si="3"/>
        <v>327655</v>
      </c>
      <c r="N27" s="117"/>
      <c r="O27" s="119">
        <v>0</v>
      </c>
      <c r="P27" s="116">
        <f t="shared" si="4"/>
        <v>0</v>
      </c>
      <c r="Q27" s="116">
        <f t="shared" si="5"/>
        <v>202224</v>
      </c>
      <c r="R27" s="117"/>
      <c r="S27" s="119">
        <v>334</v>
      </c>
      <c r="T27" s="116">
        <f t="shared" si="6"/>
        <v>334</v>
      </c>
      <c r="U27" s="116">
        <f t="shared" si="7"/>
        <v>298398</v>
      </c>
      <c r="V27" s="117"/>
      <c r="W27" s="119">
        <v>328</v>
      </c>
      <c r="X27" s="116">
        <f t="shared" si="8"/>
        <v>328</v>
      </c>
      <c r="Y27" s="116">
        <f t="shared" si="9"/>
        <v>357118</v>
      </c>
    </row>
    <row r="28" spans="1:25" ht="26.25" customHeight="1">
      <c r="A28" s="65">
        <v>25</v>
      </c>
      <c r="B28" s="69" t="s">
        <v>10</v>
      </c>
      <c r="C28" s="115">
        <v>342</v>
      </c>
      <c r="D28" s="116">
        <f t="shared" si="0"/>
        <v>342</v>
      </c>
      <c r="E28" s="116">
        <f t="shared" si="1"/>
        <v>226100</v>
      </c>
      <c r="F28" s="117"/>
      <c r="G28" s="119">
        <v>66</v>
      </c>
      <c r="H28" s="116">
        <f t="shared" si="10"/>
        <v>66</v>
      </c>
      <c r="I28" s="116">
        <f t="shared" si="2"/>
        <v>5480</v>
      </c>
      <c r="J28" s="117"/>
      <c r="K28" s="119">
        <v>422</v>
      </c>
      <c r="L28" s="116">
        <f t="shared" si="11"/>
        <v>422</v>
      </c>
      <c r="M28" s="116">
        <f t="shared" si="3"/>
        <v>328077</v>
      </c>
      <c r="N28" s="117"/>
      <c r="O28" s="119">
        <v>0</v>
      </c>
      <c r="P28" s="116">
        <f t="shared" si="4"/>
        <v>0</v>
      </c>
      <c r="Q28" s="116">
        <f t="shared" si="5"/>
        <v>202224</v>
      </c>
      <c r="R28" s="117"/>
      <c r="S28" s="119">
        <v>284</v>
      </c>
      <c r="T28" s="116">
        <f t="shared" si="6"/>
        <v>284</v>
      </c>
      <c r="U28" s="116">
        <f t="shared" si="7"/>
        <v>298682</v>
      </c>
      <c r="V28" s="117"/>
      <c r="W28" s="119">
        <v>374</v>
      </c>
      <c r="X28" s="116">
        <f t="shared" si="8"/>
        <v>374</v>
      </c>
      <c r="Y28" s="116">
        <f t="shared" si="9"/>
        <v>357492</v>
      </c>
    </row>
    <row r="29" spans="1:25" ht="26.25" customHeight="1">
      <c r="A29" s="65">
        <v>26</v>
      </c>
      <c r="B29" s="69" t="s">
        <v>12</v>
      </c>
      <c r="C29" s="115">
        <v>340</v>
      </c>
      <c r="D29" s="116">
        <f t="shared" si="0"/>
        <v>340</v>
      </c>
      <c r="E29" s="116">
        <f t="shared" si="1"/>
        <v>226440</v>
      </c>
      <c r="F29" s="117"/>
      <c r="G29" s="119">
        <v>90</v>
      </c>
      <c r="H29" s="116">
        <f t="shared" si="10"/>
        <v>90</v>
      </c>
      <c r="I29" s="116">
        <f t="shared" si="2"/>
        <v>5570</v>
      </c>
      <c r="J29" s="117"/>
      <c r="K29" s="119">
        <v>394</v>
      </c>
      <c r="L29" s="116">
        <f t="shared" si="11"/>
        <v>394</v>
      </c>
      <c r="M29" s="116">
        <f t="shared" si="3"/>
        <v>328471</v>
      </c>
      <c r="N29" s="117"/>
      <c r="O29" s="119">
        <v>0</v>
      </c>
      <c r="P29" s="116">
        <f t="shared" si="4"/>
        <v>0</v>
      </c>
      <c r="Q29" s="116">
        <f t="shared" si="5"/>
        <v>202224</v>
      </c>
      <c r="R29" s="117"/>
      <c r="S29" s="119">
        <v>380</v>
      </c>
      <c r="T29" s="116">
        <f t="shared" si="6"/>
        <v>380</v>
      </c>
      <c r="U29" s="116">
        <f t="shared" si="7"/>
        <v>299062</v>
      </c>
      <c r="V29" s="117"/>
      <c r="W29" s="119">
        <v>404</v>
      </c>
      <c r="X29" s="116">
        <f t="shared" si="8"/>
        <v>404</v>
      </c>
      <c r="Y29" s="116">
        <f t="shared" si="9"/>
        <v>357896</v>
      </c>
    </row>
    <row r="30" spans="1:25" ht="26.25" customHeight="1">
      <c r="A30" s="28">
        <v>27</v>
      </c>
      <c r="B30" s="29" t="s">
        <v>16</v>
      </c>
      <c r="C30" s="115">
        <v>0</v>
      </c>
      <c r="D30" s="116">
        <f t="shared" si="0"/>
        <v>0</v>
      </c>
      <c r="E30" s="116">
        <f t="shared" si="1"/>
        <v>226440</v>
      </c>
      <c r="F30" s="117"/>
      <c r="G30" s="119">
        <v>0</v>
      </c>
      <c r="H30" s="116">
        <f t="shared" si="10"/>
        <v>0</v>
      </c>
      <c r="I30" s="116">
        <f t="shared" si="2"/>
        <v>5570</v>
      </c>
      <c r="J30" s="117"/>
      <c r="K30" s="119">
        <v>0</v>
      </c>
      <c r="L30" s="116">
        <f t="shared" si="11"/>
        <v>0</v>
      </c>
      <c r="M30" s="116">
        <f t="shared" si="3"/>
        <v>328471</v>
      </c>
      <c r="N30" s="117"/>
      <c r="O30" s="119">
        <v>0</v>
      </c>
      <c r="P30" s="116">
        <f t="shared" si="4"/>
        <v>0</v>
      </c>
      <c r="Q30" s="116">
        <f t="shared" si="5"/>
        <v>202224</v>
      </c>
      <c r="R30" s="117"/>
      <c r="S30" s="119">
        <v>0</v>
      </c>
      <c r="T30" s="116">
        <f t="shared" si="6"/>
        <v>0</v>
      </c>
      <c r="U30" s="116">
        <f t="shared" si="7"/>
        <v>299062</v>
      </c>
      <c r="V30" s="117"/>
      <c r="W30" s="119">
        <v>0</v>
      </c>
      <c r="X30" s="116">
        <f t="shared" si="8"/>
        <v>0</v>
      </c>
      <c r="Y30" s="116">
        <f t="shared" si="9"/>
        <v>357896</v>
      </c>
    </row>
    <row r="31" spans="1:25" ht="26.25" customHeight="1">
      <c r="A31" s="65">
        <v>28</v>
      </c>
      <c r="B31" s="69" t="s">
        <v>7</v>
      </c>
      <c r="C31" s="115">
        <v>274</v>
      </c>
      <c r="D31" s="116">
        <f t="shared" si="0"/>
        <v>274</v>
      </c>
      <c r="E31" s="116">
        <f>E32-C32</f>
        <v>226714</v>
      </c>
      <c r="F31" s="117"/>
      <c r="G31" s="119">
        <v>98</v>
      </c>
      <c r="H31" s="116">
        <f t="shared" si="10"/>
        <v>98</v>
      </c>
      <c r="I31" s="116">
        <f>I32-G32</f>
        <v>5668</v>
      </c>
      <c r="J31" s="117"/>
      <c r="K31" s="119">
        <v>422</v>
      </c>
      <c r="L31" s="116">
        <f t="shared" si="11"/>
        <v>422</v>
      </c>
      <c r="M31" s="116">
        <f>M32-K32</f>
        <v>328893</v>
      </c>
      <c r="N31" s="117"/>
      <c r="O31" s="119">
        <v>0</v>
      </c>
      <c r="P31" s="116">
        <f t="shared" si="4"/>
        <v>0</v>
      </c>
      <c r="Q31" s="116">
        <f>Q32-O32</f>
        <v>202224</v>
      </c>
      <c r="R31" s="117"/>
      <c r="S31" s="119">
        <v>276</v>
      </c>
      <c r="T31" s="116">
        <f t="shared" si="6"/>
        <v>276</v>
      </c>
      <c r="U31" s="116">
        <f>U32-S32</f>
        <v>299338</v>
      </c>
      <c r="V31" s="117"/>
      <c r="W31" s="119">
        <v>342</v>
      </c>
      <c r="X31" s="116">
        <f t="shared" si="8"/>
        <v>342</v>
      </c>
      <c r="Y31" s="116">
        <f>Y32-W32</f>
        <v>358238</v>
      </c>
    </row>
    <row r="32" spans="1:25" ht="26.25" customHeight="1">
      <c r="A32" s="65">
        <v>29</v>
      </c>
      <c r="B32" s="69" t="s">
        <v>14</v>
      </c>
      <c r="C32" s="115">
        <v>384</v>
      </c>
      <c r="D32" s="116">
        <f>E32-E31</f>
        <v>384</v>
      </c>
      <c r="E32" s="116">
        <v>227098</v>
      </c>
      <c r="F32" s="117"/>
      <c r="G32" s="119">
        <v>14</v>
      </c>
      <c r="H32" s="116">
        <f>I32-I31</f>
        <v>14</v>
      </c>
      <c r="I32" s="116">
        <v>5682</v>
      </c>
      <c r="J32" s="117"/>
      <c r="K32" s="119">
        <v>312</v>
      </c>
      <c r="L32" s="116">
        <f>M32-M31</f>
        <v>312</v>
      </c>
      <c r="M32" s="116">
        <v>329205</v>
      </c>
      <c r="N32" s="117"/>
      <c r="O32" s="119">
        <v>180</v>
      </c>
      <c r="P32" s="116">
        <f>Q32-Q31</f>
        <v>180</v>
      </c>
      <c r="Q32" s="116">
        <v>202404</v>
      </c>
      <c r="R32" s="117"/>
      <c r="S32" s="119">
        <v>424</v>
      </c>
      <c r="T32" s="116">
        <f>U32-U31</f>
        <v>424</v>
      </c>
      <c r="U32" s="116">
        <v>299762</v>
      </c>
      <c r="V32" s="117"/>
      <c r="W32" s="119">
        <v>404</v>
      </c>
      <c r="X32" s="116">
        <f>Y32-Y31</f>
        <v>404</v>
      </c>
      <c r="Y32" s="116">
        <v>358642</v>
      </c>
    </row>
    <row r="33" spans="1:25" ht="28.5" customHeight="1">
      <c r="A33" s="178" t="s">
        <v>237</v>
      </c>
      <c r="B33" s="178"/>
      <c r="C33" s="6">
        <f>SUM(C4:C32)</f>
        <v>8102</v>
      </c>
      <c r="D33" s="6">
        <f>SUM(D4:D32)</f>
        <v>8102</v>
      </c>
      <c r="E33" s="104"/>
      <c r="F33" s="39"/>
      <c r="G33" s="6">
        <f>SUM(G4:G32)</f>
        <v>446</v>
      </c>
      <c r="H33" s="6">
        <f>SUM(H4:H32)</f>
        <v>446</v>
      </c>
      <c r="I33" s="104"/>
      <c r="J33" s="13"/>
      <c r="K33" s="6">
        <f>SUM(K4:K32)</f>
        <v>8024</v>
      </c>
      <c r="L33" s="6">
        <f>SUM(L4:L32)</f>
        <v>8024</v>
      </c>
      <c r="M33" s="104"/>
      <c r="N33" s="13"/>
      <c r="O33" s="6">
        <f>SUM(O4:O32)</f>
        <v>2090</v>
      </c>
      <c r="P33" s="6">
        <f>SUM(P4:P32)</f>
        <v>2090</v>
      </c>
      <c r="Q33" s="104"/>
      <c r="R33" s="13"/>
      <c r="S33" s="6">
        <f>SUM(S4:S32)</f>
        <v>6996</v>
      </c>
      <c r="T33" s="6">
        <f>SUM(T4:T32)</f>
        <v>6996</v>
      </c>
      <c r="U33" s="104"/>
      <c r="V33" s="13"/>
      <c r="W33" s="6">
        <f>SUM(W4:W32)</f>
        <v>8283</v>
      </c>
      <c r="X33" s="6">
        <f>SUM(X4:X32)</f>
        <v>8283</v>
      </c>
      <c r="Y33" s="104"/>
    </row>
    <row r="38" spans="1:25">
      <c r="E38" s="12"/>
      <c r="F38" s="12"/>
      <c r="G38" s="12"/>
      <c r="H38" s="12"/>
      <c r="I38" s="12"/>
    </row>
    <row r="39" spans="1:25">
      <c r="E39" s="12"/>
      <c r="F39" s="12"/>
      <c r="G39" s="12"/>
      <c r="H39" s="12"/>
      <c r="I39" s="12"/>
    </row>
  </sheetData>
  <mergeCells count="9">
    <mergeCell ref="A33:B33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41"/>
  <sheetViews>
    <sheetView workbookViewId="0">
      <pane xSplit="2" ySplit="3" topLeftCell="C22" activePane="bottomRight" state="frozen"/>
      <selection pane="topRight"/>
      <selection pane="bottomLeft"/>
      <selection pane="bottomRight" activeCell="W25" sqref="W25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306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90" t="s">
        <v>168</v>
      </c>
      <c r="E3" s="90" t="s">
        <v>156</v>
      </c>
      <c r="F3" s="38"/>
      <c r="G3" s="11" t="s">
        <v>240</v>
      </c>
      <c r="H3" s="90" t="s">
        <v>168</v>
      </c>
      <c r="I3" s="90" t="s">
        <v>156</v>
      </c>
      <c r="J3" s="5"/>
      <c r="K3" s="11" t="s">
        <v>240</v>
      </c>
      <c r="L3" s="90" t="s">
        <v>168</v>
      </c>
      <c r="M3" s="90" t="s">
        <v>156</v>
      </c>
      <c r="N3" s="5"/>
      <c r="O3" s="11" t="s">
        <v>240</v>
      </c>
      <c r="P3" s="90" t="s">
        <v>168</v>
      </c>
      <c r="Q3" s="90" t="s">
        <v>156</v>
      </c>
      <c r="R3" s="5"/>
      <c r="S3" s="11" t="s">
        <v>240</v>
      </c>
      <c r="T3" s="90" t="s">
        <v>168</v>
      </c>
      <c r="U3" s="90" t="s">
        <v>156</v>
      </c>
      <c r="V3" s="5"/>
      <c r="W3" s="11" t="s">
        <v>240</v>
      </c>
      <c r="X3" s="90" t="s">
        <v>168</v>
      </c>
      <c r="Y3" s="90" t="s">
        <v>156</v>
      </c>
    </row>
    <row r="4" spans="1:25" ht="26.25" customHeight="1">
      <c r="A4" s="65">
        <v>1</v>
      </c>
      <c r="B4" s="69" t="s">
        <v>12</v>
      </c>
      <c r="C4" s="86">
        <v>0</v>
      </c>
      <c r="D4" s="26">
        <v>0</v>
      </c>
      <c r="E4" s="26">
        <f t="shared" ref="E4:E32" si="0">E5-C5</f>
        <v>211226</v>
      </c>
      <c r="F4" s="7"/>
      <c r="G4" s="16">
        <v>0</v>
      </c>
      <c r="H4" s="26">
        <v>0</v>
      </c>
      <c r="I4" s="26">
        <f t="shared" ref="I4:I32" si="1">I5-G5</f>
        <v>4996</v>
      </c>
      <c r="J4" s="7"/>
      <c r="K4" s="16">
        <v>0</v>
      </c>
      <c r="L4" s="26">
        <v>0</v>
      </c>
      <c r="M4" s="26">
        <v>313911</v>
      </c>
      <c r="N4" s="7"/>
      <c r="O4" s="16">
        <v>0</v>
      </c>
      <c r="P4" s="26">
        <v>0</v>
      </c>
      <c r="Q4" s="26">
        <v>197951</v>
      </c>
      <c r="R4" s="7"/>
      <c r="S4" s="16">
        <v>0</v>
      </c>
      <c r="T4" s="26">
        <v>0</v>
      </c>
      <c r="U4" s="26">
        <v>286161</v>
      </c>
      <c r="V4" s="7"/>
      <c r="W4" s="16">
        <v>0</v>
      </c>
      <c r="X4" s="26">
        <v>0</v>
      </c>
      <c r="Y4" s="26">
        <v>343176</v>
      </c>
    </row>
    <row r="5" spans="1:25" ht="26.25" customHeight="1">
      <c r="A5" s="28">
        <v>2</v>
      </c>
      <c r="B5" s="29" t="s">
        <v>16</v>
      </c>
      <c r="C5" s="86">
        <v>0</v>
      </c>
      <c r="D5" s="26">
        <f t="shared" ref="D5:D33" si="2">E5-E4</f>
        <v>0</v>
      </c>
      <c r="E5" s="26">
        <f t="shared" si="0"/>
        <v>211226</v>
      </c>
      <c r="F5" s="7"/>
      <c r="G5" s="16">
        <v>0</v>
      </c>
      <c r="H5" s="26">
        <f t="shared" ref="H5:H33" si="3">I5-I4</f>
        <v>0</v>
      </c>
      <c r="I5" s="26">
        <f t="shared" si="1"/>
        <v>4996</v>
      </c>
      <c r="J5" s="7"/>
      <c r="K5" s="16">
        <v>0</v>
      </c>
      <c r="L5" s="26">
        <f t="shared" ref="L5:L33" si="4">M5-M4</f>
        <v>0</v>
      </c>
      <c r="M5" s="26">
        <f t="shared" ref="M5:M32" si="5">M6-K6</f>
        <v>313911</v>
      </c>
      <c r="N5" s="7"/>
      <c r="O5" s="16">
        <v>0</v>
      </c>
      <c r="P5" s="26">
        <f t="shared" ref="P5:P33" si="6">Q5-Q4</f>
        <v>0</v>
      </c>
      <c r="Q5" s="26">
        <f t="shared" ref="Q5:Q32" si="7">Q6-O6</f>
        <v>197951</v>
      </c>
      <c r="R5" s="7"/>
      <c r="S5" s="16">
        <v>0</v>
      </c>
      <c r="T5" s="26">
        <f t="shared" ref="T5:T33" si="8">U5-U4</f>
        <v>0</v>
      </c>
      <c r="U5" s="26">
        <f t="shared" ref="U5:U32" si="9">U6-S6</f>
        <v>286161</v>
      </c>
      <c r="V5" s="7"/>
      <c r="W5" s="16">
        <v>0</v>
      </c>
      <c r="X5" s="26">
        <f t="shared" ref="X5:X33" si="10">Y5-Y4</f>
        <v>0</v>
      </c>
      <c r="Y5" s="26">
        <f t="shared" ref="Y5:Y32" si="11">Y6-W6</f>
        <v>343176</v>
      </c>
    </row>
    <row r="6" spans="1:25" ht="26.25" customHeight="1">
      <c r="A6" s="65">
        <v>3</v>
      </c>
      <c r="B6" s="69" t="s">
        <v>7</v>
      </c>
      <c r="C6" s="86">
        <v>384</v>
      </c>
      <c r="D6" s="26">
        <f t="shared" si="2"/>
        <v>384</v>
      </c>
      <c r="E6" s="26">
        <f t="shared" si="0"/>
        <v>211610</v>
      </c>
      <c r="F6" s="7"/>
      <c r="G6" s="15">
        <v>48</v>
      </c>
      <c r="H6" s="26">
        <f t="shared" si="3"/>
        <v>48</v>
      </c>
      <c r="I6" s="26">
        <f t="shared" si="1"/>
        <v>5044</v>
      </c>
      <c r="J6" s="7"/>
      <c r="K6" s="15">
        <v>296</v>
      </c>
      <c r="L6" s="26">
        <f t="shared" si="4"/>
        <v>296</v>
      </c>
      <c r="M6" s="26">
        <f t="shared" si="5"/>
        <v>314207</v>
      </c>
      <c r="N6" s="7"/>
      <c r="O6" s="15">
        <v>43</v>
      </c>
      <c r="P6" s="26">
        <f t="shared" si="6"/>
        <v>43</v>
      </c>
      <c r="Q6" s="26">
        <f t="shared" si="7"/>
        <v>197994</v>
      </c>
      <c r="R6" s="7"/>
      <c r="S6" s="15">
        <v>380</v>
      </c>
      <c r="T6" s="26">
        <f t="shared" si="8"/>
        <v>380</v>
      </c>
      <c r="U6" s="26">
        <f t="shared" si="9"/>
        <v>286541</v>
      </c>
      <c r="V6" s="7"/>
      <c r="W6" s="15">
        <v>284</v>
      </c>
      <c r="X6" s="26">
        <f t="shared" si="10"/>
        <v>284</v>
      </c>
      <c r="Y6" s="26">
        <f t="shared" si="11"/>
        <v>343460</v>
      </c>
    </row>
    <row r="7" spans="1:25" ht="26.25" customHeight="1">
      <c r="A7" s="65">
        <v>4</v>
      </c>
      <c r="B7" s="69" t="s">
        <v>14</v>
      </c>
      <c r="C7" s="86">
        <v>258</v>
      </c>
      <c r="D7" s="26">
        <f t="shared" si="2"/>
        <v>258</v>
      </c>
      <c r="E7" s="26">
        <f t="shared" si="0"/>
        <v>211868</v>
      </c>
      <c r="F7" s="7"/>
      <c r="G7" s="15">
        <v>22</v>
      </c>
      <c r="H7" s="26">
        <f t="shared" si="3"/>
        <v>22</v>
      </c>
      <c r="I7" s="26">
        <f t="shared" si="1"/>
        <v>5066</v>
      </c>
      <c r="J7" s="7"/>
      <c r="K7" s="15">
        <v>250</v>
      </c>
      <c r="L7" s="26">
        <f t="shared" si="4"/>
        <v>250</v>
      </c>
      <c r="M7" s="26">
        <f t="shared" si="5"/>
        <v>314457</v>
      </c>
      <c r="N7" s="7"/>
      <c r="O7" s="15">
        <v>0</v>
      </c>
      <c r="P7" s="26">
        <f t="shared" si="6"/>
        <v>0</v>
      </c>
      <c r="Q7" s="26">
        <f t="shared" si="7"/>
        <v>197994</v>
      </c>
      <c r="R7" s="7"/>
      <c r="S7" s="15">
        <v>244</v>
      </c>
      <c r="T7" s="26">
        <f t="shared" si="8"/>
        <v>244</v>
      </c>
      <c r="U7" s="26">
        <f t="shared" si="9"/>
        <v>286785</v>
      </c>
      <c r="V7" s="7"/>
      <c r="W7" s="15">
        <v>180</v>
      </c>
      <c r="X7" s="26">
        <f t="shared" si="10"/>
        <v>180</v>
      </c>
      <c r="Y7" s="26">
        <f t="shared" si="11"/>
        <v>343640</v>
      </c>
    </row>
    <row r="8" spans="1:25" ht="26.25" customHeight="1">
      <c r="A8" s="65">
        <v>5</v>
      </c>
      <c r="B8" s="69" t="s">
        <v>5</v>
      </c>
      <c r="C8" s="86">
        <v>412</v>
      </c>
      <c r="D8" s="26">
        <f t="shared" si="2"/>
        <v>412</v>
      </c>
      <c r="E8" s="26">
        <f t="shared" si="0"/>
        <v>212280</v>
      </c>
      <c r="F8" s="7"/>
      <c r="G8" s="15">
        <v>0</v>
      </c>
      <c r="H8" s="26">
        <f t="shared" si="3"/>
        <v>0</v>
      </c>
      <c r="I8" s="26">
        <f t="shared" si="1"/>
        <v>5066</v>
      </c>
      <c r="J8" s="7"/>
      <c r="K8" s="15">
        <v>274</v>
      </c>
      <c r="L8" s="26">
        <f t="shared" si="4"/>
        <v>274</v>
      </c>
      <c r="M8" s="26">
        <f t="shared" si="5"/>
        <v>314731</v>
      </c>
      <c r="N8" s="7"/>
      <c r="O8" s="15">
        <v>124</v>
      </c>
      <c r="P8" s="26">
        <f t="shared" si="6"/>
        <v>124</v>
      </c>
      <c r="Q8" s="26">
        <f t="shared" si="7"/>
        <v>198118</v>
      </c>
      <c r="R8" s="7"/>
      <c r="S8" s="15">
        <v>242</v>
      </c>
      <c r="T8" s="26">
        <f t="shared" si="8"/>
        <v>242</v>
      </c>
      <c r="U8" s="26">
        <f t="shared" si="9"/>
        <v>287027</v>
      </c>
      <c r="V8" s="7"/>
      <c r="W8" s="15">
        <v>364</v>
      </c>
      <c r="X8" s="26">
        <f t="shared" si="10"/>
        <v>364</v>
      </c>
      <c r="Y8" s="26">
        <f t="shared" si="11"/>
        <v>344004</v>
      </c>
    </row>
    <row r="9" spans="1:25" ht="26.25" customHeight="1">
      <c r="A9" s="65">
        <v>6</v>
      </c>
      <c r="B9" s="69" t="s">
        <v>3</v>
      </c>
      <c r="C9" s="86">
        <v>270</v>
      </c>
      <c r="D9" s="26">
        <f t="shared" si="2"/>
        <v>270</v>
      </c>
      <c r="E9" s="26">
        <f t="shared" si="0"/>
        <v>212550</v>
      </c>
      <c r="F9" s="7"/>
      <c r="G9" s="15">
        <v>0</v>
      </c>
      <c r="H9" s="26">
        <f t="shared" si="3"/>
        <v>0</v>
      </c>
      <c r="I9" s="26">
        <f t="shared" si="1"/>
        <v>5066</v>
      </c>
      <c r="J9" s="7"/>
      <c r="K9" s="15">
        <v>284</v>
      </c>
      <c r="L9" s="26">
        <f t="shared" si="4"/>
        <v>284</v>
      </c>
      <c r="M9" s="26">
        <f t="shared" si="5"/>
        <v>315015</v>
      </c>
      <c r="N9" s="7"/>
      <c r="O9" s="15">
        <v>0</v>
      </c>
      <c r="P9" s="26">
        <f t="shared" si="6"/>
        <v>0</v>
      </c>
      <c r="Q9" s="26">
        <f t="shared" si="7"/>
        <v>198118</v>
      </c>
      <c r="R9" s="7"/>
      <c r="S9" s="15">
        <v>165</v>
      </c>
      <c r="T9" s="26">
        <f t="shared" si="8"/>
        <v>165</v>
      </c>
      <c r="U9" s="26">
        <f t="shared" si="9"/>
        <v>287192</v>
      </c>
      <c r="V9" s="7"/>
      <c r="W9" s="15">
        <v>250</v>
      </c>
      <c r="X9" s="26">
        <f t="shared" si="10"/>
        <v>250</v>
      </c>
      <c r="Y9" s="26">
        <f t="shared" si="11"/>
        <v>344254</v>
      </c>
    </row>
    <row r="10" spans="1:25" ht="26.25" customHeight="1">
      <c r="A10" s="65">
        <v>7</v>
      </c>
      <c r="B10" s="69" t="s">
        <v>10</v>
      </c>
      <c r="C10" s="86">
        <v>394</v>
      </c>
      <c r="D10" s="26">
        <f t="shared" si="2"/>
        <v>394</v>
      </c>
      <c r="E10" s="26">
        <f t="shared" si="0"/>
        <v>212944</v>
      </c>
      <c r="F10" s="7"/>
      <c r="G10" s="16">
        <v>0</v>
      </c>
      <c r="H10" s="26">
        <f t="shared" si="3"/>
        <v>0</v>
      </c>
      <c r="I10" s="26">
        <f t="shared" si="1"/>
        <v>5066</v>
      </c>
      <c r="J10" s="7"/>
      <c r="K10" s="16">
        <v>370</v>
      </c>
      <c r="L10" s="26">
        <f t="shared" si="4"/>
        <v>370</v>
      </c>
      <c r="M10" s="26">
        <f t="shared" si="5"/>
        <v>315385</v>
      </c>
      <c r="N10" s="7"/>
      <c r="O10" s="16">
        <v>268</v>
      </c>
      <c r="P10" s="26">
        <f t="shared" si="6"/>
        <v>268</v>
      </c>
      <c r="Q10" s="26">
        <f t="shared" si="7"/>
        <v>198386</v>
      </c>
      <c r="R10" s="7"/>
      <c r="S10" s="16">
        <v>310</v>
      </c>
      <c r="T10" s="26">
        <f t="shared" si="8"/>
        <v>310</v>
      </c>
      <c r="U10" s="26">
        <f t="shared" si="9"/>
        <v>287502</v>
      </c>
      <c r="V10" s="7"/>
      <c r="W10" s="16">
        <v>280</v>
      </c>
      <c r="X10" s="26">
        <f t="shared" si="10"/>
        <v>280</v>
      </c>
      <c r="Y10" s="26">
        <f t="shared" si="11"/>
        <v>344534</v>
      </c>
    </row>
    <row r="11" spans="1:25" ht="26.25" customHeight="1">
      <c r="A11" s="65">
        <v>8</v>
      </c>
      <c r="B11" s="69" t="s">
        <v>12</v>
      </c>
      <c r="C11" s="86">
        <v>308</v>
      </c>
      <c r="D11" s="26">
        <f t="shared" si="2"/>
        <v>308</v>
      </c>
      <c r="E11" s="26">
        <f t="shared" si="0"/>
        <v>213252</v>
      </c>
      <c r="F11" s="7"/>
      <c r="G11" s="16">
        <v>0</v>
      </c>
      <c r="H11" s="26">
        <f t="shared" si="3"/>
        <v>0</v>
      </c>
      <c r="I11" s="26">
        <f t="shared" si="1"/>
        <v>5066</v>
      </c>
      <c r="J11" s="7"/>
      <c r="K11" s="16">
        <v>310</v>
      </c>
      <c r="L11" s="26">
        <f t="shared" si="4"/>
        <v>310</v>
      </c>
      <c r="M11" s="26">
        <f t="shared" si="5"/>
        <v>315695</v>
      </c>
      <c r="N11" s="7"/>
      <c r="O11" s="16">
        <v>0</v>
      </c>
      <c r="P11" s="26">
        <f t="shared" si="6"/>
        <v>0</v>
      </c>
      <c r="Q11" s="26">
        <f t="shared" si="7"/>
        <v>198386</v>
      </c>
      <c r="R11" s="7"/>
      <c r="S11" s="16">
        <v>244</v>
      </c>
      <c r="T11" s="26">
        <f t="shared" si="8"/>
        <v>244</v>
      </c>
      <c r="U11" s="26">
        <f t="shared" si="9"/>
        <v>287746</v>
      </c>
      <c r="V11" s="7"/>
      <c r="W11" s="16">
        <v>284</v>
      </c>
      <c r="X11" s="26">
        <f t="shared" si="10"/>
        <v>284</v>
      </c>
      <c r="Y11" s="26">
        <f t="shared" si="11"/>
        <v>344818</v>
      </c>
    </row>
    <row r="12" spans="1:25" ht="26.25" customHeight="1">
      <c r="A12" s="28">
        <v>9</v>
      </c>
      <c r="B12" s="29" t="s">
        <v>16</v>
      </c>
      <c r="C12" s="86">
        <v>0</v>
      </c>
      <c r="D12" s="26">
        <f t="shared" si="2"/>
        <v>0</v>
      </c>
      <c r="E12" s="26">
        <f t="shared" si="0"/>
        <v>213252</v>
      </c>
      <c r="F12" s="7"/>
      <c r="G12" s="86">
        <v>0</v>
      </c>
      <c r="H12" s="26">
        <f t="shared" si="3"/>
        <v>0</v>
      </c>
      <c r="I12" s="26">
        <f t="shared" si="1"/>
        <v>5066</v>
      </c>
      <c r="J12" s="7"/>
      <c r="K12" s="86">
        <v>0</v>
      </c>
      <c r="L12" s="26">
        <f t="shared" si="4"/>
        <v>0</v>
      </c>
      <c r="M12" s="26">
        <f t="shared" si="5"/>
        <v>315695</v>
      </c>
      <c r="N12" s="7"/>
      <c r="O12" s="86">
        <v>0</v>
      </c>
      <c r="P12" s="26">
        <f t="shared" si="6"/>
        <v>0</v>
      </c>
      <c r="Q12" s="26">
        <f t="shared" si="7"/>
        <v>198386</v>
      </c>
      <c r="R12" s="7"/>
      <c r="S12" s="86">
        <v>0</v>
      </c>
      <c r="T12" s="26">
        <f t="shared" si="8"/>
        <v>0</v>
      </c>
      <c r="U12" s="26">
        <f t="shared" si="9"/>
        <v>287746</v>
      </c>
      <c r="V12" s="7"/>
      <c r="W12" s="86">
        <v>0</v>
      </c>
      <c r="X12" s="26">
        <f t="shared" si="10"/>
        <v>0</v>
      </c>
      <c r="Y12" s="26">
        <f t="shared" si="11"/>
        <v>344818</v>
      </c>
    </row>
    <row r="13" spans="1:25" ht="26.25" customHeight="1">
      <c r="A13" s="65">
        <v>10</v>
      </c>
      <c r="B13" s="69" t="s">
        <v>7</v>
      </c>
      <c r="C13" s="86">
        <v>280</v>
      </c>
      <c r="D13" s="26">
        <f t="shared" si="2"/>
        <v>280</v>
      </c>
      <c r="E13" s="26">
        <f t="shared" si="0"/>
        <v>213532</v>
      </c>
      <c r="F13" s="7"/>
      <c r="G13" s="16">
        <v>0</v>
      </c>
      <c r="H13" s="26">
        <f t="shared" si="3"/>
        <v>0</v>
      </c>
      <c r="I13" s="26">
        <f t="shared" si="1"/>
        <v>5066</v>
      </c>
      <c r="J13" s="7"/>
      <c r="K13" s="16">
        <v>280</v>
      </c>
      <c r="L13" s="26">
        <f t="shared" si="4"/>
        <v>280</v>
      </c>
      <c r="M13" s="26">
        <f t="shared" si="5"/>
        <v>315975</v>
      </c>
      <c r="N13" s="7"/>
      <c r="O13" s="16">
        <v>160</v>
      </c>
      <c r="P13" s="26">
        <f t="shared" si="6"/>
        <v>160</v>
      </c>
      <c r="Q13" s="26">
        <f t="shared" si="7"/>
        <v>198546</v>
      </c>
      <c r="R13" s="7"/>
      <c r="S13" s="16">
        <v>100</v>
      </c>
      <c r="T13" s="26">
        <f t="shared" si="8"/>
        <v>100</v>
      </c>
      <c r="U13" s="26">
        <f t="shared" si="9"/>
        <v>287846</v>
      </c>
      <c r="V13" s="7"/>
      <c r="W13" s="16">
        <v>336</v>
      </c>
      <c r="X13" s="26">
        <f t="shared" si="10"/>
        <v>336</v>
      </c>
      <c r="Y13" s="26">
        <f t="shared" si="11"/>
        <v>345154</v>
      </c>
    </row>
    <row r="14" spans="1:25" ht="26.25" customHeight="1">
      <c r="A14" s="65">
        <v>11</v>
      </c>
      <c r="B14" s="69" t="s">
        <v>14</v>
      </c>
      <c r="C14" s="86">
        <v>238</v>
      </c>
      <c r="D14" s="26">
        <f t="shared" si="2"/>
        <v>238</v>
      </c>
      <c r="E14" s="26">
        <f t="shared" si="0"/>
        <v>213770</v>
      </c>
      <c r="F14" s="7"/>
      <c r="G14" s="16">
        <v>0</v>
      </c>
      <c r="H14" s="26">
        <f t="shared" si="3"/>
        <v>0</v>
      </c>
      <c r="I14" s="26">
        <f t="shared" si="1"/>
        <v>5066</v>
      </c>
      <c r="J14" s="7"/>
      <c r="K14" s="16">
        <v>348</v>
      </c>
      <c r="L14" s="26">
        <f t="shared" si="4"/>
        <v>348</v>
      </c>
      <c r="M14" s="26">
        <f t="shared" si="5"/>
        <v>316323</v>
      </c>
      <c r="N14" s="7"/>
      <c r="O14" s="16">
        <v>0</v>
      </c>
      <c r="P14" s="26">
        <f t="shared" si="6"/>
        <v>0</v>
      </c>
      <c r="Q14" s="26">
        <f t="shared" si="7"/>
        <v>198546</v>
      </c>
      <c r="R14" s="7"/>
      <c r="S14" s="16">
        <v>264</v>
      </c>
      <c r="T14" s="26">
        <f t="shared" si="8"/>
        <v>264</v>
      </c>
      <c r="U14" s="26">
        <f t="shared" si="9"/>
        <v>288110</v>
      </c>
      <c r="V14" s="7"/>
      <c r="W14" s="16">
        <v>246</v>
      </c>
      <c r="X14" s="26">
        <f t="shared" si="10"/>
        <v>246</v>
      </c>
      <c r="Y14" s="26">
        <f t="shared" si="11"/>
        <v>345400</v>
      </c>
    </row>
    <row r="15" spans="1:25" ht="26.25" customHeight="1">
      <c r="A15" s="65">
        <v>12</v>
      </c>
      <c r="B15" s="69" t="s">
        <v>5</v>
      </c>
      <c r="C15" s="86">
        <v>354</v>
      </c>
      <c r="D15" s="26">
        <f t="shared" si="2"/>
        <v>354</v>
      </c>
      <c r="E15" s="26">
        <f t="shared" si="0"/>
        <v>214124</v>
      </c>
      <c r="F15" s="7"/>
      <c r="G15" s="86">
        <v>0</v>
      </c>
      <c r="H15" s="26">
        <f t="shared" si="3"/>
        <v>0</v>
      </c>
      <c r="I15" s="26">
        <f t="shared" si="1"/>
        <v>5066</v>
      </c>
      <c r="J15" s="7"/>
      <c r="K15" s="86">
        <v>320</v>
      </c>
      <c r="L15" s="26">
        <f t="shared" si="4"/>
        <v>320</v>
      </c>
      <c r="M15" s="26">
        <f t="shared" si="5"/>
        <v>316643</v>
      </c>
      <c r="N15" s="7"/>
      <c r="O15" s="86">
        <v>232</v>
      </c>
      <c r="P15" s="26">
        <f t="shared" si="6"/>
        <v>232</v>
      </c>
      <c r="Q15" s="26">
        <f t="shared" si="7"/>
        <v>198778</v>
      </c>
      <c r="R15" s="7"/>
      <c r="S15" s="86">
        <v>248</v>
      </c>
      <c r="T15" s="26">
        <f t="shared" si="8"/>
        <v>248</v>
      </c>
      <c r="U15" s="26">
        <f t="shared" si="9"/>
        <v>288358</v>
      </c>
      <c r="V15" s="7"/>
      <c r="W15" s="86">
        <v>328</v>
      </c>
      <c r="X15" s="26">
        <f t="shared" si="10"/>
        <v>328</v>
      </c>
      <c r="Y15" s="26">
        <f t="shared" si="11"/>
        <v>345728</v>
      </c>
    </row>
    <row r="16" spans="1:25" ht="26.25" customHeight="1">
      <c r="A16" s="65">
        <v>13</v>
      </c>
      <c r="B16" s="69" t="s">
        <v>3</v>
      </c>
      <c r="C16" s="86">
        <v>258</v>
      </c>
      <c r="D16" s="26">
        <f t="shared" si="2"/>
        <v>258</v>
      </c>
      <c r="E16" s="26">
        <f t="shared" si="0"/>
        <v>214382</v>
      </c>
      <c r="F16" s="7"/>
      <c r="G16" s="15">
        <v>0</v>
      </c>
      <c r="H16" s="26">
        <f t="shared" si="3"/>
        <v>0</v>
      </c>
      <c r="I16" s="26">
        <f t="shared" si="1"/>
        <v>5066</v>
      </c>
      <c r="J16" s="7"/>
      <c r="K16" s="15">
        <v>302</v>
      </c>
      <c r="L16" s="26">
        <f t="shared" si="4"/>
        <v>302</v>
      </c>
      <c r="M16" s="26">
        <f t="shared" si="5"/>
        <v>316945</v>
      </c>
      <c r="N16" s="7"/>
      <c r="O16" s="15">
        <v>350</v>
      </c>
      <c r="P16" s="26">
        <f t="shared" si="6"/>
        <v>350</v>
      </c>
      <c r="Q16" s="26">
        <f t="shared" si="7"/>
        <v>199128</v>
      </c>
      <c r="R16" s="7"/>
      <c r="S16" s="15">
        <v>318</v>
      </c>
      <c r="T16" s="26">
        <f t="shared" si="8"/>
        <v>318</v>
      </c>
      <c r="U16" s="26">
        <f t="shared" si="9"/>
        <v>288676</v>
      </c>
      <c r="V16" s="7"/>
      <c r="W16" s="15">
        <v>378</v>
      </c>
      <c r="X16" s="26">
        <f t="shared" si="10"/>
        <v>378</v>
      </c>
      <c r="Y16" s="26">
        <f t="shared" si="11"/>
        <v>346106</v>
      </c>
    </row>
    <row r="17" spans="1:25" ht="26.25" customHeight="1">
      <c r="A17" s="65">
        <v>14</v>
      </c>
      <c r="B17" s="69" t="s">
        <v>10</v>
      </c>
      <c r="C17" s="86">
        <v>398</v>
      </c>
      <c r="D17" s="26">
        <f t="shared" si="2"/>
        <v>398</v>
      </c>
      <c r="E17" s="26">
        <f t="shared" si="0"/>
        <v>214780</v>
      </c>
      <c r="F17" s="7"/>
      <c r="G17" s="15">
        <v>120</v>
      </c>
      <c r="H17" s="26">
        <f t="shared" si="3"/>
        <v>120</v>
      </c>
      <c r="I17" s="26">
        <f t="shared" si="1"/>
        <v>5186</v>
      </c>
      <c r="J17" s="7"/>
      <c r="K17" s="15">
        <v>290</v>
      </c>
      <c r="L17" s="26">
        <f t="shared" si="4"/>
        <v>290</v>
      </c>
      <c r="M17" s="26">
        <f t="shared" si="5"/>
        <v>317235</v>
      </c>
      <c r="N17" s="7"/>
      <c r="O17" s="15">
        <v>90</v>
      </c>
      <c r="P17" s="26">
        <f t="shared" si="6"/>
        <v>90</v>
      </c>
      <c r="Q17" s="26">
        <f t="shared" si="7"/>
        <v>199218</v>
      </c>
      <c r="R17" s="7"/>
      <c r="S17" s="15">
        <v>330</v>
      </c>
      <c r="T17" s="26">
        <f t="shared" si="8"/>
        <v>330</v>
      </c>
      <c r="U17" s="26">
        <f t="shared" si="9"/>
        <v>289006</v>
      </c>
      <c r="V17" s="7"/>
      <c r="W17" s="15">
        <v>280</v>
      </c>
      <c r="X17" s="26">
        <f t="shared" si="10"/>
        <v>280</v>
      </c>
      <c r="Y17" s="26">
        <f t="shared" si="11"/>
        <v>346386</v>
      </c>
    </row>
    <row r="18" spans="1:25" ht="26.25" customHeight="1">
      <c r="A18" s="65">
        <v>15</v>
      </c>
      <c r="B18" s="69" t="s">
        <v>12</v>
      </c>
      <c r="C18" s="86">
        <v>0</v>
      </c>
      <c r="D18" s="26">
        <f t="shared" si="2"/>
        <v>0</v>
      </c>
      <c r="E18" s="26">
        <f t="shared" si="0"/>
        <v>214780</v>
      </c>
      <c r="F18" s="7"/>
      <c r="G18" s="15">
        <v>0</v>
      </c>
      <c r="H18" s="26">
        <f t="shared" si="3"/>
        <v>0</v>
      </c>
      <c r="I18" s="26">
        <f t="shared" si="1"/>
        <v>5186</v>
      </c>
      <c r="J18" s="7"/>
      <c r="K18" s="15">
        <v>0</v>
      </c>
      <c r="L18" s="26">
        <f t="shared" si="4"/>
        <v>0</v>
      </c>
      <c r="M18" s="26">
        <f t="shared" si="5"/>
        <v>317235</v>
      </c>
      <c r="N18" s="7"/>
      <c r="O18" s="15">
        <v>22</v>
      </c>
      <c r="P18" s="26">
        <f t="shared" si="6"/>
        <v>22</v>
      </c>
      <c r="Q18" s="26">
        <f t="shared" si="7"/>
        <v>199240</v>
      </c>
      <c r="R18" s="7"/>
      <c r="S18" s="15">
        <v>20</v>
      </c>
      <c r="T18" s="26">
        <f t="shared" si="8"/>
        <v>20</v>
      </c>
      <c r="U18" s="26">
        <f t="shared" si="9"/>
        <v>289026</v>
      </c>
      <c r="V18" s="7"/>
      <c r="W18" s="15">
        <v>110</v>
      </c>
      <c r="X18" s="26">
        <f t="shared" si="10"/>
        <v>110</v>
      </c>
      <c r="Y18" s="26">
        <f t="shared" si="11"/>
        <v>346496</v>
      </c>
    </row>
    <row r="19" spans="1:25" ht="26.25" customHeight="1">
      <c r="A19" s="28">
        <v>16</v>
      </c>
      <c r="B19" s="29" t="s">
        <v>16</v>
      </c>
      <c r="C19" s="86">
        <v>0</v>
      </c>
      <c r="D19" s="26">
        <f t="shared" si="2"/>
        <v>0</v>
      </c>
      <c r="E19" s="26">
        <f t="shared" si="0"/>
        <v>214780</v>
      </c>
      <c r="F19" s="7"/>
      <c r="G19" s="15">
        <v>0</v>
      </c>
      <c r="H19" s="26">
        <f t="shared" si="3"/>
        <v>0</v>
      </c>
      <c r="I19" s="26">
        <f t="shared" si="1"/>
        <v>5186</v>
      </c>
      <c r="J19" s="7"/>
      <c r="K19" s="15">
        <v>0</v>
      </c>
      <c r="L19" s="26">
        <f t="shared" si="4"/>
        <v>0</v>
      </c>
      <c r="M19" s="26">
        <f t="shared" si="5"/>
        <v>317235</v>
      </c>
      <c r="N19" s="7"/>
      <c r="O19" s="15">
        <v>0</v>
      </c>
      <c r="P19" s="26">
        <f t="shared" si="6"/>
        <v>0</v>
      </c>
      <c r="Q19" s="26">
        <f t="shared" si="7"/>
        <v>199240</v>
      </c>
      <c r="R19" s="7"/>
      <c r="S19" s="15">
        <v>0</v>
      </c>
      <c r="T19" s="26">
        <f t="shared" si="8"/>
        <v>0</v>
      </c>
      <c r="U19" s="26">
        <f t="shared" si="9"/>
        <v>289026</v>
      </c>
      <c r="V19" s="7"/>
      <c r="W19" s="15">
        <v>0</v>
      </c>
      <c r="X19" s="26">
        <f t="shared" si="10"/>
        <v>0</v>
      </c>
      <c r="Y19" s="26">
        <f t="shared" si="11"/>
        <v>346496</v>
      </c>
    </row>
    <row r="20" spans="1:25" ht="26.25" customHeight="1">
      <c r="A20" s="65">
        <v>17</v>
      </c>
      <c r="B20" s="69" t="s">
        <v>7</v>
      </c>
      <c r="C20" s="86">
        <v>378</v>
      </c>
      <c r="D20" s="26">
        <f t="shared" si="2"/>
        <v>378</v>
      </c>
      <c r="E20" s="26">
        <f t="shared" si="0"/>
        <v>215158</v>
      </c>
      <c r="F20" s="7"/>
      <c r="G20" s="15">
        <v>0</v>
      </c>
      <c r="H20" s="26">
        <f t="shared" si="3"/>
        <v>0</v>
      </c>
      <c r="I20" s="26">
        <f t="shared" si="1"/>
        <v>5186</v>
      </c>
      <c r="J20" s="7"/>
      <c r="K20" s="15">
        <v>260</v>
      </c>
      <c r="L20" s="26">
        <f t="shared" si="4"/>
        <v>260</v>
      </c>
      <c r="M20" s="26">
        <f t="shared" si="5"/>
        <v>317495</v>
      </c>
      <c r="N20" s="7"/>
      <c r="O20" s="15">
        <v>330</v>
      </c>
      <c r="P20" s="26">
        <f t="shared" si="6"/>
        <v>330</v>
      </c>
      <c r="Q20" s="26">
        <f t="shared" si="7"/>
        <v>199570</v>
      </c>
      <c r="R20" s="7"/>
      <c r="S20" s="15">
        <v>308</v>
      </c>
      <c r="T20" s="26">
        <f t="shared" si="8"/>
        <v>308</v>
      </c>
      <c r="U20" s="26">
        <f t="shared" si="9"/>
        <v>289334</v>
      </c>
      <c r="V20" s="7"/>
      <c r="W20" s="15">
        <v>356</v>
      </c>
      <c r="X20" s="26">
        <f t="shared" si="10"/>
        <v>356</v>
      </c>
      <c r="Y20" s="26">
        <f t="shared" si="11"/>
        <v>346852</v>
      </c>
    </row>
    <row r="21" spans="1:25" ht="26.25" customHeight="1">
      <c r="A21" s="65">
        <v>18</v>
      </c>
      <c r="B21" s="69" t="s">
        <v>14</v>
      </c>
      <c r="C21" s="86">
        <v>402</v>
      </c>
      <c r="D21" s="26">
        <f t="shared" si="2"/>
        <v>402</v>
      </c>
      <c r="E21" s="26">
        <f t="shared" si="0"/>
        <v>215560</v>
      </c>
      <c r="F21" s="7"/>
      <c r="G21" s="15">
        <v>50</v>
      </c>
      <c r="H21" s="26">
        <f t="shared" si="3"/>
        <v>50</v>
      </c>
      <c r="I21" s="26">
        <f t="shared" si="1"/>
        <v>5236</v>
      </c>
      <c r="J21" s="7"/>
      <c r="K21" s="15">
        <v>352</v>
      </c>
      <c r="L21" s="26">
        <f t="shared" si="4"/>
        <v>352</v>
      </c>
      <c r="M21" s="26">
        <f t="shared" si="5"/>
        <v>317847</v>
      </c>
      <c r="N21" s="7"/>
      <c r="O21" s="15">
        <v>52</v>
      </c>
      <c r="P21" s="26">
        <f t="shared" si="6"/>
        <v>52</v>
      </c>
      <c r="Q21" s="26">
        <f t="shared" si="7"/>
        <v>199622</v>
      </c>
      <c r="R21" s="7"/>
      <c r="S21" s="15">
        <v>334</v>
      </c>
      <c r="T21" s="26">
        <f t="shared" si="8"/>
        <v>334</v>
      </c>
      <c r="U21" s="26">
        <f t="shared" si="9"/>
        <v>289668</v>
      </c>
      <c r="V21" s="7"/>
      <c r="W21" s="15">
        <v>304</v>
      </c>
      <c r="X21" s="26">
        <f t="shared" si="10"/>
        <v>304</v>
      </c>
      <c r="Y21" s="26">
        <f t="shared" si="11"/>
        <v>347156</v>
      </c>
    </row>
    <row r="22" spans="1:25" ht="26.25" customHeight="1">
      <c r="A22" s="65">
        <v>19</v>
      </c>
      <c r="B22" s="69" t="s">
        <v>5</v>
      </c>
      <c r="C22" s="86">
        <v>318</v>
      </c>
      <c r="D22" s="26">
        <f t="shared" si="2"/>
        <v>318</v>
      </c>
      <c r="E22" s="26">
        <f t="shared" si="0"/>
        <v>215878</v>
      </c>
      <c r="F22" s="7"/>
      <c r="G22" s="15">
        <v>0</v>
      </c>
      <c r="H22" s="26">
        <f t="shared" si="3"/>
        <v>0</v>
      </c>
      <c r="I22" s="26">
        <f t="shared" si="1"/>
        <v>5236</v>
      </c>
      <c r="J22" s="7"/>
      <c r="K22" s="15">
        <v>382</v>
      </c>
      <c r="L22" s="26">
        <f t="shared" si="4"/>
        <v>382</v>
      </c>
      <c r="M22" s="26">
        <f t="shared" si="5"/>
        <v>318229</v>
      </c>
      <c r="N22" s="7"/>
      <c r="O22" s="15">
        <v>128</v>
      </c>
      <c r="P22" s="26">
        <f t="shared" si="6"/>
        <v>128</v>
      </c>
      <c r="Q22" s="26">
        <f t="shared" si="7"/>
        <v>199750</v>
      </c>
      <c r="R22" s="7"/>
      <c r="S22" s="15">
        <v>364</v>
      </c>
      <c r="T22" s="26">
        <f t="shared" si="8"/>
        <v>364</v>
      </c>
      <c r="U22" s="26">
        <f t="shared" si="9"/>
        <v>290032</v>
      </c>
      <c r="V22" s="7"/>
      <c r="W22" s="15">
        <v>328</v>
      </c>
      <c r="X22" s="26">
        <f t="shared" si="10"/>
        <v>328</v>
      </c>
      <c r="Y22" s="26">
        <f t="shared" si="11"/>
        <v>347484</v>
      </c>
    </row>
    <row r="23" spans="1:25" ht="26.25" customHeight="1">
      <c r="A23" s="65">
        <v>20</v>
      </c>
      <c r="B23" s="69" t="s">
        <v>3</v>
      </c>
      <c r="C23" s="86">
        <v>408</v>
      </c>
      <c r="D23" s="26">
        <f t="shared" si="2"/>
        <v>408</v>
      </c>
      <c r="E23" s="26">
        <f t="shared" si="0"/>
        <v>216286</v>
      </c>
      <c r="F23" s="7"/>
      <c r="G23" s="15">
        <v>0</v>
      </c>
      <c r="H23" s="26">
        <f t="shared" si="3"/>
        <v>0</v>
      </c>
      <c r="I23" s="26">
        <f t="shared" si="1"/>
        <v>5236</v>
      </c>
      <c r="J23" s="7"/>
      <c r="K23" s="15">
        <v>384</v>
      </c>
      <c r="L23" s="26">
        <f t="shared" si="4"/>
        <v>384</v>
      </c>
      <c r="M23" s="26">
        <f t="shared" si="5"/>
        <v>318613</v>
      </c>
      <c r="N23" s="7"/>
      <c r="O23" s="15">
        <v>44</v>
      </c>
      <c r="P23" s="26">
        <f t="shared" si="6"/>
        <v>44</v>
      </c>
      <c r="Q23" s="26">
        <f t="shared" si="7"/>
        <v>199794</v>
      </c>
      <c r="R23" s="7"/>
      <c r="S23" s="15">
        <v>356</v>
      </c>
      <c r="T23" s="26">
        <f t="shared" si="8"/>
        <v>356</v>
      </c>
      <c r="U23" s="26">
        <f t="shared" si="9"/>
        <v>290388</v>
      </c>
      <c r="V23" s="7"/>
      <c r="W23" s="15">
        <v>340</v>
      </c>
      <c r="X23" s="26">
        <f t="shared" si="10"/>
        <v>340</v>
      </c>
      <c r="Y23" s="26">
        <f t="shared" si="11"/>
        <v>347824</v>
      </c>
    </row>
    <row r="24" spans="1:25" ht="26.25" customHeight="1">
      <c r="A24" s="65">
        <v>21</v>
      </c>
      <c r="B24" s="69" t="s">
        <v>10</v>
      </c>
      <c r="C24" s="86">
        <v>312</v>
      </c>
      <c r="D24" s="26">
        <f t="shared" si="2"/>
        <v>312</v>
      </c>
      <c r="E24" s="26">
        <f t="shared" si="0"/>
        <v>216598</v>
      </c>
      <c r="F24" s="7"/>
      <c r="G24" s="15">
        <v>0</v>
      </c>
      <c r="H24" s="26">
        <f t="shared" si="3"/>
        <v>0</v>
      </c>
      <c r="I24" s="26">
        <f t="shared" si="1"/>
        <v>5236</v>
      </c>
      <c r="J24" s="7"/>
      <c r="K24" s="15">
        <v>358</v>
      </c>
      <c r="L24" s="26">
        <f t="shared" si="4"/>
        <v>358</v>
      </c>
      <c r="M24" s="26">
        <f t="shared" si="5"/>
        <v>318971</v>
      </c>
      <c r="N24" s="7"/>
      <c r="O24" s="15">
        <v>56</v>
      </c>
      <c r="P24" s="26">
        <f t="shared" si="6"/>
        <v>56</v>
      </c>
      <c r="Q24" s="26">
        <f t="shared" si="7"/>
        <v>199850</v>
      </c>
      <c r="R24" s="7"/>
      <c r="S24" s="15">
        <v>262</v>
      </c>
      <c r="T24" s="26">
        <f t="shared" si="8"/>
        <v>262</v>
      </c>
      <c r="U24" s="26">
        <f t="shared" si="9"/>
        <v>290650</v>
      </c>
      <c r="V24" s="7"/>
      <c r="W24" s="15">
        <v>421</v>
      </c>
      <c r="X24" s="26">
        <f t="shared" si="10"/>
        <v>421</v>
      </c>
      <c r="Y24" s="26">
        <f t="shared" si="11"/>
        <v>348245</v>
      </c>
    </row>
    <row r="25" spans="1:25" ht="26.25" customHeight="1">
      <c r="A25" s="65">
        <v>22</v>
      </c>
      <c r="B25" s="69" t="s">
        <v>12</v>
      </c>
      <c r="C25" s="86">
        <v>300</v>
      </c>
      <c r="D25" s="26">
        <f t="shared" si="2"/>
        <v>300</v>
      </c>
      <c r="E25" s="26">
        <f t="shared" si="0"/>
        <v>216898</v>
      </c>
      <c r="F25" s="7"/>
      <c r="G25" s="15">
        <v>0</v>
      </c>
      <c r="H25" s="26">
        <f t="shared" si="3"/>
        <v>0</v>
      </c>
      <c r="I25" s="26">
        <f t="shared" si="1"/>
        <v>5236</v>
      </c>
      <c r="J25" s="7"/>
      <c r="K25" s="15">
        <v>300</v>
      </c>
      <c r="L25" s="26">
        <f t="shared" si="4"/>
        <v>300</v>
      </c>
      <c r="M25" s="26">
        <f t="shared" si="5"/>
        <v>319271</v>
      </c>
      <c r="N25" s="7"/>
      <c r="O25" s="15">
        <v>114</v>
      </c>
      <c r="P25" s="26">
        <f t="shared" si="6"/>
        <v>114</v>
      </c>
      <c r="Q25" s="26">
        <f t="shared" si="7"/>
        <v>199964</v>
      </c>
      <c r="R25" s="7"/>
      <c r="S25" s="15">
        <v>278</v>
      </c>
      <c r="T25" s="26">
        <f t="shared" si="8"/>
        <v>278</v>
      </c>
      <c r="U25" s="26">
        <f t="shared" si="9"/>
        <v>290928</v>
      </c>
      <c r="V25" s="7"/>
      <c r="W25" s="15">
        <v>312</v>
      </c>
      <c r="X25" s="26">
        <f t="shared" si="10"/>
        <v>312</v>
      </c>
      <c r="Y25" s="26">
        <f t="shared" si="11"/>
        <v>348557</v>
      </c>
    </row>
    <row r="26" spans="1:25" ht="26.25" customHeight="1">
      <c r="A26" s="28">
        <v>23</v>
      </c>
      <c r="B26" s="29" t="s">
        <v>16</v>
      </c>
      <c r="C26" s="86">
        <v>0</v>
      </c>
      <c r="D26" s="26">
        <f t="shared" si="2"/>
        <v>0</v>
      </c>
      <c r="E26" s="26">
        <f t="shared" si="0"/>
        <v>216898</v>
      </c>
      <c r="F26" s="7"/>
      <c r="G26" s="15">
        <v>0</v>
      </c>
      <c r="H26" s="26">
        <f t="shared" si="3"/>
        <v>0</v>
      </c>
      <c r="I26" s="26">
        <f t="shared" si="1"/>
        <v>5236</v>
      </c>
      <c r="J26" s="7"/>
      <c r="K26" s="15">
        <v>0</v>
      </c>
      <c r="L26" s="26">
        <f t="shared" si="4"/>
        <v>0</v>
      </c>
      <c r="M26" s="26">
        <f t="shared" si="5"/>
        <v>319271</v>
      </c>
      <c r="N26" s="7"/>
      <c r="O26" s="15">
        <v>0</v>
      </c>
      <c r="P26" s="26">
        <f t="shared" si="6"/>
        <v>0</v>
      </c>
      <c r="Q26" s="26">
        <f t="shared" si="7"/>
        <v>199964</v>
      </c>
      <c r="R26" s="7"/>
      <c r="S26" s="15">
        <v>0</v>
      </c>
      <c r="T26" s="26">
        <f t="shared" si="8"/>
        <v>0</v>
      </c>
      <c r="U26" s="26">
        <f t="shared" si="9"/>
        <v>290928</v>
      </c>
      <c r="V26" s="7"/>
      <c r="W26" s="15">
        <v>0</v>
      </c>
      <c r="X26" s="26">
        <f t="shared" si="10"/>
        <v>0</v>
      </c>
      <c r="Y26" s="26">
        <f t="shared" si="11"/>
        <v>348557</v>
      </c>
    </row>
    <row r="27" spans="1:25" ht="26.25" customHeight="1">
      <c r="A27" s="65">
        <v>24</v>
      </c>
      <c r="B27" s="69" t="s">
        <v>7</v>
      </c>
      <c r="C27" s="86">
        <v>342</v>
      </c>
      <c r="D27" s="26">
        <f t="shared" si="2"/>
        <v>342</v>
      </c>
      <c r="E27" s="26">
        <f t="shared" si="0"/>
        <v>217240</v>
      </c>
      <c r="F27" s="7"/>
      <c r="G27" s="15">
        <v>0</v>
      </c>
      <c r="H27" s="26">
        <f t="shared" si="3"/>
        <v>0</v>
      </c>
      <c r="I27" s="26">
        <f t="shared" si="1"/>
        <v>5236</v>
      </c>
      <c r="J27" s="7"/>
      <c r="K27" s="15">
        <v>296</v>
      </c>
      <c r="L27" s="26">
        <f t="shared" si="4"/>
        <v>296</v>
      </c>
      <c r="M27" s="26">
        <f t="shared" si="5"/>
        <v>319567</v>
      </c>
      <c r="N27" s="7"/>
      <c r="O27" s="15">
        <v>22</v>
      </c>
      <c r="P27" s="26">
        <f t="shared" si="6"/>
        <v>22</v>
      </c>
      <c r="Q27" s="26">
        <f t="shared" si="7"/>
        <v>199986</v>
      </c>
      <c r="R27" s="7"/>
      <c r="S27" s="15">
        <v>334</v>
      </c>
      <c r="T27" s="26">
        <f t="shared" si="8"/>
        <v>334</v>
      </c>
      <c r="U27" s="26">
        <f t="shared" si="9"/>
        <v>291262</v>
      </c>
      <c r="V27" s="7"/>
      <c r="W27" s="15">
        <v>352</v>
      </c>
      <c r="X27" s="26">
        <f t="shared" si="10"/>
        <v>352</v>
      </c>
      <c r="Y27" s="26">
        <f t="shared" si="11"/>
        <v>348909</v>
      </c>
    </row>
    <row r="28" spans="1:25" ht="26.25" customHeight="1">
      <c r="A28" s="65">
        <v>25</v>
      </c>
      <c r="B28" s="69" t="s">
        <v>14</v>
      </c>
      <c r="C28" s="86">
        <v>398</v>
      </c>
      <c r="D28" s="26">
        <f t="shared" si="2"/>
        <v>398</v>
      </c>
      <c r="E28" s="26">
        <f t="shared" si="0"/>
        <v>217638</v>
      </c>
      <c r="F28" s="7"/>
      <c r="G28" s="15">
        <v>0</v>
      </c>
      <c r="H28" s="26">
        <f t="shared" si="3"/>
        <v>0</v>
      </c>
      <c r="I28" s="26">
        <f t="shared" si="1"/>
        <v>5236</v>
      </c>
      <c r="J28" s="7"/>
      <c r="K28" s="15">
        <v>324</v>
      </c>
      <c r="L28" s="26">
        <f t="shared" si="4"/>
        <v>324</v>
      </c>
      <c r="M28" s="26">
        <f t="shared" si="5"/>
        <v>319891</v>
      </c>
      <c r="N28" s="7"/>
      <c r="O28" s="15">
        <v>80</v>
      </c>
      <c r="P28" s="26">
        <f t="shared" si="6"/>
        <v>80</v>
      </c>
      <c r="Q28" s="26">
        <f t="shared" si="7"/>
        <v>200066</v>
      </c>
      <c r="R28" s="7"/>
      <c r="S28" s="15">
        <v>288</v>
      </c>
      <c r="T28" s="26">
        <f t="shared" si="8"/>
        <v>288</v>
      </c>
      <c r="U28" s="26">
        <f t="shared" si="9"/>
        <v>291550</v>
      </c>
      <c r="V28" s="7"/>
      <c r="W28" s="15">
        <v>312</v>
      </c>
      <c r="X28" s="26">
        <f t="shared" si="10"/>
        <v>312</v>
      </c>
      <c r="Y28" s="26">
        <f t="shared" si="11"/>
        <v>349221</v>
      </c>
    </row>
    <row r="29" spans="1:25" ht="26.25" customHeight="1">
      <c r="A29" s="65">
        <v>26</v>
      </c>
      <c r="B29" s="69" t="s">
        <v>5</v>
      </c>
      <c r="C29" s="86">
        <v>344</v>
      </c>
      <c r="D29" s="26">
        <f t="shared" si="2"/>
        <v>344</v>
      </c>
      <c r="E29" s="26">
        <f t="shared" si="0"/>
        <v>217982</v>
      </c>
      <c r="F29" s="7"/>
      <c r="G29" s="15">
        <v>0</v>
      </c>
      <c r="H29" s="26">
        <f t="shared" si="3"/>
        <v>0</v>
      </c>
      <c r="I29" s="26">
        <f t="shared" si="1"/>
        <v>5236</v>
      </c>
      <c r="J29" s="7"/>
      <c r="K29" s="15">
        <v>332</v>
      </c>
      <c r="L29" s="26">
        <f t="shared" si="4"/>
        <v>332</v>
      </c>
      <c r="M29" s="26">
        <f t="shared" si="5"/>
        <v>320223</v>
      </c>
      <c r="N29" s="7"/>
      <c r="O29" s="15">
        <v>248</v>
      </c>
      <c r="P29" s="26">
        <f t="shared" si="6"/>
        <v>248</v>
      </c>
      <c r="Q29" s="26">
        <f t="shared" si="7"/>
        <v>200314</v>
      </c>
      <c r="R29" s="7"/>
      <c r="S29" s="15">
        <v>212</v>
      </c>
      <c r="T29" s="26">
        <f t="shared" si="8"/>
        <v>212</v>
      </c>
      <c r="U29" s="26">
        <f t="shared" si="9"/>
        <v>291762</v>
      </c>
      <c r="V29" s="7"/>
      <c r="W29" s="15">
        <v>290</v>
      </c>
      <c r="X29" s="26">
        <f t="shared" si="10"/>
        <v>290</v>
      </c>
      <c r="Y29" s="26">
        <f t="shared" si="11"/>
        <v>349511</v>
      </c>
    </row>
    <row r="30" spans="1:25" ht="26.25" customHeight="1">
      <c r="A30" s="65">
        <v>27</v>
      </c>
      <c r="B30" s="69" t="s">
        <v>3</v>
      </c>
      <c r="C30" s="86">
        <v>146</v>
      </c>
      <c r="D30" s="26">
        <f t="shared" si="2"/>
        <v>146</v>
      </c>
      <c r="E30" s="26">
        <f t="shared" si="0"/>
        <v>218128</v>
      </c>
      <c r="F30" s="7"/>
      <c r="G30" s="15">
        <v>0</v>
      </c>
      <c r="H30" s="26">
        <f t="shared" si="3"/>
        <v>0</v>
      </c>
      <c r="I30" s="26">
        <f t="shared" si="1"/>
        <v>5236</v>
      </c>
      <c r="J30" s="7"/>
      <c r="K30" s="15">
        <v>168</v>
      </c>
      <c r="L30" s="26">
        <f t="shared" si="4"/>
        <v>168</v>
      </c>
      <c r="M30" s="26">
        <f t="shared" si="5"/>
        <v>320391</v>
      </c>
      <c r="N30" s="7"/>
      <c r="O30" s="15">
        <v>0</v>
      </c>
      <c r="P30" s="26">
        <f t="shared" si="6"/>
        <v>0</v>
      </c>
      <c r="Q30" s="26">
        <f t="shared" si="7"/>
        <v>200314</v>
      </c>
      <c r="R30" s="7"/>
      <c r="S30" s="15">
        <v>224</v>
      </c>
      <c r="T30" s="26">
        <f t="shared" si="8"/>
        <v>224</v>
      </c>
      <c r="U30" s="26">
        <f t="shared" si="9"/>
        <v>291986</v>
      </c>
      <c r="V30" s="7"/>
      <c r="W30" s="15">
        <v>250</v>
      </c>
      <c r="X30" s="26">
        <f t="shared" si="10"/>
        <v>250</v>
      </c>
      <c r="Y30" s="26">
        <f t="shared" si="11"/>
        <v>349761</v>
      </c>
    </row>
    <row r="31" spans="1:25" ht="26.25" customHeight="1">
      <c r="A31" s="65">
        <v>28</v>
      </c>
      <c r="B31" s="69" t="s">
        <v>10</v>
      </c>
      <c r="C31" s="86">
        <v>360</v>
      </c>
      <c r="D31" s="26">
        <f t="shared" si="2"/>
        <v>360</v>
      </c>
      <c r="E31" s="26">
        <f t="shared" si="0"/>
        <v>218488</v>
      </c>
      <c r="F31" s="7"/>
      <c r="G31" s="15">
        <v>0</v>
      </c>
      <c r="H31" s="26">
        <f t="shared" si="3"/>
        <v>0</v>
      </c>
      <c r="I31" s="26">
        <f t="shared" si="1"/>
        <v>5236</v>
      </c>
      <c r="J31" s="7"/>
      <c r="K31" s="15">
        <v>218</v>
      </c>
      <c r="L31" s="26">
        <f t="shared" si="4"/>
        <v>218</v>
      </c>
      <c r="M31" s="26">
        <f t="shared" si="5"/>
        <v>320609</v>
      </c>
      <c r="N31" s="7"/>
      <c r="O31" s="15">
        <v>0</v>
      </c>
      <c r="P31" s="26">
        <f t="shared" si="6"/>
        <v>0</v>
      </c>
      <c r="Q31" s="26">
        <f t="shared" si="7"/>
        <v>200314</v>
      </c>
      <c r="R31" s="7"/>
      <c r="S31" s="15">
        <v>274</v>
      </c>
      <c r="T31" s="26">
        <f t="shared" si="8"/>
        <v>274</v>
      </c>
      <c r="U31" s="26">
        <f t="shared" si="9"/>
        <v>292260</v>
      </c>
      <c r="V31" s="7"/>
      <c r="W31" s="15">
        <v>188</v>
      </c>
      <c r="X31" s="26">
        <f t="shared" si="10"/>
        <v>188</v>
      </c>
      <c r="Y31" s="26">
        <f t="shared" si="11"/>
        <v>349949</v>
      </c>
    </row>
    <row r="32" spans="1:25" ht="26.25" customHeight="1">
      <c r="A32" s="65">
        <v>29</v>
      </c>
      <c r="B32" s="69" t="s">
        <v>12</v>
      </c>
      <c r="C32" s="86">
        <v>250</v>
      </c>
      <c r="D32" s="26">
        <f t="shared" si="2"/>
        <v>250</v>
      </c>
      <c r="E32" s="26">
        <f t="shared" si="0"/>
        <v>218738</v>
      </c>
      <c r="F32" s="7"/>
      <c r="G32" s="15">
        <v>0</v>
      </c>
      <c r="H32" s="26">
        <f t="shared" si="3"/>
        <v>0</v>
      </c>
      <c r="I32" s="26">
        <f t="shared" si="1"/>
        <v>5236</v>
      </c>
      <c r="J32" s="7"/>
      <c r="K32" s="15">
        <v>252</v>
      </c>
      <c r="L32" s="26">
        <f t="shared" si="4"/>
        <v>252</v>
      </c>
      <c r="M32" s="26">
        <f t="shared" si="5"/>
        <v>320861</v>
      </c>
      <c r="N32" s="7"/>
      <c r="O32" s="15">
        <v>0</v>
      </c>
      <c r="P32" s="26">
        <f t="shared" si="6"/>
        <v>0</v>
      </c>
      <c r="Q32" s="26">
        <f t="shared" si="7"/>
        <v>200314</v>
      </c>
      <c r="R32" s="7"/>
      <c r="S32" s="15">
        <v>300</v>
      </c>
      <c r="T32" s="26">
        <f t="shared" si="8"/>
        <v>300</v>
      </c>
      <c r="U32" s="26">
        <f t="shared" si="9"/>
        <v>292560</v>
      </c>
      <c r="V32" s="7"/>
      <c r="W32" s="15">
        <v>290</v>
      </c>
      <c r="X32" s="26">
        <f t="shared" si="10"/>
        <v>290</v>
      </c>
      <c r="Y32" s="26">
        <f t="shared" si="11"/>
        <v>350239</v>
      </c>
    </row>
    <row r="33" spans="1:25" ht="26.25" customHeight="1">
      <c r="A33" s="28">
        <v>30</v>
      </c>
      <c r="B33" s="29" t="s">
        <v>16</v>
      </c>
      <c r="C33" s="86">
        <v>0</v>
      </c>
      <c r="D33" s="26">
        <f t="shared" si="2"/>
        <v>0</v>
      </c>
      <c r="E33" s="26">
        <f>E34-C34</f>
        <v>218738</v>
      </c>
      <c r="F33" s="7"/>
      <c r="G33" s="15">
        <v>0</v>
      </c>
      <c r="H33" s="26">
        <f t="shared" si="3"/>
        <v>0</v>
      </c>
      <c r="I33" s="26">
        <f>I34-G34</f>
        <v>5236</v>
      </c>
      <c r="J33" s="7"/>
      <c r="K33" s="15">
        <v>0</v>
      </c>
      <c r="L33" s="26">
        <f t="shared" si="4"/>
        <v>0</v>
      </c>
      <c r="M33" s="26">
        <f>M34-K34</f>
        <v>320861</v>
      </c>
      <c r="N33" s="7"/>
      <c r="O33" s="15">
        <v>0</v>
      </c>
      <c r="P33" s="26">
        <f t="shared" si="6"/>
        <v>0</v>
      </c>
      <c r="Q33" s="26">
        <f>Q34-O34</f>
        <v>200314</v>
      </c>
      <c r="R33" s="7"/>
      <c r="S33" s="15">
        <v>0</v>
      </c>
      <c r="T33" s="26">
        <f t="shared" si="8"/>
        <v>0</v>
      </c>
      <c r="U33" s="26">
        <f>U34-S34</f>
        <v>292560</v>
      </c>
      <c r="V33" s="7"/>
      <c r="W33" s="15">
        <v>0</v>
      </c>
      <c r="X33" s="26">
        <f t="shared" si="10"/>
        <v>0</v>
      </c>
      <c r="Y33" s="26">
        <f>Y34-W34</f>
        <v>350239</v>
      </c>
    </row>
    <row r="34" spans="1:25" ht="26.25" customHeight="1">
      <c r="A34" s="65">
        <v>31</v>
      </c>
      <c r="B34" s="69" t="s">
        <v>7</v>
      </c>
      <c r="C34" s="15">
        <v>258</v>
      </c>
      <c r="D34" s="26">
        <f>E34-E33</f>
        <v>258</v>
      </c>
      <c r="E34" s="26">
        <v>218996</v>
      </c>
      <c r="F34" s="7"/>
      <c r="G34" s="15">
        <v>0</v>
      </c>
      <c r="H34" s="26">
        <f>I34-I33</f>
        <v>0</v>
      </c>
      <c r="I34" s="26">
        <v>5236</v>
      </c>
      <c r="J34" s="7"/>
      <c r="K34" s="15">
        <v>314</v>
      </c>
      <c r="L34" s="26">
        <f>M34-M33</f>
        <v>314</v>
      </c>
      <c r="M34" s="26">
        <v>321175</v>
      </c>
      <c r="N34" s="7"/>
      <c r="O34" s="15">
        <v>0</v>
      </c>
      <c r="P34" s="26">
        <f>Q34-Q33</f>
        <v>0</v>
      </c>
      <c r="Q34" s="26">
        <v>200314</v>
      </c>
      <c r="R34" s="7"/>
      <c r="S34" s="15">
        <v>206</v>
      </c>
      <c r="T34" s="26">
        <f>U34-U33</f>
        <v>206</v>
      </c>
      <c r="U34" s="26">
        <v>292766</v>
      </c>
      <c r="V34" s="7"/>
      <c r="W34" s="15">
        <v>120</v>
      </c>
      <c r="X34" s="26">
        <f>Y34-Y33</f>
        <v>120</v>
      </c>
      <c r="Y34" s="26">
        <v>350359</v>
      </c>
    </row>
    <row r="35" spans="1:25" ht="28.5" customHeight="1">
      <c r="A35" s="178" t="s">
        <v>237</v>
      </c>
      <c r="B35" s="178"/>
      <c r="C35" s="6">
        <f>SUM(C4:C34)</f>
        <v>7770</v>
      </c>
      <c r="D35" s="6">
        <f>SUM(D4:D34)</f>
        <v>7770</v>
      </c>
      <c r="E35" s="89"/>
      <c r="F35" s="39"/>
      <c r="G35" s="6">
        <f>SUM(G4:G34)</f>
        <v>240</v>
      </c>
      <c r="H35" s="6">
        <f>SUM(H4:H34)</f>
        <v>240</v>
      </c>
      <c r="I35" s="89"/>
      <c r="J35" s="13"/>
      <c r="K35" s="6">
        <f>SUM(K4:K34)</f>
        <v>7264</v>
      </c>
      <c r="L35" s="6">
        <f>SUM(L4:L34)</f>
        <v>7264</v>
      </c>
      <c r="M35" s="89"/>
      <c r="N35" s="13"/>
      <c r="O35" s="6">
        <f>SUM(O4:O34)</f>
        <v>2363</v>
      </c>
      <c r="P35" s="6">
        <f>SUM(P4:P34)</f>
        <v>2363</v>
      </c>
      <c r="Q35" s="89"/>
      <c r="R35" s="13"/>
      <c r="S35" s="6">
        <f>SUM(S4:S34)</f>
        <v>6605</v>
      </c>
      <c r="T35" s="6">
        <f>SUM(T4:T34)</f>
        <v>6605</v>
      </c>
      <c r="U35" s="89"/>
      <c r="V35" s="13"/>
      <c r="W35" s="6">
        <f>SUM(W4:W34)</f>
        <v>7183</v>
      </c>
      <c r="X35" s="6">
        <f>SUM(X4:X34)</f>
        <v>7183</v>
      </c>
      <c r="Y35" s="89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41"/>
  <sheetViews>
    <sheetView workbookViewId="0">
      <pane xSplit="2" ySplit="3" topLeftCell="C25" activePane="bottomRight" state="frozen"/>
      <selection pane="topRight"/>
      <selection pane="bottomLeft"/>
      <selection pane="bottomRight" activeCell="W5" sqref="W5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301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85" t="s">
        <v>168</v>
      </c>
      <c r="E3" s="85" t="s">
        <v>156</v>
      </c>
      <c r="F3" s="38"/>
      <c r="G3" s="11" t="s">
        <v>240</v>
      </c>
      <c r="H3" s="85" t="s">
        <v>168</v>
      </c>
      <c r="I3" s="85" t="s">
        <v>156</v>
      </c>
      <c r="J3" s="5"/>
      <c r="K3" s="11" t="s">
        <v>240</v>
      </c>
      <c r="L3" s="85" t="s">
        <v>168</v>
      </c>
      <c r="M3" s="85" t="s">
        <v>156</v>
      </c>
      <c r="N3" s="5"/>
      <c r="O3" s="11" t="s">
        <v>240</v>
      </c>
      <c r="P3" s="85" t="s">
        <v>168</v>
      </c>
      <c r="Q3" s="85" t="s">
        <v>156</v>
      </c>
      <c r="R3" s="5"/>
      <c r="S3" s="11" t="s">
        <v>240</v>
      </c>
      <c r="T3" s="85" t="s">
        <v>168</v>
      </c>
      <c r="U3" s="85" t="s">
        <v>156</v>
      </c>
      <c r="V3" s="5"/>
      <c r="W3" s="11" t="s">
        <v>240</v>
      </c>
      <c r="X3" s="85" t="s">
        <v>168</v>
      </c>
      <c r="Y3" s="85" t="s">
        <v>156</v>
      </c>
    </row>
    <row r="4" spans="1:25" ht="26.25" customHeight="1">
      <c r="A4" s="65">
        <v>1</v>
      </c>
      <c r="B4" s="69" t="s">
        <v>5</v>
      </c>
      <c r="C4" s="86">
        <v>262</v>
      </c>
      <c r="D4" s="26">
        <v>262</v>
      </c>
      <c r="E4" s="26">
        <v>203543</v>
      </c>
      <c r="F4" s="7"/>
      <c r="G4" s="16">
        <v>314</v>
      </c>
      <c r="H4" s="26">
        <v>314</v>
      </c>
      <c r="I4" s="26">
        <f t="shared" ref="I4:I32" si="0">I5-G5</f>
        <v>4552</v>
      </c>
      <c r="J4" s="7"/>
      <c r="K4" s="16">
        <v>145</v>
      </c>
      <c r="L4" s="26">
        <v>145</v>
      </c>
      <c r="M4" s="26">
        <f t="shared" ref="M4:M32" si="1">M5-K5</f>
        <v>306281</v>
      </c>
      <c r="N4" s="7"/>
      <c r="O4" s="16">
        <v>40</v>
      </c>
      <c r="P4" s="26"/>
      <c r="Q4" s="26"/>
      <c r="R4" s="7"/>
      <c r="S4" s="16">
        <v>135</v>
      </c>
      <c r="T4" s="26">
        <v>135</v>
      </c>
      <c r="U4" s="26">
        <f t="shared" ref="U4:U32" si="2">U5-S5</f>
        <v>279523</v>
      </c>
      <c r="V4" s="7"/>
      <c r="W4" s="16">
        <v>128</v>
      </c>
      <c r="X4" s="26">
        <v>128</v>
      </c>
      <c r="Y4" s="26">
        <f t="shared" ref="Y4:Y32" si="3">Y5-W5</f>
        <v>335524</v>
      </c>
    </row>
    <row r="5" spans="1:25" ht="26.25" customHeight="1">
      <c r="A5" s="65">
        <v>2</v>
      </c>
      <c r="B5" s="69" t="s">
        <v>3</v>
      </c>
      <c r="C5" s="86">
        <v>382</v>
      </c>
      <c r="D5" s="26">
        <f t="shared" ref="D5:D33" si="4">E5-E4</f>
        <v>355</v>
      </c>
      <c r="E5" s="26">
        <f t="shared" ref="E5:E32" si="5">E6-C6</f>
        <v>203898</v>
      </c>
      <c r="F5" s="7"/>
      <c r="G5" s="16">
        <v>0</v>
      </c>
      <c r="H5" s="26">
        <f t="shared" ref="H5:H33" si="6">I5-I4</f>
        <v>0</v>
      </c>
      <c r="I5" s="26">
        <f t="shared" si="0"/>
        <v>4552</v>
      </c>
      <c r="J5" s="7"/>
      <c r="K5" s="16">
        <v>394</v>
      </c>
      <c r="L5" s="26">
        <f t="shared" ref="L5:L33" si="7">M5-M4</f>
        <v>394</v>
      </c>
      <c r="M5" s="26">
        <f t="shared" si="1"/>
        <v>306675</v>
      </c>
      <c r="N5" s="7"/>
      <c r="O5" s="16">
        <v>116</v>
      </c>
      <c r="P5" s="26">
        <v>116</v>
      </c>
      <c r="Q5" s="26">
        <f t="shared" ref="Q5:Q32" si="8">Q6-O6</f>
        <v>193143</v>
      </c>
      <c r="R5" s="7"/>
      <c r="S5" s="16">
        <v>208</v>
      </c>
      <c r="T5" s="26">
        <f t="shared" ref="T5:T33" si="9">U5-U4</f>
        <v>208</v>
      </c>
      <c r="U5" s="26">
        <f t="shared" si="2"/>
        <v>279731</v>
      </c>
      <c r="V5" s="7"/>
      <c r="W5" s="16">
        <v>316</v>
      </c>
      <c r="X5" s="26">
        <f t="shared" ref="X5:X33" si="10">Y5-Y4</f>
        <v>316</v>
      </c>
      <c r="Y5" s="26">
        <f t="shared" si="3"/>
        <v>335840</v>
      </c>
    </row>
    <row r="6" spans="1:25" ht="26.25" customHeight="1">
      <c r="A6" s="65">
        <v>3</v>
      </c>
      <c r="B6" s="69" t="s">
        <v>10</v>
      </c>
      <c r="C6" s="86">
        <v>384</v>
      </c>
      <c r="D6" s="26">
        <f t="shared" si="4"/>
        <v>384</v>
      </c>
      <c r="E6" s="26">
        <f t="shared" si="5"/>
        <v>204282</v>
      </c>
      <c r="F6" s="7"/>
      <c r="G6" s="15">
        <v>0</v>
      </c>
      <c r="H6" s="26">
        <f t="shared" si="6"/>
        <v>0</v>
      </c>
      <c r="I6" s="26">
        <f t="shared" si="0"/>
        <v>4552</v>
      </c>
      <c r="J6" s="7"/>
      <c r="K6" s="15">
        <v>408</v>
      </c>
      <c r="L6" s="26">
        <f t="shared" si="7"/>
        <v>408</v>
      </c>
      <c r="M6" s="26">
        <f t="shared" si="1"/>
        <v>307083</v>
      </c>
      <c r="N6" s="7"/>
      <c r="O6" s="15">
        <v>92</v>
      </c>
      <c r="P6" s="26">
        <f t="shared" ref="P6:P33" si="11">Q6-Q5</f>
        <v>92</v>
      </c>
      <c r="Q6" s="26">
        <f t="shared" si="8"/>
        <v>193235</v>
      </c>
      <c r="R6" s="7"/>
      <c r="S6" s="15">
        <v>252</v>
      </c>
      <c r="T6" s="26">
        <f t="shared" si="9"/>
        <v>252</v>
      </c>
      <c r="U6" s="26">
        <f t="shared" si="2"/>
        <v>279983</v>
      </c>
      <c r="V6" s="7"/>
      <c r="W6" s="15">
        <v>374</v>
      </c>
      <c r="X6" s="26">
        <f t="shared" si="10"/>
        <v>374</v>
      </c>
      <c r="Y6" s="26">
        <f t="shared" si="3"/>
        <v>336214</v>
      </c>
    </row>
    <row r="7" spans="1:25" ht="26.25" customHeight="1">
      <c r="A7" s="65">
        <v>4</v>
      </c>
      <c r="B7" s="69" t="s">
        <v>12</v>
      </c>
      <c r="C7" s="86">
        <v>330</v>
      </c>
      <c r="D7" s="26">
        <f t="shared" si="4"/>
        <v>330</v>
      </c>
      <c r="E7" s="26">
        <f t="shared" si="5"/>
        <v>204612</v>
      </c>
      <c r="F7" s="7"/>
      <c r="G7" s="15">
        <v>0</v>
      </c>
      <c r="H7" s="26">
        <f t="shared" si="6"/>
        <v>0</v>
      </c>
      <c r="I7" s="26">
        <f t="shared" si="0"/>
        <v>4552</v>
      </c>
      <c r="J7" s="7"/>
      <c r="K7" s="15">
        <v>372</v>
      </c>
      <c r="L7" s="26">
        <f t="shared" si="7"/>
        <v>372</v>
      </c>
      <c r="M7" s="26">
        <f t="shared" si="1"/>
        <v>307455</v>
      </c>
      <c r="N7" s="7"/>
      <c r="O7" s="15">
        <v>198</v>
      </c>
      <c r="P7" s="26">
        <f t="shared" si="11"/>
        <v>198</v>
      </c>
      <c r="Q7" s="26">
        <f t="shared" si="8"/>
        <v>193433</v>
      </c>
      <c r="R7" s="7"/>
      <c r="S7" s="15">
        <v>286</v>
      </c>
      <c r="T7" s="26">
        <f t="shared" si="9"/>
        <v>286</v>
      </c>
      <c r="U7" s="26">
        <f t="shared" si="2"/>
        <v>280269</v>
      </c>
      <c r="V7" s="7"/>
      <c r="W7" s="15">
        <v>328</v>
      </c>
      <c r="X7" s="26">
        <f t="shared" si="10"/>
        <v>328</v>
      </c>
      <c r="Y7" s="26">
        <f t="shared" si="3"/>
        <v>336542</v>
      </c>
    </row>
    <row r="8" spans="1:25" ht="26.25" customHeight="1">
      <c r="A8" s="28">
        <v>5</v>
      </c>
      <c r="B8" s="29" t="s">
        <v>16</v>
      </c>
      <c r="C8" s="86">
        <v>0</v>
      </c>
      <c r="D8" s="26">
        <f t="shared" si="4"/>
        <v>0</v>
      </c>
      <c r="E8" s="26">
        <f t="shared" si="5"/>
        <v>204612</v>
      </c>
      <c r="F8" s="7"/>
      <c r="G8" s="15">
        <v>0</v>
      </c>
      <c r="H8" s="26">
        <f t="shared" si="6"/>
        <v>0</v>
      </c>
      <c r="I8" s="26">
        <f t="shared" si="0"/>
        <v>4552</v>
      </c>
      <c r="J8" s="7"/>
      <c r="K8" s="15">
        <v>0</v>
      </c>
      <c r="L8" s="26">
        <f t="shared" si="7"/>
        <v>0</v>
      </c>
      <c r="M8" s="26">
        <f t="shared" si="1"/>
        <v>307455</v>
      </c>
      <c r="N8" s="7"/>
      <c r="O8" s="15">
        <v>0</v>
      </c>
      <c r="P8" s="26">
        <f t="shared" si="11"/>
        <v>0</v>
      </c>
      <c r="Q8" s="26">
        <f t="shared" si="8"/>
        <v>193433</v>
      </c>
      <c r="R8" s="7"/>
      <c r="S8" s="15">
        <v>0</v>
      </c>
      <c r="T8" s="26">
        <f t="shared" si="9"/>
        <v>0</v>
      </c>
      <c r="U8" s="26">
        <f t="shared" si="2"/>
        <v>280269</v>
      </c>
      <c r="V8" s="7"/>
      <c r="W8" s="15">
        <v>0</v>
      </c>
      <c r="X8" s="26">
        <f t="shared" si="10"/>
        <v>0</v>
      </c>
      <c r="Y8" s="26">
        <f t="shared" si="3"/>
        <v>336542</v>
      </c>
    </row>
    <row r="9" spans="1:25" ht="26.25" customHeight="1">
      <c r="A9" s="65">
        <v>6</v>
      </c>
      <c r="B9" s="69" t="s">
        <v>7</v>
      </c>
      <c r="C9" s="86">
        <v>320</v>
      </c>
      <c r="D9" s="26">
        <f t="shared" si="4"/>
        <v>320</v>
      </c>
      <c r="E9" s="26">
        <f t="shared" si="5"/>
        <v>204932</v>
      </c>
      <c r="F9" s="7"/>
      <c r="G9" s="15">
        <v>0</v>
      </c>
      <c r="H9" s="26">
        <f t="shared" si="6"/>
        <v>0</v>
      </c>
      <c r="I9" s="26">
        <f t="shared" si="0"/>
        <v>4552</v>
      </c>
      <c r="J9" s="7"/>
      <c r="K9" s="15">
        <v>328</v>
      </c>
      <c r="L9" s="26">
        <f t="shared" si="7"/>
        <v>328</v>
      </c>
      <c r="M9" s="26">
        <f t="shared" si="1"/>
        <v>307783</v>
      </c>
      <c r="N9" s="7"/>
      <c r="O9" s="15">
        <v>164</v>
      </c>
      <c r="P9" s="26">
        <f t="shared" si="11"/>
        <v>164</v>
      </c>
      <c r="Q9" s="26">
        <f t="shared" si="8"/>
        <v>193597</v>
      </c>
      <c r="R9" s="7"/>
      <c r="S9" s="15">
        <v>270</v>
      </c>
      <c r="T9" s="26">
        <f t="shared" si="9"/>
        <v>270</v>
      </c>
      <c r="U9" s="26">
        <f t="shared" si="2"/>
        <v>280539</v>
      </c>
      <c r="V9" s="7"/>
      <c r="W9" s="15">
        <v>324</v>
      </c>
      <c r="X9" s="26">
        <f t="shared" si="10"/>
        <v>324</v>
      </c>
      <c r="Y9" s="26">
        <f t="shared" si="3"/>
        <v>336866</v>
      </c>
    </row>
    <row r="10" spans="1:25" ht="26.25" customHeight="1">
      <c r="A10" s="65">
        <v>7</v>
      </c>
      <c r="B10" s="69" t="s">
        <v>14</v>
      </c>
      <c r="C10" s="86">
        <v>386</v>
      </c>
      <c r="D10" s="26">
        <f t="shared" si="4"/>
        <v>386</v>
      </c>
      <c r="E10" s="26">
        <f t="shared" si="5"/>
        <v>205318</v>
      </c>
      <c r="F10" s="7"/>
      <c r="G10" s="16">
        <v>0</v>
      </c>
      <c r="H10" s="26">
        <f t="shared" si="6"/>
        <v>0</v>
      </c>
      <c r="I10" s="26">
        <f t="shared" si="0"/>
        <v>4552</v>
      </c>
      <c r="J10" s="7"/>
      <c r="K10" s="16">
        <v>408</v>
      </c>
      <c r="L10" s="26">
        <f t="shared" si="7"/>
        <v>408</v>
      </c>
      <c r="M10" s="26">
        <f t="shared" si="1"/>
        <v>308191</v>
      </c>
      <c r="N10" s="7"/>
      <c r="O10" s="16">
        <v>328</v>
      </c>
      <c r="P10" s="26">
        <f t="shared" si="11"/>
        <v>328</v>
      </c>
      <c r="Q10" s="26">
        <f t="shared" si="8"/>
        <v>193925</v>
      </c>
      <c r="R10" s="7"/>
      <c r="S10" s="16">
        <v>330</v>
      </c>
      <c r="T10" s="26">
        <f t="shared" si="9"/>
        <v>330</v>
      </c>
      <c r="U10" s="26">
        <f t="shared" si="2"/>
        <v>280869</v>
      </c>
      <c r="V10" s="7"/>
      <c r="W10" s="16">
        <v>384</v>
      </c>
      <c r="X10" s="26">
        <f t="shared" si="10"/>
        <v>384</v>
      </c>
      <c r="Y10" s="26">
        <f t="shared" si="3"/>
        <v>337250</v>
      </c>
    </row>
    <row r="11" spans="1:25" ht="26.25" customHeight="1">
      <c r="A11" s="65">
        <v>8</v>
      </c>
      <c r="B11" s="69" t="s">
        <v>5</v>
      </c>
      <c r="C11" s="86">
        <v>326</v>
      </c>
      <c r="D11" s="26">
        <f t="shared" si="4"/>
        <v>326</v>
      </c>
      <c r="E11" s="26">
        <f t="shared" si="5"/>
        <v>205644</v>
      </c>
      <c r="F11" s="7"/>
      <c r="G11" s="16">
        <v>0</v>
      </c>
      <c r="H11" s="26">
        <f t="shared" si="6"/>
        <v>0</v>
      </c>
      <c r="I11" s="26">
        <f t="shared" si="0"/>
        <v>4552</v>
      </c>
      <c r="J11" s="7"/>
      <c r="K11" s="16">
        <v>344</v>
      </c>
      <c r="L11" s="26">
        <f t="shared" si="7"/>
        <v>344</v>
      </c>
      <c r="M11" s="26">
        <f t="shared" si="1"/>
        <v>308535</v>
      </c>
      <c r="N11" s="7"/>
      <c r="O11" s="16">
        <v>306</v>
      </c>
      <c r="P11" s="26">
        <f t="shared" si="11"/>
        <v>306</v>
      </c>
      <c r="Q11" s="26">
        <f t="shared" si="8"/>
        <v>194231</v>
      </c>
      <c r="R11" s="7"/>
      <c r="S11" s="16">
        <v>368</v>
      </c>
      <c r="T11" s="26">
        <f t="shared" si="9"/>
        <v>368</v>
      </c>
      <c r="U11" s="26">
        <f t="shared" si="2"/>
        <v>281237</v>
      </c>
      <c r="V11" s="7"/>
      <c r="W11" s="16">
        <v>324</v>
      </c>
      <c r="X11" s="26">
        <f t="shared" si="10"/>
        <v>324</v>
      </c>
      <c r="Y11" s="26">
        <f t="shared" si="3"/>
        <v>337574</v>
      </c>
    </row>
    <row r="12" spans="1:25" ht="26.25" customHeight="1">
      <c r="A12" s="65">
        <v>9</v>
      </c>
      <c r="B12" s="69" t="s">
        <v>3</v>
      </c>
      <c r="C12" s="86">
        <v>360</v>
      </c>
      <c r="D12" s="26">
        <f t="shared" si="4"/>
        <v>360</v>
      </c>
      <c r="E12" s="26">
        <f t="shared" si="5"/>
        <v>206004</v>
      </c>
      <c r="F12" s="7"/>
      <c r="G12" s="16">
        <v>62</v>
      </c>
      <c r="H12" s="26">
        <f t="shared" si="6"/>
        <v>62</v>
      </c>
      <c r="I12" s="26">
        <f t="shared" si="0"/>
        <v>4614</v>
      </c>
      <c r="J12" s="7"/>
      <c r="K12" s="16">
        <v>288</v>
      </c>
      <c r="L12" s="26">
        <f t="shared" si="7"/>
        <v>288</v>
      </c>
      <c r="M12" s="26">
        <f t="shared" si="1"/>
        <v>308823</v>
      </c>
      <c r="N12" s="7"/>
      <c r="O12" s="16">
        <v>222</v>
      </c>
      <c r="P12" s="26">
        <f t="shared" si="11"/>
        <v>222</v>
      </c>
      <c r="Q12" s="26">
        <f t="shared" si="8"/>
        <v>194453</v>
      </c>
      <c r="R12" s="7"/>
      <c r="S12" s="16">
        <v>362</v>
      </c>
      <c r="T12" s="26">
        <f t="shared" si="9"/>
        <v>362</v>
      </c>
      <c r="U12" s="26">
        <f t="shared" si="2"/>
        <v>281599</v>
      </c>
      <c r="V12" s="7"/>
      <c r="W12" s="16">
        <v>302</v>
      </c>
      <c r="X12" s="26">
        <f t="shared" si="10"/>
        <v>302</v>
      </c>
      <c r="Y12" s="26">
        <f t="shared" si="3"/>
        <v>337876</v>
      </c>
    </row>
    <row r="13" spans="1:25" ht="26.25" customHeight="1">
      <c r="A13" s="65">
        <v>10</v>
      </c>
      <c r="B13" s="69" t="s">
        <v>10</v>
      </c>
      <c r="C13" s="86">
        <v>310</v>
      </c>
      <c r="D13" s="26">
        <f t="shared" si="4"/>
        <v>310</v>
      </c>
      <c r="E13" s="26">
        <f t="shared" si="5"/>
        <v>206314</v>
      </c>
      <c r="F13" s="7"/>
      <c r="G13" s="16">
        <v>0</v>
      </c>
      <c r="H13" s="26">
        <f t="shared" si="6"/>
        <v>0</v>
      </c>
      <c r="I13" s="26">
        <f t="shared" si="0"/>
        <v>4614</v>
      </c>
      <c r="J13" s="7"/>
      <c r="K13" s="16">
        <v>212</v>
      </c>
      <c r="L13" s="26">
        <f t="shared" si="7"/>
        <v>212</v>
      </c>
      <c r="M13" s="26">
        <f t="shared" si="1"/>
        <v>309035</v>
      </c>
      <c r="N13" s="7"/>
      <c r="O13" s="16">
        <v>262</v>
      </c>
      <c r="P13" s="26">
        <f t="shared" si="11"/>
        <v>262</v>
      </c>
      <c r="Q13" s="26">
        <f t="shared" si="8"/>
        <v>194715</v>
      </c>
      <c r="R13" s="7"/>
      <c r="S13" s="16">
        <v>206</v>
      </c>
      <c r="T13" s="26">
        <f t="shared" si="9"/>
        <v>206</v>
      </c>
      <c r="U13" s="26">
        <f t="shared" si="2"/>
        <v>281805</v>
      </c>
      <c r="V13" s="7"/>
      <c r="W13" s="16">
        <v>252</v>
      </c>
      <c r="X13" s="26">
        <f t="shared" si="10"/>
        <v>252</v>
      </c>
      <c r="Y13" s="26">
        <f t="shared" si="3"/>
        <v>338128</v>
      </c>
    </row>
    <row r="14" spans="1:25" ht="26.25" customHeight="1">
      <c r="A14" s="65">
        <v>11</v>
      </c>
      <c r="B14" s="69" t="s">
        <v>12</v>
      </c>
      <c r="C14" s="86">
        <v>144</v>
      </c>
      <c r="D14" s="26">
        <f t="shared" si="4"/>
        <v>144</v>
      </c>
      <c r="E14" s="26">
        <f t="shared" si="5"/>
        <v>206458</v>
      </c>
      <c r="F14" s="7"/>
      <c r="G14" s="16">
        <v>0</v>
      </c>
      <c r="H14" s="26">
        <f t="shared" si="6"/>
        <v>0</v>
      </c>
      <c r="I14" s="26">
        <f t="shared" si="0"/>
        <v>4614</v>
      </c>
      <c r="J14" s="7"/>
      <c r="K14" s="16">
        <v>250</v>
      </c>
      <c r="L14" s="26">
        <f t="shared" si="7"/>
        <v>250</v>
      </c>
      <c r="M14" s="26">
        <f t="shared" si="1"/>
        <v>309285</v>
      </c>
      <c r="N14" s="7"/>
      <c r="O14" s="16">
        <v>188</v>
      </c>
      <c r="P14" s="26">
        <f t="shared" si="11"/>
        <v>188</v>
      </c>
      <c r="Q14" s="26">
        <f t="shared" si="8"/>
        <v>194903</v>
      </c>
      <c r="R14" s="7"/>
      <c r="S14" s="16">
        <v>80</v>
      </c>
      <c r="T14" s="26">
        <f t="shared" si="9"/>
        <v>80</v>
      </c>
      <c r="U14" s="26">
        <f t="shared" si="2"/>
        <v>281885</v>
      </c>
      <c r="V14" s="7"/>
      <c r="W14" s="16">
        <v>224</v>
      </c>
      <c r="X14" s="26">
        <f t="shared" si="10"/>
        <v>224</v>
      </c>
      <c r="Y14" s="26">
        <f t="shared" si="3"/>
        <v>338352</v>
      </c>
    </row>
    <row r="15" spans="1:25" ht="26.25" customHeight="1">
      <c r="A15" s="28">
        <v>12</v>
      </c>
      <c r="B15" s="29" t="s">
        <v>16</v>
      </c>
      <c r="C15" s="86">
        <v>0</v>
      </c>
      <c r="D15" s="26">
        <f t="shared" si="4"/>
        <v>0</v>
      </c>
      <c r="E15" s="26">
        <f t="shared" si="5"/>
        <v>206458</v>
      </c>
      <c r="F15" s="7"/>
      <c r="G15" s="86">
        <v>0</v>
      </c>
      <c r="H15" s="26">
        <f t="shared" si="6"/>
        <v>0</v>
      </c>
      <c r="I15" s="26">
        <f t="shared" si="0"/>
        <v>4614</v>
      </c>
      <c r="J15" s="7"/>
      <c r="K15" s="86">
        <v>0</v>
      </c>
      <c r="L15" s="26">
        <f t="shared" si="7"/>
        <v>0</v>
      </c>
      <c r="M15" s="26">
        <f t="shared" si="1"/>
        <v>309285</v>
      </c>
      <c r="N15" s="7"/>
      <c r="O15" s="86">
        <v>0</v>
      </c>
      <c r="P15" s="26">
        <f t="shared" si="11"/>
        <v>0</v>
      </c>
      <c r="Q15" s="26">
        <f t="shared" si="8"/>
        <v>194903</v>
      </c>
      <c r="R15" s="7"/>
      <c r="S15" s="86">
        <v>0</v>
      </c>
      <c r="T15" s="26">
        <f t="shared" si="9"/>
        <v>0</v>
      </c>
      <c r="U15" s="26">
        <f t="shared" si="2"/>
        <v>281885</v>
      </c>
      <c r="V15" s="7"/>
      <c r="W15" s="86">
        <v>0</v>
      </c>
      <c r="X15" s="26">
        <f t="shared" si="10"/>
        <v>0</v>
      </c>
      <c r="Y15" s="26">
        <f t="shared" si="3"/>
        <v>338352</v>
      </c>
    </row>
    <row r="16" spans="1:25" ht="26.25" customHeight="1">
      <c r="A16" s="65">
        <v>13</v>
      </c>
      <c r="B16" s="69" t="s">
        <v>7</v>
      </c>
      <c r="C16" s="86">
        <v>140</v>
      </c>
      <c r="D16" s="26">
        <f t="shared" si="4"/>
        <v>140</v>
      </c>
      <c r="E16" s="26">
        <f t="shared" si="5"/>
        <v>206598</v>
      </c>
      <c r="F16" s="7"/>
      <c r="G16" s="15">
        <v>0</v>
      </c>
      <c r="H16" s="26">
        <f t="shared" si="6"/>
        <v>0</v>
      </c>
      <c r="I16" s="26">
        <f t="shared" si="0"/>
        <v>4614</v>
      </c>
      <c r="J16" s="7"/>
      <c r="K16" s="15">
        <v>128</v>
      </c>
      <c r="L16" s="26">
        <f t="shared" si="7"/>
        <v>128</v>
      </c>
      <c r="M16" s="26">
        <f t="shared" si="1"/>
        <v>309413</v>
      </c>
      <c r="N16" s="7"/>
      <c r="O16" s="15">
        <v>22</v>
      </c>
      <c r="P16" s="26">
        <f t="shared" si="11"/>
        <v>22</v>
      </c>
      <c r="Q16" s="26">
        <f t="shared" si="8"/>
        <v>194925</v>
      </c>
      <c r="R16" s="7"/>
      <c r="S16" s="15">
        <v>58</v>
      </c>
      <c r="T16" s="26">
        <f t="shared" si="9"/>
        <v>58</v>
      </c>
      <c r="U16" s="26">
        <f t="shared" si="2"/>
        <v>281943</v>
      </c>
      <c r="V16" s="7"/>
      <c r="W16" s="15">
        <v>146</v>
      </c>
      <c r="X16" s="26">
        <f t="shared" si="10"/>
        <v>146</v>
      </c>
      <c r="Y16" s="26">
        <f t="shared" si="3"/>
        <v>338498</v>
      </c>
    </row>
    <row r="17" spans="1:25" ht="26.25" customHeight="1">
      <c r="A17" s="65">
        <v>14</v>
      </c>
      <c r="B17" s="69" t="s">
        <v>14</v>
      </c>
      <c r="C17" s="86">
        <v>240</v>
      </c>
      <c r="D17" s="26">
        <f t="shared" si="4"/>
        <v>240</v>
      </c>
      <c r="E17" s="26">
        <f t="shared" si="5"/>
        <v>206838</v>
      </c>
      <c r="F17" s="7"/>
      <c r="G17" s="15">
        <v>0</v>
      </c>
      <c r="H17" s="26">
        <f t="shared" si="6"/>
        <v>0</v>
      </c>
      <c r="I17" s="26">
        <f t="shared" si="0"/>
        <v>4614</v>
      </c>
      <c r="J17" s="7"/>
      <c r="K17" s="15">
        <v>128</v>
      </c>
      <c r="L17" s="26">
        <f t="shared" si="7"/>
        <v>128</v>
      </c>
      <c r="M17" s="26">
        <f t="shared" si="1"/>
        <v>309541</v>
      </c>
      <c r="N17" s="7"/>
      <c r="O17" s="15">
        <v>250</v>
      </c>
      <c r="P17" s="26">
        <f t="shared" si="11"/>
        <v>250</v>
      </c>
      <c r="Q17" s="26">
        <f t="shared" si="8"/>
        <v>195175</v>
      </c>
      <c r="R17" s="7"/>
      <c r="S17" s="15">
        <v>166</v>
      </c>
      <c r="T17" s="26">
        <f t="shared" si="9"/>
        <v>166</v>
      </c>
      <c r="U17" s="26">
        <f t="shared" si="2"/>
        <v>282109</v>
      </c>
      <c r="V17" s="7"/>
      <c r="W17" s="15">
        <v>224</v>
      </c>
      <c r="X17" s="26">
        <f t="shared" si="10"/>
        <v>224</v>
      </c>
      <c r="Y17" s="26">
        <f t="shared" si="3"/>
        <v>338722</v>
      </c>
    </row>
    <row r="18" spans="1:25" ht="26.25" customHeight="1">
      <c r="A18" s="65">
        <v>15</v>
      </c>
      <c r="B18" s="69" t="s">
        <v>5</v>
      </c>
      <c r="C18" s="86">
        <v>292</v>
      </c>
      <c r="D18" s="26">
        <f t="shared" si="4"/>
        <v>292</v>
      </c>
      <c r="E18" s="26">
        <f t="shared" si="5"/>
        <v>207130</v>
      </c>
      <c r="F18" s="7"/>
      <c r="G18" s="15">
        <v>0</v>
      </c>
      <c r="H18" s="26">
        <f t="shared" si="6"/>
        <v>0</v>
      </c>
      <c r="I18" s="26">
        <f t="shared" si="0"/>
        <v>4614</v>
      </c>
      <c r="J18" s="7"/>
      <c r="K18" s="15">
        <v>292</v>
      </c>
      <c r="L18" s="26">
        <f t="shared" si="7"/>
        <v>292</v>
      </c>
      <c r="M18" s="26">
        <f t="shared" si="1"/>
        <v>309833</v>
      </c>
      <c r="N18" s="7"/>
      <c r="O18" s="15">
        <v>200</v>
      </c>
      <c r="P18" s="26">
        <f t="shared" si="11"/>
        <v>200</v>
      </c>
      <c r="Q18" s="26">
        <f t="shared" si="8"/>
        <v>195375</v>
      </c>
      <c r="R18" s="7"/>
      <c r="S18" s="15">
        <v>420</v>
      </c>
      <c r="T18" s="26">
        <f t="shared" si="9"/>
        <v>420</v>
      </c>
      <c r="U18" s="26">
        <f t="shared" si="2"/>
        <v>282529</v>
      </c>
      <c r="V18" s="7"/>
      <c r="W18" s="15">
        <v>260</v>
      </c>
      <c r="X18" s="26">
        <f t="shared" si="10"/>
        <v>260</v>
      </c>
      <c r="Y18" s="26">
        <f t="shared" si="3"/>
        <v>338982</v>
      </c>
    </row>
    <row r="19" spans="1:25" ht="26.25" customHeight="1">
      <c r="A19" s="65">
        <v>16</v>
      </c>
      <c r="B19" s="69" t="s">
        <v>3</v>
      </c>
      <c r="C19" s="86">
        <v>366</v>
      </c>
      <c r="D19" s="26">
        <f t="shared" si="4"/>
        <v>366</v>
      </c>
      <c r="E19" s="26">
        <f t="shared" si="5"/>
        <v>207496</v>
      </c>
      <c r="F19" s="7"/>
      <c r="G19" s="15">
        <v>62</v>
      </c>
      <c r="H19" s="26">
        <f t="shared" si="6"/>
        <v>62</v>
      </c>
      <c r="I19" s="26">
        <f t="shared" si="0"/>
        <v>4676</v>
      </c>
      <c r="J19" s="7"/>
      <c r="K19" s="15">
        <v>416</v>
      </c>
      <c r="L19" s="26">
        <f t="shared" si="7"/>
        <v>416</v>
      </c>
      <c r="M19" s="26">
        <f t="shared" si="1"/>
        <v>310249</v>
      </c>
      <c r="N19" s="7"/>
      <c r="O19" s="15">
        <v>262</v>
      </c>
      <c r="P19" s="26">
        <f t="shared" si="11"/>
        <v>262</v>
      </c>
      <c r="Q19" s="26">
        <f t="shared" si="8"/>
        <v>195637</v>
      </c>
      <c r="R19" s="7"/>
      <c r="S19" s="15">
        <v>202</v>
      </c>
      <c r="T19" s="26">
        <f t="shared" si="9"/>
        <v>202</v>
      </c>
      <c r="U19" s="26">
        <f t="shared" si="2"/>
        <v>282731</v>
      </c>
      <c r="V19" s="7"/>
      <c r="W19" s="15">
        <v>462</v>
      </c>
      <c r="X19" s="26">
        <f t="shared" si="10"/>
        <v>462</v>
      </c>
      <c r="Y19" s="26">
        <f t="shared" si="3"/>
        <v>339444</v>
      </c>
    </row>
    <row r="20" spans="1:25" ht="26.25" customHeight="1">
      <c r="A20" s="65">
        <v>17</v>
      </c>
      <c r="B20" s="69" t="s">
        <v>10</v>
      </c>
      <c r="C20" s="86">
        <v>308</v>
      </c>
      <c r="D20" s="26">
        <f t="shared" si="4"/>
        <v>308</v>
      </c>
      <c r="E20" s="26">
        <f t="shared" si="5"/>
        <v>207804</v>
      </c>
      <c r="F20" s="7"/>
      <c r="G20" s="15">
        <v>0</v>
      </c>
      <c r="H20" s="26">
        <f t="shared" si="6"/>
        <v>0</v>
      </c>
      <c r="I20" s="26">
        <f t="shared" si="0"/>
        <v>4676</v>
      </c>
      <c r="J20" s="7"/>
      <c r="K20" s="15">
        <v>268</v>
      </c>
      <c r="L20" s="26">
        <f t="shared" si="7"/>
        <v>268</v>
      </c>
      <c r="M20" s="26">
        <f t="shared" si="1"/>
        <v>310517</v>
      </c>
      <c r="N20" s="7"/>
      <c r="O20" s="15">
        <v>312</v>
      </c>
      <c r="P20" s="26">
        <f t="shared" si="11"/>
        <v>312</v>
      </c>
      <c r="Q20" s="26">
        <f t="shared" si="8"/>
        <v>195949</v>
      </c>
      <c r="R20" s="7"/>
      <c r="S20" s="15">
        <v>372</v>
      </c>
      <c r="T20" s="26">
        <f t="shared" si="9"/>
        <v>372</v>
      </c>
      <c r="U20" s="26">
        <f t="shared" si="2"/>
        <v>283103</v>
      </c>
      <c r="V20" s="7"/>
      <c r="W20" s="15">
        <v>336</v>
      </c>
      <c r="X20" s="26">
        <f t="shared" si="10"/>
        <v>336</v>
      </c>
      <c r="Y20" s="26">
        <f t="shared" si="3"/>
        <v>339780</v>
      </c>
    </row>
    <row r="21" spans="1:25" ht="26.25" customHeight="1">
      <c r="A21" s="65">
        <v>18</v>
      </c>
      <c r="B21" s="69" t="s">
        <v>12</v>
      </c>
      <c r="C21" s="86">
        <v>360</v>
      </c>
      <c r="D21" s="26">
        <f t="shared" si="4"/>
        <v>360</v>
      </c>
      <c r="E21" s="26">
        <f t="shared" si="5"/>
        <v>208164</v>
      </c>
      <c r="F21" s="7"/>
      <c r="G21" s="15">
        <v>44</v>
      </c>
      <c r="H21" s="26">
        <f t="shared" si="6"/>
        <v>44</v>
      </c>
      <c r="I21" s="26">
        <f t="shared" si="0"/>
        <v>4720</v>
      </c>
      <c r="J21" s="7"/>
      <c r="K21" s="15">
        <v>362</v>
      </c>
      <c r="L21" s="26">
        <f t="shared" si="7"/>
        <v>362</v>
      </c>
      <c r="M21" s="26">
        <f t="shared" si="1"/>
        <v>310879</v>
      </c>
      <c r="N21" s="7"/>
      <c r="O21" s="15">
        <v>328</v>
      </c>
      <c r="P21" s="26">
        <f t="shared" si="11"/>
        <v>328</v>
      </c>
      <c r="Q21" s="26">
        <f t="shared" si="8"/>
        <v>196277</v>
      </c>
      <c r="R21" s="7"/>
      <c r="S21" s="15">
        <v>344</v>
      </c>
      <c r="T21" s="26">
        <f t="shared" si="9"/>
        <v>344</v>
      </c>
      <c r="U21" s="26">
        <f t="shared" si="2"/>
        <v>283447</v>
      </c>
      <c r="V21" s="7"/>
      <c r="W21" s="15">
        <v>338</v>
      </c>
      <c r="X21" s="26">
        <f t="shared" si="10"/>
        <v>338</v>
      </c>
      <c r="Y21" s="26">
        <f t="shared" si="3"/>
        <v>340118</v>
      </c>
    </row>
    <row r="22" spans="1:25" ht="26.25" customHeight="1">
      <c r="A22" s="28">
        <v>19</v>
      </c>
      <c r="B22" s="29" t="s">
        <v>16</v>
      </c>
      <c r="C22" s="86">
        <v>0</v>
      </c>
      <c r="D22" s="26">
        <f t="shared" si="4"/>
        <v>0</v>
      </c>
      <c r="E22" s="26">
        <f t="shared" si="5"/>
        <v>208164</v>
      </c>
      <c r="F22" s="7"/>
      <c r="G22" s="15">
        <v>0</v>
      </c>
      <c r="H22" s="26">
        <f t="shared" si="6"/>
        <v>0</v>
      </c>
      <c r="I22" s="26">
        <f t="shared" si="0"/>
        <v>4720</v>
      </c>
      <c r="J22" s="7"/>
      <c r="K22" s="15">
        <v>0</v>
      </c>
      <c r="L22" s="26">
        <f t="shared" si="7"/>
        <v>0</v>
      </c>
      <c r="M22" s="26">
        <f t="shared" si="1"/>
        <v>310879</v>
      </c>
      <c r="N22" s="7"/>
      <c r="O22" s="15">
        <v>0</v>
      </c>
      <c r="P22" s="26">
        <f t="shared" si="11"/>
        <v>0</v>
      </c>
      <c r="Q22" s="26">
        <f t="shared" si="8"/>
        <v>196277</v>
      </c>
      <c r="R22" s="7"/>
      <c r="S22" s="15">
        <v>0</v>
      </c>
      <c r="T22" s="26">
        <f t="shared" si="9"/>
        <v>0</v>
      </c>
      <c r="U22" s="26">
        <f t="shared" si="2"/>
        <v>283447</v>
      </c>
      <c r="V22" s="7"/>
      <c r="W22" s="15">
        <v>0</v>
      </c>
      <c r="X22" s="26">
        <f t="shared" si="10"/>
        <v>0</v>
      </c>
      <c r="Y22" s="26">
        <f t="shared" si="3"/>
        <v>340118</v>
      </c>
    </row>
    <row r="23" spans="1:25" ht="26.25" customHeight="1">
      <c r="A23" s="65">
        <v>20</v>
      </c>
      <c r="B23" s="69" t="s">
        <v>7</v>
      </c>
      <c r="C23" s="86">
        <v>198</v>
      </c>
      <c r="D23" s="26">
        <f t="shared" si="4"/>
        <v>198</v>
      </c>
      <c r="E23" s="26">
        <f t="shared" si="5"/>
        <v>208362</v>
      </c>
      <c r="F23" s="7"/>
      <c r="G23" s="15">
        <v>0</v>
      </c>
      <c r="H23" s="26">
        <f t="shared" si="6"/>
        <v>0</v>
      </c>
      <c r="I23" s="26">
        <f t="shared" si="0"/>
        <v>4720</v>
      </c>
      <c r="J23" s="7"/>
      <c r="K23" s="15">
        <v>224</v>
      </c>
      <c r="L23" s="26">
        <f t="shared" si="7"/>
        <v>224</v>
      </c>
      <c r="M23" s="26">
        <f t="shared" si="1"/>
        <v>311103</v>
      </c>
      <c r="N23" s="7"/>
      <c r="O23" s="15">
        <v>166</v>
      </c>
      <c r="P23" s="26">
        <f t="shared" si="11"/>
        <v>166</v>
      </c>
      <c r="Q23" s="26">
        <f t="shared" si="8"/>
        <v>196443</v>
      </c>
      <c r="R23" s="7"/>
      <c r="S23" s="15">
        <v>50</v>
      </c>
      <c r="T23" s="26">
        <f t="shared" si="9"/>
        <v>50</v>
      </c>
      <c r="U23" s="26">
        <f t="shared" si="2"/>
        <v>283497</v>
      </c>
      <c r="V23" s="7"/>
      <c r="W23" s="15">
        <v>30</v>
      </c>
      <c r="X23" s="26">
        <f t="shared" si="10"/>
        <v>30</v>
      </c>
      <c r="Y23" s="26">
        <f t="shared" si="3"/>
        <v>340148</v>
      </c>
    </row>
    <row r="24" spans="1:25" ht="26.25" customHeight="1">
      <c r="A24" s="65">
        <v>21</v>
      </c>
      <c r="B24" s="69" t="s">
        <v>14</v>
      </c>
      <c r="C24" s="86">
        <v>346</v>
      </c>
      <c r="D24" s="26">
        <f t="shared" si="4"/>
        <v>346</v>
      </c>
      <c r="E24" s="26">
        <f t="shared" si="5"/>
        <v>208708</v>
      </c>
      <c r="F24" s="7"/>
      <c r="G24" s="15">
        <v>124</v>
      </c>
      <c r="H24" s="26">
        <f t="shared" si="6"/>
        <v>124</v>
      </c>
      <c r="I24" s="26">
        <f t="shared" si="0"/>
        <v>4844</v>
      </c>
      <c r="J24" s="7"/>
      <c r="K24" s="15">
        <v>340</v>
      </c>
      <c r="L24" s="26">
        <f t="shared" si="7"/>
        <v>340</v>
      </c>
      <c r="M24" s="26">
        <f t="shared" si="1"/>
        <v>311443</v>
      </c>
      <c r="N24" s="7"/>
      <c r="O24" s="15">
        <v>284</v>
      </c>
      <c r="P24" s="26">
        <f t="shared" si="11"/>
        <v>284</v>
      </c>
      <c r="Q24" s="26">
        <f t="shared" si="8"/>
        <v>196727</v>
      </c>
      <c r="R24" s="7"/>
      <c r="S24" s="15">
        <v>236</v>
      </c>
      <c r="T24" s="26">
        <f t="shared" si="9"/>
        <v>236</v>
      </c>
      <c r="U24" s="26">
        <f t="shared" si="2"/>
        <v>283733</v>
      </c>
      <c r="V24" s="7"/>
      <c r="W24" s="15">
        <v>184</v>
      </c>
      <c r="X24" s="26">
        <f t="shared" si="10"/>
        <v>184</v>
      </c>
      <c r="Y24" s="26">
        <f t="shared" si="3"/>
        <v>340332</v>
      </c>
    </row>
    <row r="25" spans="1:25" ht="26.25" customHeight="1">
      <c r="A25" s="65">
        <v>22</v>
      </c>
      <c r="B25" s="69" t="s">
        <v>5</v>
      </c>
      <c r="C25" s="86">
        <v>324</v>
      </c>
      <c r="D25" s="26">
        <f t="shared" si="4"/>
        <v>324</v>
      </c>
      <c r="E25" s="26">
        <f t="shared" si="5"/>
        <v>209032</v>
      </c>
      <c r="F25" s="7"/>
      <c r="G25" s="15">
        <v>0</v>
      </c>
      <c r="H25" s="26">
        <f t="shared" si="6"/>
        <v>0</v>
      </c>
      <c r="I25" s="26">
        <f t="shared" si="0"/>
        <v>4844</v>
      </c>
      <c r="J25" s="7"/>
      <c r="K25" s="15">
        <v>128</v>
      </c>
      <c r="L25" s="26">
        <f t="shared" si="7"/>
        <v>128</v>
      </c>
      <c r="M25" s="26">
        <f t="shared" si="1"/>
        <v>311571</v>
      </c>
      <c r="N25" s="7"/>
      <c r="O25" s="15">
        <v>280</v>
      </c>
      <c r="P25" s="26">
        <f t="shared" si="11"/>
        <v>280</v>
      </c>
      <c r="Q25" s="26">
        <f t="shared" si="8"/>
        <v>197007</v>
      </c>
      <c r="R25" s="7"/>
      <c r="S25" s="15">
        <v>370</v>
      </c>
      <c r="T25" s="26">
        <f t="shared" si="9"/>
        <v>370</v>
      </c>
      <c r="U25" s="26">
        <f t="shared" si="2"/>
        <v>284103</v>
      </c>
      <c r="V25" s="7"/>
      <c r="W25" s="15">
        <v>260</v>
      </c>
      <c r="X25" s="26">
        <f t="shared" si="10"/>
        <v>260</v>
      </c>
      <c r="Y25" s="26">
        <f t="shared" si="3"/>
        <v>340592</v>
      </c>
    </row>
    <row r="26" spans="1:25" ht="26.25" customHeight="1">
      <c r="A26" s="65">
        <v>23</v>
      </c>
      <c r="B26" s="69" t="s">
        <v>3</v>
      </c>
      <c r="C26" s="86">
        <v>314</v>
      </c>
      <c r="D26" s="26">
        <f t="shared" si="4"/>
        <v>314</v>
      </c>
      <c r="E26" s="26">
        <f t="shared" si="5"/>
        <v>209346</v>
      </c>
      <c r="F26" s="7"/>
      <c r="G26" s="15">
        <v>0</v>
      </c>
      <c r="H26" s="26">
        <f t="shared" si="6"/>
        <v>0</v>
      </c>
      <c r="I26" s="26">
        <f t="shared" si="0"/>
        <v>4844</v>
      </c>
      <c r="J26" s="7"/>
      <c r="K26" s="15">
        <v>208</v>
      </c>
      <c r="L26" s="26">
        <f t="shared" si="7"/>
        <v>208</v>
      </c>
      <c r="M26" s="26">
        <f t="shared" si="1"/>
        <v>311779</v>
      </c>
      <c r="N26" s="7"/>
      <c r="O26" s="15">
        <v>322</v>
      </c>
      <c r="P26" s="26">
        <f t="shared" si="11"/>
        <v>322</v>
      </c>
      <c r="Q26" s="26">
        <f t="shared" si="8"/>
        <v>197329</v>
      </c>
      <c r="R26" s="7"/>
      <c r="S26" s="15">
        <v>246</v>
      </c>
      <c r="T26" s="26">
        <f t="shared" si="9"/>
        <v>246</v>
      </c>
      <c r="U26" s="26">
        <f t="shared" si="2"/>
        <v>284349</v>
      </c>
      <c r="V26" s="7"/>
      <c r="W26" s="15">
        <v>330</v>
      </c>
      <c r="X26" s="26">
        <f t="shared" si="10"/>
        <v>330</v>
      </c>
      <c r="Y26" s="26">
        <f t="shared" si="3"/>
        <v>340922</v>
      </c>
    </row>
    <row r="27" spans="1:25" ht="26.25" customHeight="1">
      <c r="A27" s="65">
        <v>24</v>
      </c>
      <c r="B27" s="69" t="s">
        <v>10</v>
      </c>
      <c r="C27" s="86">
        <v>96</v>
      </c>
      <c r="D27" s="26">
        <f t="shared" si="4"/>
        <v>96</v>
      </c>
      <c r="E27" s="26">
        <f t="shared" si="5"/>
        <v>209442</v>
      </c>
      <c r="F27" s="7"/>
      <c r="G27" s="15">
        <v>0</v>
      </c>
      <c r="H27" s="26">
        <f t="shared" si="6"/>
        <v>0</v>
      </c>
      <c r="I27" s="26">
        <f t="shared" si="0"/>
        <v>4844</v>
      </c>
      <c r="J27" s="7"/>
      <c r="K27" s="15">
        <v>152</v>
      </c>
      <c r="L27" s="26">
        <f t="shared" si="7"/>
        <v>152</v>
      </c>
      <c r="M27" s="26">
        <f t="shared" si="1"/>
        <v>311931</v>
      </c>
      <c r="N27" s="7"/>
      <c r="O27" s="15">
        <v>116</v>
      </c>
      <c r="P27" s="26">
        <f t="shared" si="11"/>
        <v>116</v>
      </c>
      <c r="Q27" s="26">
        <f t="shared" si="8"/>
        <v>197445</v>
      </c>
      <c r="R27" s="7"/>
      <c r="S27" s="15">
        <v>280</v>
      </c>
      <c r="T27" s="26">
        <f t="shared" si="9"/>
        <v>280</v>
      </c>
      <c r="U27" s="26">
        <f t="shared" si="2"/>
        <v>284629</v>
      </c>
      <c r="V27" s="7"/>
      <c r="W27" s="15">
        <v>184</v>
      </c>
      <c r="X27" s="26">
        <f t="shared" si="10"/>
        <v>184</v>
      </c>
      <c r="Y27" s="26">
        <f t="shared" si="3"/>
        <v>341106</v>
      </c>
    </row>
    <row r="28" spans="1:25" ht="26.25" customHeight="1">
      <c r="A28" s="65">
        <v>25</v>
      </c>
      <c r="B28" s="69" t="s">
        <v>12</v>
      </c>
      <c r="C28" s="86">
        <v>268</v>
      </c>
      <c r="D28" s="26">
        <f t="shared" si="4"/>
        <v>268</v>
      </c>
      <c r="E28" s="26">
        <f t="shared" si="5"/>
        <v>209710</v>
      </c>
      <c r="F28" s="7"/>
      <c r="G28" s="15">
        <v>0</v>
      </c>
      <c r="H28" s="26">
        <f t="shared" si="6"/>
        <v>0</v>
      </c>
      <c r="I28" s="26">
        <f t="shared" si="0"/>
        <v>4844</v>
      </c>
      <c r="J28" s="7"/>
      <c r="K28" s="15">
        <v>278</v>
      </c>
      <c r="L28" s="26">
        <f t="shared" si="7"/>
        <v>278</v>
      </c>
      <c r="M28" s="26">
        <f t="shared" si="1"/>
        <v>312209</v>
      </c>
      <c r="N28" s="7"/>
      <c r="O28" s="15">
        <v>290</v>
      </c>
      <c r="P28" s="26">
        <f t="shared" si="11"/>
        <v>290</v>
      </c>
      <c r="Q28" s="26">
        <f t="shared" si="8"/>
        <v>197735</v>
      </c>
      <c r="R28" s="7"/>
      <c r="S28" s="15">
        <v>230</v>
      </c>
      <c r="T28" s="26">
        <f t="shared" si="9"/>
        <v>230</v>
      </c>
      <c r="U28" s="26">
        <f t="shared" si="2"/>
        <v>284859</v>
      </c>
      <c r="V28" s="7"/>
      <c r="W28" s="15">
        <v>256</v>
      </c>
      <c r="X28" s="26">
        <f t="shared" si="10"/>
        <v>256</v>
      </c>
      <c r="Y28" s="26">
        <f t="shared" si="3"/>
        <v>341362</v>
      </c>
    </row>
    <row r="29" spans="1:25" ht="26.25" customHeight="1">
      <c r="A29" s="28">
        <v>26</v>
      </c>
      <c r="B29" s="29" t="s">
        <v>16</v>
      </c>
      <c r="C29" s="86">
        <v>0</v>
      </c>
      <c r="D29" s="26">
        <f t="shared" si="4"/>
        <v>0</v>
      </c>
      <c r="E29" s="26">
        <f t="shared" si="5"/>
        <v>209710</v>
      </c>
      <c r="F29" s="7"/>
      <c r="G29" s="15">
        <v>0</v>
      </c>
      <c r="H29" s="26">
        <f t="shared" si="6"/>
        <v>0</v>
      </c>
      <c r="I29" s="26">
        <f t="shared" si="0"/>
        <v>4844</v>
      </c>
      <c r="J29" s="7"/>
      <c r="K29" s="15">
        <v>0</v>
      </c>
      <c r="L29" s="26">
        <f t="shared" si="7"/>
        <v>0</v>
      </c>
      <c r="M29" s="26">
        <f t="shared" si="1"/>
        <v>312209</v>
      </c>
      <c r="N29" s="7"/>
      <c r="O29" s="15">
        <v>0</v>
      </c>
      <c r="P29" s="26">
        <f t="shared" si="11"/>
        <v>0</v>
      </c>
      <c r="Q29" s="26">
        <f t="shared" si="8"/>
        <v>197735</v>
      </c>
      <c r="R29" s="7"/>
      <c r="S29" s="15">
        <v>0</v>
      </c>
      <c r="T29" s="26">
        <f t="shared" si="9"/>
        <v>0</v>
      </c>
      <c r="U29" s="26">
        <f t="shared" si="2"/>
        <v>284859</v>
      </c>
      <c r="V29" s="7"/>
      <c r="W29" s="15">
        <v>0</v>
      </c>
      <c r="X29" s="26">
        <f t="shared" si="10"/>
        <v>0</v>
      </c>
      <c r="Y29" s="26">
        <f t="shared" si="3"/>
        <v>341362</v>
      </c>
    </row>
    <row r="30" spans="1:25" ht="26.25" customHeight="1">
      <c r="A30" s="65">
        <v>27</v>
      </c>
      <c r="B30" s="69" t="s">
        <v>7</v>
      </c>
      <c r="C30" s="86">
        <v>306</v>
      </c>
      <c r="D30" s="26">
        <f t="shared" si="4"/>
        <v>306</v>
      </c>
      <c r="E30" s="26">
        <f t="shared" si="5"/>
        <v>210016</v>
      </c>
      <c r="F30" s="7"/>
      <c r="G30" s="15">
        <v>22</v>
      </c>
      <c r="H30" s="26">
        <f t="shared" si="6"/>
        <v>22</v>
      </c>
      <c r="I30" s="26">
        <f t="shared" si="0"/>
        <v>4866</v>
      </c>
      <c r="J30" s="7"/>
      <c r="K30" s="15">
        <v>280</v>
      </c>
      <c r="L30" s="26">
        <f t="shared" si="7"/>
        <v>280</v>
      </c>
      <c r="M30" s="26">
        <f t="shared" si="1"/>
        <v>312489</v>
      </c>
      <c r="N30" s="7"/>
      <c r="O30" s="15">
        <v>0</v>
      </c>
      <c r="P30" s="26">
        <f t="shared" si="11"/>
        <v>0</v>
      </c>
      <c r="Q30" s="26">
        <f t="shared" si="8"/>
        <v>197735</v>
      </c>
      <c r="R30" s="7"/>
      <c r="S30" s="15">
        <v>306</v>
      </c>
      <c r="T30" s="26">
        <f t="shared" si="9"/>
        <v>306</v>
      </c>
      <c r="U30" s="26">
        <f t="shared" si="2"/>
        <v>285165</v>
      </c>
      <c r="V30" s="7"/>
      <c r="W30" s="15">
        <v>336</v>
      </c>
      <c r="X30" s="26">
        <f t="shared" si="10"/>
        <v>336</v>
      </c>
      <c r="Y30" s="26">
        <f t="shared" si="3"/>
        <v>341698</v>
      </c>
    </row>
    <row r="31" spans="1:25" ht="26.25" customHeight="1">
      <c r="A31" s="65">
        <v>28</v>
      </c>
      <c r="B31" s="69" t="s">
        <v>14</v>
      </c>
      <c r="C31" s="86">
        <v>384</v>
      </c>
      <c r="D31" s="26">
        <f t="shared" si="4"/>
        <v>384</v>
      </c>
      <c r="E31" s="26">
        <f t="shared" si="5"/>
        <v>210400</v>
      </c>
      <c r="F31" s="7"/>
      <c r="G31" s="15">
        <v>0</v>
      </c>
      <c r="H31" s="26">
        <f t="shared" si="6"/>
        <v>0</v>
      </c>
      <c r="I31" s="26">
        <f t="shared" si="0"/>
        <v>4866</v>
      </c>
      <c r="J31" s="7"/>
      <c r="K31" s="15">
        <v>398</v>
      </c>
      <c r="L31" s="26">
        <f t="shared" si="7"/>
        <v>398</v>
      </c>
      <c r="M31" s="26">
        <f t="shared" si="1"/>
        <v>312887</v>
      </c>
      <c r="N31" s="7"/>
      <c r="O31" s="15">
        <v>114</v>
      </c>
      <c r="P31" s="26">
        <f t="shared" si="11"/>
        <v>114</v>
      </c>
      <c r="Q31" s="26">
        <f t="shared" si="8"/>
        <v>197849</v>
      </c>
      <c r="R31" s="7"/>
      <c r="S31" s="15">
        <v>120</v>
      </c>
      <c r="T31" s="26">
        <f t="shared" si="9"/>
        <v>120</v>
      </c>
      <c r="U31" s="26">
        <f t="shared" si="2"/>
        <v>285285</v>
      </c>
      <c r="V31" s="7"/>
      <c r="W31" s="15">
        <v>376</v>
      </c>
      <c r="X31" s="26">
        <f t="shared" si="10"/>
        <v>376</v>
      </c>
      <c r="Y31" s="26">
        <f t="shared" si="3"/>
        <v>342074</v>
      </c>
    </row>
    <row r="32" spans="1:25" ht="26.25" customHeight="1">
      <c r="A32" s="65">
        <v>29</v>
      </c>
      <c r="B32" s="69" t="s">
        <v>5</v>
      </c>
      <c r="C32" s="86">
        <v>128</v>
      </c>
      <c r="D32" s="26">
        <f t="shared" si="4"/>
        <v>128</v>
      </c>
      <c r="E32" s="26">
        <f t="shared" si="5"/>
        <v>210528</v>
      </c>
      <c r="F32" s="7"/>
      <c r="G32" s="15">
        <v>50</v>
      </c>
      <c r="H32" s="26">
        <f t="shared" si="6"/>
        <v>50</v>
      </c>
      <c r="I32" s="26">
        <f t="shared" si="0"/>
        <v>4916</v>
      </c>
      <c r="J32" s="7"/>
      <c r="K32" s="15">
        <v>280</v>
      </c>
      <c r="L32" s="26">
        <f t="shared" si="7"/>
        <v>280</v>
      </c>
      <c r="M32" s="26">
        <f t="shared" si="1"/>
        <v>313167</v>
      </c>
      <c r="N32" s="7"/>
      <c r="O32" s="15">
        <v>0</v>
      </c>
      <c r="P32" s="26">
        <f t="shared" si="11"/>
        <v>0</v>
      </c>
      <c r="Q32" s="26">
        <f t="shared" si="8"/>
        <v>197849</v>
      </c>
      <c r="R32" s="7"/>
      <c r="S32" s="15">
        <v>312</v>
      </c>
      <c r="T32" s="26">
        <f t="shared" si="9"/>
        <v>312</v>
      </c>
      <c r="U32" s="26">
        <f t="shared" si="2"/>
        <v>285597</v>
      </c>
      <c r="V32" s="7"/>
      <c r="W32" s="15">
        <v>288</v>
      </c>
      <c r="X32" s="26">
        <f t="shared" si="10"/>
        <v>288</v>
      </c>
      <c r="Y32" s="26">
        <f t="shared" si="3"/>
        <v>342362</v>
      </c>
    </row>
    <row r="33" spans="1:25" ht="26.25" customHeight="1">
      <c r="A33" s="65">
        <v>30</v>
      </c>
      <c r="B33" s="69" t="s">
        <v>3</v>
      </c>
      <c r="C33" s="86">
        <v>378</v>
      </c>
      <c r="D33" s="26">
        <f t="shared" si="4"/>
        <v>378</v>
      </c>
      <c r="E33" s="26">
        <f>E34-C34</f>
        <v>210906</v>
      </c>
      <c r="F33" s="7"/>
      <c r="G33" s="15">
        <v>80</v>
      </c>
      <c r="H33" s="26">
        <f t="shared" si="6"/>
        <v>80</v>
      </c>
      <c r="I33" s="26">
        <f>I34-G34</f>
        <v>4996</v>
      </c>
      <c r="J33" s="7"/>
      <c r="K33" s="15">
        <v>386</v>
      </c>
      <c r="L33" s="26">
        <f t="shared" si="7"/>
        <v>386</v>
      </c>
      <c r="M33" s="26">
        <f>M34-K34</f>
        <v>313553</v>
      </c>
      <c r="N33" s="7"/>
      <c r="O33" s="15">
        <v>0</v>
      </c>
      <c r="P33" s="26">
        <f t="shared" si="11"/>
        <v>0</v>
      </c>
      <c r="Q33" s="26">
        <f>Q34-O34</f>
        <v>197849</v>
      </c>
      <c r="R33" s="7"/>
      <c r="S33" s="15">
        <v>382</v>
      </c>
      <c r="T33" s="26">
        <f t="shared" si="9"/>
        <v>382</v>
      </c>
      <c r="U33" s="26">
        <f>U34-S34</f>
        <v>285979</v>
      </c>
      <c r="V33" s="7"/>
      <c r="W33" s="15">
        <v>398</v>
      </c>
      <c r="X33" s="26">
        <f t="shared" si="10"/>
        <v>398</v>
      </c>
      <c r="Y33" s="26">
        <f>Y34-W34</f>
        <v>342760</v>
      </c>
    </row>
    <row r="34" spans="1:25" ht="26.25" customHeight="1">
      <c r="A34" s="65">
        <v>31</v>
      </c>
      <c r="B34" s="69" t="s">
        <v>10</v>
      </c>
      <c r="C34" s="15">
        <v>320</v>
      </c>
      <c r="D34" s="26">
        <f>E34-E33</f>
        <v>320</v>
      </c>
      <c r="E34" s="26">
        <v>211226</v>
      </c>
      <c r="F34" s="7"/>
      <c r="G34" s="15">
        <v>0</v>
      </c>
      <c r="H34" s="26">
        <f>I34-I33</f>
        <v>0</v>
      </c>
      <c r="I34" s="26">
        <v>4996</v>
      </c>
      <c r="J34" s="7"/>
      <c r="K34" s="15">
        <v>358</v>
      </c>
      <c r="L34" s="26">
        <f>M34-M33</f>
        <v>358</v>
      </c>
      <c r="M34" s="26">
        <v>313911</v>
      </c>
      <c r="N34" s="7"/>
      <c r="O34" s="15">
        <v>102</v>
      </c>
      <c r="P34" s="26">
        <f>Q34-Q33</f>
        <v>102</v>
      </c>
      <c r="Q34" s="26">
        <v>197951</v>
      </c>
      <c r="R34" s="7"/>
      <c r="S34" s="15">
        <v>182</v>
      </c>
      <c r="T34" s="26">
        <f>U34-U33</f>
        <v>182</v>
      </c>
      <c r="U34" s="26">
        <v>286161</v>
      </c>
      <c r="V34" s="7"/>
      <c r="W34" s="15">
        <v>416</v>
      </c>
      <c r="X34" s="26">
        <f>Y34-Y33</f>
        <v>416</v>
      </c>
      <c r="Y34" s="26">
        <v>343176</v>
      </c>
    </row>
    <row r="35" spans="1:25" ht="28.5" customHeight="1">
      <c r="A35" s="178" t="s">
        <v>237</v>
      </c>
      <c r="B35" s="178"/>
      <c r="C35" s="6">
        <f>SUM(C4:C34)</f>
        <v>7972</v>
      </c>
      <c r="D35" s="6">
        <f>SUM(D4:D34)</f>
        <v>7945</v>
      </c>
      <c r="E35" s="84"/>
      <c r="F35" s="39"/>
      <c r="G35" s="6">
        <f>SUM(G4:G34)</f>
        <v>758</v>
      </c>
      <c r="H35" s="6">
        <f>SUM(H4:H34)</f>
        <v>758</v>
      </c>
      <c r="I35" s="84"/>
      <c r="J35" s="13"/>
      <c r="K35" s="6">
        <f>SUM(K4:K34)</f>
        <v>7775</v>
      </c>
      <c r="L35" s="6">
        <f>SUM(L4:L34)</f>
        <v>7775</v>
      </c>
      <c r="M35" s="84"/>
      <c r="N35" s="13"/>
      <c r="O35" s="6">
        <f>SUM(O4:O34)</f>
        <v>4964</v>
      </c>
      <c r="P35" s="6">
        <f>SUM(P4:P34)</f>
        <v>4924</v>
      </c>
      <c r="Q35" s="84"/>
      <c r="R35" s="13"/>
      <c r="S35" s="6">
        <f>SUM(S4:S34)</f>
        <v>6773</v>
      </c>
      <c r="T35" s="6">
        <f>SUM(T4:T34)</f>
        <v>6773</v>
      </c>
      <c r="U35" s="84"/>
      <c r="V35" s="13"/>
      <c r="W35" s="6">
        <f>SUM(W4:W34)</f>
        <v>7780</v>
      </c>
      <c r="X35" s="6">
        <f>SUM(X4:X34)</f>
        <v>7780</v>
      </c>
      <c r="Y35" s="84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40"/>
  <sheetViews>
    <sheetView workbookViewId="0">
      <pane xSplit="2" ySplit="3" topLeftCell="C19" activePane="bottomRight" state="frozen"/>
      <selection pane="topRight"/>
      <selection pane="bottomLeft"/>
      <selection pane="bottomRight" activeCell="U33" sqref="U33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296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81" t="s">
        <v>168</v>
      </c>
      <c r="E3" s="81" t="s">
        <v>156</v>
      </c>
      <c r="F3" s="38"/>
      <c r="G3" s="11" t="s">
        <v>240</v>
      </c>
      <c r="H3" s="81" t="s">
        <v>168</v>
      </c>
      <c r="I3" s="81" t="s">
        <v>156</v>
      </c>
      <c r="J3" s="5"/>
      <c r="K3" s="11" t="s">
        <v>240</v>
      </c>
      <c r="L3" s="81" t="s">
        <v>168</v>
      </c>
      <c r="M3" s="81" t="s">
        <v>156</v>
      </c>
      <c r="N3" s="5"/>
      <c r="O3" s="11" t="s">
        <v>240</v>
      </c>
      <c r="P3" s="81" t="s">
        <v>168</v>
      </c>
      <c r="Q3" s="81" t="s">
        <v>156</v>
      </c>
      <c r="R3" s="5"/>
      <c r="S3" s="11" t="s">
        <v>240</v>
      </c>
      <c r="T3" s="81" t="s">
        <v>168</v>
      </c>
      <c r="U3" s="81" t="s">
        <v>156</v>
      </c>
      <c r="V3" s="5"/>
      <c r="W3" s="11" t="s">
        <v>240</v>
      </c>
      <c r="X3" s="81" t="s">
        <v>168</v>
      </c>
      <c r="Y3" s="81" t="s">
        <v>156</v>
      </c>
    </row>
    <row r="4" spans="1:25" ht="26.25" customHeight="1">
      <c r="A4" s="65">
        <v>1</v>
      </c>
      <c r="B4" s="69" t="s">
        <v>7</v>
      </c>
      <c r="C4" s="15">
        <v>307</v>
      </c>
      <c r="D4" s="26">
        <v>307</v>
      </c>
      <c r="E4" s="26">
        <f t="shared" ref="E4:E31" si="0">E5-C5</f>
        <v>195069</v>
      </c>
      <c r="F4" s="7"/>
      <c r="G4" s="16">
        <v>1</v>
      </c>
      <c r="H4" s="26">
        <v>1</v>
      </c>
      <c r="I4" s="26">
        <f t="shared" ref="I4:I31" si="1">I5-G5</f>
        <v>3949</v>
      </c>
      <c r="J4" s="7"/>
      <c r="K4" s="16">
        <v>71</v>
      </c>
      <c r="L4" s="26">
        <v>71</v>
      </c>
      <c r="M4" s="26">
        <f t="shared" ref="M4:M31" si="2">M5-K5</f>
        <v>297770</v>
      </c>
      <c r="N4" s="7"/>
      <c r="O4" s="16">
        <v>418</v>
      </c>
      <c r="P4" s="26">
        <v>418</v>
      </c>
      <c r="Q4" s="26">
        <f t="shared" ref="Q4:Q31" si="3">Q5-O5</f>
        <v>190313</v>
      </c>
      <c r="R4" s="7"/>
      <c r="S4" s="16">
        <v>186</v>
      </c>
      <c r="T4" s="26">
        <v>186</v>
      </c>
      <c r="U4" s="26">
        <f t="shared" ref="U4:U31" si="4">U5-S5</f>
        <v>272528</v>
      </c>
      <c r="V4" s="7"/>
      <c r="W4" s="16">
        <v>154</v>
      </c>
      <c r="X4" s="26">
        <v>154</v>
      </c>
      <c r="Y4" s="26">
        <f t="shared" ref="Y4:Y31" si="5">Y5-W5</f>
        <v>327204</v>
      </c>
    </row>
    <row r="5" spans="1:25" ht="26.25" customHeight="1">
      <c r="A5" s="65">
        <v>2</v>
      </c>
      <c r="B5" s="69" t="s">
        <v>14</v>
      </c>
      <c r="C5" s="15">
        <v>410</v>
      </c>
      <c r="D5" s="26">
        <f t="shared" ref="D5:D32" si="6">E5-E4</f>
        <v>410</v>
      </c>
      <c r="E5" s="26">
        <f t="shared" si="0"/>
        <v>195479</v>
      </c>
      <c r="F5" s="7"/>
      <c r="G5" s="16">
        <v>0</v>
      </c>
      <c r="H5" s="26">
        <f t="shared" ref="H5:H32" si="7">I5-I4</f>
        <v>0</v>
      </c>
      <c r="I5" s="26">
        <f t="shared" si="1"/>
        <v>3949</v>
      </c>
      <c r="J5" s="7"/>
      <c r="K5" s="16">
        <v>384</v>
      </c>
      <c r="L5" s="26">
        <f t="shared" ref="L5:L32" si="8">M5-M4</f>
        <v>384</v>
      </c>
      <c r="M5" s="26">
        <f t="shared" si="2"/>
        <v>298154</v>
      </c>
      <c r="N5" s="7"/>
      <c r="O5" s="16">
        <v>174</v>
      </c>
      <c r="P5" s="26">
        <f t="shared" ref="P5:P32" si="9">Q5-Q4</f>
        <v>174</v>
      </c>
      <c r="Q5" s="26">
        <f t="shared" si="3"/>
        <v>190487</v>
      </c>
      <c r="R5" s="7"/>
      <c r="S5" s="16">
        <v>204</v>
      </c>
      <c r="T5" s="26">
        <f t="shared" ref="T5:T32" si="10">U5-U4</f>
        <v>204</v>
      </c>
      <c r="U5" s="26">
        <f t="shared" si="4"/>
        <v>272732</v>
      </c>
      <c r="V5" s="7"/>
      <c r="W5" s="16">
        <v>382</v>
      </c>
      <c r="X5" s="26">
        <f t="shared" ref="X5:X32" si="11">Y5-Y4</f>
        <v>382</v>
      </c>
      <c r="Y5" s="26">
        <f t="shared" si="5"/>
        <v>327586</v>
      </c>
    </row>
    <row r="6" spans="1:25" ht="26.25" customHeight="1">
      <c r="A6" s="65">
        <v>3</v>
      </c>
      <c r="B6" s="69" t="s">
        <v>5</v>
      </c>
      <c r="C6" s="15">
        <v>148</v>
      </c>
      <c r="D6" s="26">
        <f t="shared" si="6"/>
        <v>148</v>
      </c>
      <c r="E6" s="26">
        <f t="shared" si="0"/>
        <v>195627</v>
      </c>
      <c r="F6" s="7"/>
      <c r="G6" s="15">
        <v>128</v>
      </c>
      <c r="H6" s="26">
        <f t="shared" si="7"/>
        <v>128</v>
      </c>
      <c r="I6" s="26">
        <f t="shared" si="1"/>
        <v>4077</v>
      </c>
      <c r="J6" s="7"/>
      <c r="K6" s="15">
        <v>446</v>
      </c>
      <c r="L6" s="26">
        <f t="shared" si="8"/>
        <v>446</v>
      </c>
      <c r="M6" s="26">
        <f t="shared" si="2"/>
        <v>298600</v>
      </c>
      <c r="N6" s="7"/>
      <c r="O6" s="15">
        <v>0</v>
      </c>
      <c r="P6" s="26">
        <f t="shared" si="9"/>
        <v>0</v>
      </c>
      <c r="Q6" s="26">
        <f t="shared" si="3"/>
        <v>190487</v>
      </c>
      <c r="R6" s="7"/>
      <c r="S6" s="15">
        <v>350</v>
      </c>
      <c r="T6" s="26">
        <f t="shared" si="10"/>
        <v>350</v>
      </c>
      <c r="U6" s="26">
        <f t="shared" si="4"/>
        <v>273082</v>
      </c>
      <c r="V6" s="7"/>
      <c r="W6" s="15">
        <v>458</v>
      </c>
      <c r="X6" s="26">
        <f t="shared" si="11"/>
        <v>458</v>
      </c>
      <c r="Y6" s="26">
        <f t="shared" si="5"/>
        <v>328044</v>
      </c>
    </row>
    <row r="7" spans="1:25" ht="26.25" customHeight="1">
      <c r="A7" s="65">
        <v>4</v>
      </c>
      <c r="B7" s="69" t="s">
        <v>3</v>
      </c>
      <c r="C7" s="15">
        <v>432</v>
      </c>
      <c r="D7" s="26">
        <f t="shared" si="6"/>
        <v>432</v>
      </c>
      <c r="E7" s="26">
        <f t="shared" si="0"/>
        <v>196059</v>
      </c>
      <c r="F7" s="7"/>
      <c r="G7" s="15">
        <v>0</v>
      </c>
      <c r="H7" s="26">
        <f t="shared" si="7"/>
        <v>0</v>
      </c>
      <c r="I7" s="26">
        <f t="shared" si="1"/>
        <v>4077</v>
      </c>
      <c r="J7" s="7"/>
      <c r="K7" s="15">
        <v>400</v>
      </c>
      <c r="L7" s="26">
        <f t="shared" si="8"/>
        <v>400</v>
      </c>
      <c r="M7" s="26">
        <f t="shared" si="2"/>
        <v>299000</v>
      </c>
      <c r="N7" s="7"/>
      <c r="O7" s="15">
        <v>120</v>
      </c>
      <c r="P7" s="26">
        <f t="shared" si="9"/>
        <v>120</v>
      </c>
      <c r="Q7" s="26">
        <f t="shared" si="3"/>
        <v>190607</v>
      </c>
      <c r="R7" s="7"/>
      <c r="S7" s="15">
        <v>284</v>
      </c>
      <c r="T7" s="26">
        <f t="shared" si="10"/>
        <v>284</v>
      </c>
      <c r="U7" s="26">
        <f t="shared" si="4"/>
        <v>273366</v>
      </c>
      <c r="V7" s="7"/>
      <c r="W7" s="15">
        <v>396</v>
      </c>
      <c r="X7" s="26">
        <f t="shared" si="11"/>
        <v>396</v>
      </c>
      <c r="Y7" s="26">
        <f t="shared" si="5"/>
        <v>328440</v>
      </c>
    </row>
    <row r="8" spans="1:25" ht="26.25" customHeight="1">
      <c r="A8" s="65">
        <v>5</v>
      </c>
      <c r="B8" s="69" t="s">
        <v>10</v>
      </c>
      <c r="C8" s="15">
        <v>378</v>
      </c>
      <c r="D8" s="26">
        <f t="shared" si="6"/>
        <v>378</v>
      </c>
      <c r="E8" s="26">
        <f t="shared" si="0"/>
        <v>196437</v>
      </c>
      <c r="F8" s="7"/>
      <c r="G8" s="15">
        <v>0</v>
      </c>
      <c r="H8" s="26">
        <f t="shared" si="7"/>
        <v>0</v>
      </c>
      <c r="I8" s="26">
        <f t="shared" si="1"/>
        <v>4077</v>
      </c>
      <c r="J8" s="7"/>
      <c r="K8" s="15">
        <v>338</v>
      </c>
      <c r="L8" s="26">
        <f t="shared" si="8"/>
        <v>338</v>
      </c>
      <c r="M8" s="26">
        <f t="shared" si="2"/>
        <v>299338</v>
      </c>
      <c r="N8" s="7"/>
      <c r="O8" s="15">
        <v>0</v>
      </c>
      <c r="P8" s="26">
        <f t="shared" si="9"/>
        <v>0</v>
      </c>
      <c r="Q8" s="26">
        <f t="shared" si="3"/>
        <v>190607</v>
      </c>
      <c r="R8" s="7"/>
      <c r="S8" s="15">
        <v>340</v>
      </c>
      <c r="T8" s="26">
        <f t="shared" si="10"/>
        <v>340</v>
      </c>
      <c r="U8" s="26">
        <f t="shared" si="4"/>
        <v>273706</v>
      </c>
      <c r="V8" s="7"/>
      <c r="W8" s="15">
        <v>382</v>
      </c>
      <c r="X8" s="26">
        <f t="shared" si="11"/>
        <v>382</v>
      </c>
      <c r="Y8" s="26">
        <f t="shared" si="5"/>
        <v>328822</v>
      </c>
    </row>
    <row r="9" spans="1:25" ht="26.25" customHeight="1">
      <c r="A9" s="65">
        <v>6</v>
      </c>
      <c r="B9" s="69" t="s">
        <v>12</v>
      </c>
      <c r="C9" s="15">
        <v>328</v>
      </c>
      <c r="D9" s="26">
        <f t="shared" si="6"/>
        <v>328</v>
      </c>
      <c r="E9" s="26">
        <f t="shared" si="0"/>
        <v>196765</v>
      </c>
      <c r="F9" s="7"/>
      <c r="G9" s="15">
        <v>100</v>
      </c>
      <c r="H9" s="26">
        <f t="shared" si="7"/>
        <v>100</v>
      </c>
      <c r="I9" s="26">
        <f t="shared" si="1"/>
        <v>4177</v>
      </c>
      <c r="J9" s="7"/>
      <c r="K9" s="15">
        <v>20</v>
      </c>
      <c r="L9" s="26">
        <f t="shared" si="8"/>
        <v>20</v>
      </c>
      <c r="M9" s="26">
        <f t="shared" si="2"/>
        <v>299358</v>
      </c>
      <c r="N9" s="7"/>
      <c r="O9" s="15">
        <v>392</v>
      </c>
      <c r="P9" s="26">
        <f t="shared" si="9"/>
        <v>392</v>
      </c>
      <c r="Q9" s="26">
        <f t="shared" si="3"/>
        <v>190999</v>
      </c>
      <c r="R9" s="7"/>
      <c r="S9" s="15">
        <v>282</v>
      </c>
      <c r="T9" s="26">
        <f t="shared" si="10"/>
        <v>282</v>
      </c>
      <c r="U9" s="26">
        <f t="shared" si="4"/>
        <v>273988</v>
      </c>
      <c r="V9" s="7"/>
      <c r="W9" s="15">
        <v>320</v>
      </c>
      <c r="X9" s="26">
        <f t="shared" si="11"/>
        <v>320</v>
      </c>
      <c r="Y9" s="26">
        <f t="shared" si="5"/>
        <v>329142</v>
      </c>
    </row>
    <row r="10" spans="1:25" ht="26.25" customHeight="1">
      <c r="A10" s="28">
        <v>7</v>
      </c>
      <c r="B10" s="29" t="s">
        <v>16</v>
      </c>
      <c r="C10" s="15">
        <v>0</v>
      </c>
      <c r="D10" s="26">
        <f t="shared" si="6"/>
        <v>0</v>
      </c>
      <c r="E10" s="26">
        <f t="shared" si="0"/>
        <v>196765</v>
      </c>
      <c r="F10" s="7"/>
      <c r="G10" s="16">
        <v>0</v>
      </c>
      <c r="H10" s="26">
        <f t="shared" si="7"/>
        <v>0</v>
      </c>
      <c r="I10" s="26">
        <f t="shared" si="1"/>
        <v>4177</v>
      </c>
      <c r="J10" s="7"/>
      <c r="K10" s="16">
        <v>0</v>
      </c>
      <c r="L10" s="26">
        <f t="shared" si="8"/>
        <v>0</v>
      </c>
      <c r="M10" s="26">
        <f t="shared" si="2"/>
        <v>299358</v>
      </c>
      <c r="N10" s="7"/>
      <c r="O10" s="16">
        <v>0</v>
      </c>
      <c r="P10" s="26">
        <f t="shared" si="9"/>
        <v>0</v>
      </c>
      <c r="Q10" s="26">
        <f t="shared" si="3"/>
        <v>190999</v>
      </c>
      <c r="R10" s="7"/>
      <c r="S10" s="16">
        <v>0</v>
      </c>
      <c r="T10" s="26">
        <f t="shared" si="10"/>
        <v>0</v>
      </c>
      <c r="U10" s="26">
        <f t="shared" si="4"/>
        <v>273988</v>
      </c>
      <c r="V10" s="7"/>
      <c r="W10" s="16">
        <v>0</v>
      </c>
      <c r="X10" s="26">
        <f t="shared" si="11"/>
        <v>0</v>
      </c>
      <c r="Y10" s="26">
        <f t="shared" si="5"/>
        <v>329142</v>
      </c>
    </row>
    <row r="11" spans="1:25" ht="26.25" customHeight="1">
      <c r="A11" s="65">
        <v>8</v>
      </c>
      <c r="B11" s="69" t="s">
        <v>7</v>
      </c>
      <c r="C11" s="15">
        <v>204</v>
      </c>
      <c r="D11" s="26">
        <f t="shared" si="6"/>
        <v>204</v>
      </c>
      <c r="E11" s="26">
        <f t="shared" si="0"/>
        <v>196969</v>
      </c>
      <c r="F11" s="7"/>
      <c r="G11" s="16">
        <v>0</v>
      </c>
      <c r="H11" s="26">
        <f t="shared" si="7"/>
        <v>0</v>
      </c>
      <c r="I11" s="26">
        <f t="shared" si="1"/>
        <v>4177</v>
      </c>
      <c r="J11" s="7"/>
      <c r="K11" s="16">
        <v>444</v>
      </c>
      <c r="L11" s="26">
        <f t="shared" si="8"/>
        <v>444</v>
      </c>
      <c r="M11" s="26">
        <f t="shared" si="2"/>
        <v>299802</v>
      </c>
      <c r="N11" s="7"/>
      <c r="O11" s="16">
        <v>140</v>
      </c>
      <c r="P11" s="26">
        <f t="shared" si="9"/>
        <v>140</v>
      </c>
      <c r="Q11" s="26">
        <f t="shared" si="3"/>
        <v>191139</v>
      </c>
      <c r="R11" s="7"/>
      <c r="S11" s="16">
        <v>348</v>
      </c>
      <c r="T11" s="26">
        <f t="shared" si="10"/>
        <v>348</v>
      </c>
      <c r="U11" s="26">
        <f t="shared" si="4"/>
        <v>274336</v>
      </c>
      <c r="V11" s="7"/>
      <c r="W11" s="16">
        <v>312</v>
      </c>
      <c r="X11" s="26">
        <f t="shared" si="11"/>
        <v>312</v>
      </c>
      <c r="Y11" s="26">
        <f t="shared" si="5"/>
        <v>329454</v>
      </c>
    </row>
    <row r="12" spans="1:25" ht="26.25" customHeight="1">
      <c r="A12" s="65">
        <v>9</v>
      </c>
      <c r="B12" s="69" t="s">
        <v>14</v>
      </c>
      <c r="C12" s="15">
        <v>390</v>
      </c>
      <c r="D12" s="26">
        <f t="shared" si="6"/>
        <v>390</v>
      </c>
      <c r="E12" s="26">
        <f t="shared" si="0"/>
        <v>197359</v>
      </c>
      <c r="F12" s="7"/>
      <c r="G12" s="16">
        <v>0</v>
      </c>
      <c r="H12" s="26">
        <f t="shared" si="7"/>
        <v>0</v>
      </c>
      <c r="I12" s="26">
        <f t="shared" si="1"/>
        <v>4177</v>
      </c>
      <c r="J12" s="7"/>
      <c r="K12" s="16">
        <v>416</v>
      </c>
      <c r="L12" s="26">
        <f t="shared" si="8"/>
        <v>416</v>
      </c>
      <c r="M12" s="26">
        <f t="shared" si="2"/>
        <v>300218</v>
      </c>
      <c r="N12" s="7"/>
      <c r="O12" s="16">
        <v>182</v>
      </c>
      <c r="P12" s="26">
        <f t="shared" si="9"/>
        <v>182</v>
      </c>
      <c r="Q12" s="26">
        <f t="shared" si="3"/>
        <v>191321</v>
      </c>
      <c r="R12" s="7"/>
      <c r="S12" s="16">
        <v>310</v>
      </c>
      <c r="T12" s="26">
        <f t="shared" si="10"/>
        <v>310</v>
      </c>
      <c r="U12" s="26">
        <f t="shared" si="4"/>
        <v>274646</v>
      </c>
      <c r="V12" s="7"/>
      <c r="W12" s="16">
        <v>310</v>
      </c>
      <c r="X12" s="26">
        <f t="shared" si="11"/>
        <v>310</v>
      </c>
      <c r="Y12" s="26">
        <f t="shared" si="5"/>
        <v>329764</v>
      </c>
    </row>
    <row r="13" spans="1:25" ht="26.25" customHeight="1">
      <c r="A13" s="65">
        <v>10</v>
      </c>
      <c r="B13" s="69" t="s">
        <v>5</v>
      </c>
      <c r="C13" s="15">
        <v>248</v>
      </c>
      <c r="D13" s="26">
        <f t="shared" si="6"/>
        <v>248</v>
      </c>
      <c r="E13" s="26">
        <f t="shared" si="0"/>
        <v>197607</v>
      </c>
      <c r="F13" s="7"/>
      <c r="G13" s="16">
        <v>36</v>
      </c>
      <c r="H13" s="26">
        <f t="shared" si="7"/>
        <v>36</v>
      </c>
      <c r="I13" s="26">
        <f t="shared" si="1"/>
        <v>4213</v>
      </c>
      <c r="J13" s="7"/>
      <c r="K13" s="16">
        <v>304</v>
      </c>
      <c r="L13" s="26">
        <f t="shared" si="8"/>
        <v>304</v>
      </c>
      <c r="M13" s="26">
        <f t="shared" si="2"/>
        <v>300522</v>
      </c>
      <c r="N13" s="7"/>
      <c r="O13" s="16">
        <v>268</v>
      </c>
      <c r="P13" s="26">
        <f t="shared" si="9"/>
        <v>268</v>
      </c>
      <c r="Q13" s="26">
        <f t="shared" si="3"/>
        <v>191589</v>
      </c>
      <c r="R13" s="7"/>
      <c r="S13" s="16">
        <v>292</v>
      </c>
      <c r="T13" s="26">
        <f t="shared" si="10"/>
        <v>292</v>
      </c>
      <c r="U13" s="26">
        <f t="shared" si="4"/>
        <v>274938</v>
      </c>
      <c r="V13" s="7"/>
      <c r="W13" s="16">
        <v>224</v>
      </c>
      <c r="X13" s="26">
        <f t="shared" si="11"/>
        <v>224</v>
      </c>
      <c r="Y13" s="26">
        <f t="shared" si="5"/>
        <v>329988</v>
      </c>
    </row>
    <row r="14" spans="1:25" ht="26.25" customHeight="1">
      <c r="A14" s="65">
        <v>11</v>
      </c>
      <c r="B14" s="69" t="s">
        <v>3</v>
      </c>
      <c r="C14" s="15">
        <v>338</v>
      </c>
      <c r="D14" s="26">
        <f t="shared" si="6"/>
        <v>338</v>
      </c>
      <c r="E14" s="26">
        <f t="shared" si="0"/>
        <v>197945</v>
      </c>
      <c r="F14" s="7"/>
      <c r="G14" s="16">
        <v>22</v>
      </c>
      <c r="H14" s="26">
        <f t="shared" si="7"/>
        <v>22</v>
      </c>
      <c r="I14" s="26">
        <f t="shared" si="1"/>
        <v>4235</v>
      </c>
      <c r="J14" s="7"/>
      <c r="K14" s="16">
        <v>340</v>
      </c>
      <c r="L14" s="26">
        <f t="shared" si="8"/>
        <v>340</v>
      </c>
      <c r="M14" s="26">
        <f t="shared" si="2"/>
        <v>300862</v>
      </c>
      <c r="N14" s="7"/>
      <c r="O14" s="16">
        <v>298</v>
      </c>
      <c r="P14" s="26">
        <f t="shared" si="9"/>
        <v>298</v>
      </c>
      <c r="Q14" s="26">
        <f t="shared" si="3"/>
        <v>191887</v>
      </c>
      <c r="R14" s="7"/>
      <c r="S14" s="16">
        <v>260</v>
      </c>
      <c r="T14" s="26">
        <f t="shared" si="10"/>
        <v>260</v>
      </c>
      <c r="U14" s="26">
        <f t="shared" si="4"/>
        <v>275198</v>
      </c>
      <c r="V14" s="7"/>
      <c r="W14" s="16">
        <v>378</v>
      </c>
      <c r="X14" s="26">
        <f t="shared" si="11"/>
        <v>378</v>
      </c>
      <c r="Y14" s="26">
        <f t="shared" si="5"/>
        <v>330366</v>
      </c>
    </row>
    <row r="15" spans="1:25" ht="26.25" customHeight="1">
      <c r="A15" s="65">
        <v>12</v>
      </c>
      <c r="B15" s="69" t="s">
        <v>10</v>
      </c>
      <c r="C15" s="15">
        <v>332</v>
      </c>
      <c r="D15" s="26">
        <f t="shared" si="6"/>
        <v>332</v>
      </c>
      <c r="E15" s="26">
        <f t="shared" si="0"/>
        <v>198277</v>
      </c>
      <c r="F15" s="7"/>
      <c r="G15" s="15">
        <v>0</v>
      </c>
      <c r="H15" s="26">
        <f t="shared" si="7"/>
        <v>0</v>
      </c>
      <c r="I15" s="26">
        <f t="shared" si="1"/>
        <v>4235</v>
      </c>
      <c r="J15" s="7"/>
      <c r="K15" s="15">
        <v>334</v>
      </c>
      <c r="L15" s="26">
        <f t="shared" si="8"/>
        <v>334</v>
      </c>
      <c r="M15" s="26">
        <f t="shared" si="2"/>
        <v>301196</v>
      </c>
      <c r="N15" s="7"/>
      <c r="O15" s="15">
        <v>294</v>
      </c>
      <c r="P15" s="26">
        <f t="shared" si="9"/>
        <v>294</v>
      </c>
      <c r="Q15" s="26">
        <f t="shared" si="3"/>
        <v>192181</v>
      </c>
      <c r="R15" s="7"/>
      <c r="S15" s="15">
        <v>334</v>
      </c>
      <c r="T15" s="26">
        <f t="shared" si="10"/>
        <v>334</v>
      </c>
      <c r="U15" s="26">
        <f t="shared" si="4"/>
        <v>275532</v>
      </c>
      <c r="V15" s="7"/>
      <c r="W15" s="15">
        <v>318</v>
      </c>
      <c r="X15" s="26">
        <f t="shared" si="11"/>
        <v>318</v>
      </c>
      <c r="Y15" s="26">
        <f t="shared" si="5"/>
        <v>330684</v>
      </c>
    </row>
    <row r="16" spans="1:25" ht="26.25" customHeight="1">
      <c r="A16" s="65">
        <v>13</v>
      </c>
      <c r="B16" s="69" t="s">
        <v>12</v>
      </c>
      <c r="C16" s="15">
        <v>410</v>
      </c>
      <c r="D16" s="26">
        <f t="shared" si="6"/>
        <v>410</v>
      </c>
      <c r="E16" s="26">
        <f t="shared" si="0"/>
        <v>198687</v>
      </c>
      <c r="F16" s="7"/>
      <c r="G16" s="15">
        <v>1</v>
      </c>
      <c r="H16" s="26">
        <f t="shared" si="7"/>
        <v>1</v>
      </c>
      <c r="I16" s="26">
        <f t="shared" si="1"/>
        <v>4236</v>
      </c>
      <c r="J16" s="7"/>
      <c r="K16" s="15">
        <v>354</v>
      </c>
      <c r="L16" s="26">
        <f t="shared" si="8"/>
        <v>354</v>
      </c>
      <c r="M16" s="26">
        <f t="shared" si="2"/>
        <v>301550</v>
      </c>
      <c r="N16" s="7"/>
      <c r="O16" s="15">
        <v>28</v>
      </c>
      <c r="P16" s="26">
        <f t="shared" si="9"/>
        <v>28</v>
      </c>
      <c r="Q16" s="26">
        <f t="shared" si="3"/>
        <v>192209</v>
      </c>
      <c r="R16" s="7"/>
      <c r="S16" s="15">
        <v>402</v>
      </c>
      <c r="T16" s="26">
        <f t="shared" si="10"/>
        <v>402</v>
      </c>
      <c r="U16" s="26">
        <f t="shared" si="4"/>
        <v>275934</v>
      </c>
      <c r="V16" s="7"/>
      <c r="W16" s="15">
        <v>290</v>
      </c>
      <c r="X16" s="26">
        <f t="shared" si="11"/>
        <v>290</v>
      </c>
      <c r="Y16" s="26">
        <f t="shared" si="5"/>
        <v>330974</v>
      </c>
    </row>
    <row r="17" spans="1:25" ht="26.25" customHeight="1">
      <c r="A17" s="28">
        <v>14</v>
      </c>
      <c r="B17" s="29" t="s">
        <v>16</v>
      </c>
      <c r="C17" s="15">
        <v>0</v>
      </c>
      <c r="D17" s="26">
        <f t="shared" si="6"/>
        <v>0</v>
      </c>
      <c r="E17" s="26">
        <f t="shared" si="0"/>
        <v>198687</v>
      </c>
      <c r="F17" s="7"/>
      <c r="G17" s="15">
        <v>0</v>
      </c>
      <c r="H17" s="26">
        <f t="shared" si="7"/>
        <v>0</v>
      </c>
      <c r="I17" s="26">
        <f t="shared" si="1"/>
        <v>4236</v>
      </c>
      <c r="J17" s="7"/>
      <c r="K17" s="15">
        <v>0</v>
      </c>
      <c r="L17" s="26">
        <f t="shared" si="8"/>
        <v>0</v>
      </c>
      <c r="M17" s="26">
        <f t="shared" si="2"/>
        <v>301550</v>
      </c>
      <c r="N17" s="7"/>
      <c r="O17" s="15">
        <v>0</v>
      </c>
      <c r="P17" s="26">
        <f t="shared" si="9"/>
        <v>0</v>
      </c>
      <c r="Q17" s="26">
        <f t="shared" si="3"/>
        <v>192209</v>
      </c>
      <c r="R17" s="7"/>
      <c r="S17" s="15">
        <v>0</v>
      </c>
      <c r="T17" s="26">
        <f t="shared" si="10"/>
        <v>0</v>
      </c>
      <c r="U17" s="26">
        <f t="shared" si="4"/>
        <v>275934</v>
      </c>
      <c r="V17" s="7"/>
      <c r="W17" s="15">
        <v>0</v>
      </c>
      <c r="X17" s="26">
        <f t="shared" si="11"/>
        <v>0</v>
      </c>
      <c r="Y17" s="26">
        <f t="shared" si="5"/>
        <v>330974</v>
      </c>
    </row>
    <row r="18" spans="1:25" ht="26.25" customHeight="1">
      <c r="A18" s="65">
        <v>15</v>
      </c>
      <c r="B18" s="69" t="s">
        <v>7</v>
      </c>
      <c r="C18" s="15">
        <v>346</v>
      </c>
      <c r="D18" s="26">
        <f t="shared" si="6"/>
        <v>346</v>
      </c>
      <c r="E18" s="26">
        <f t="shared" si="0"/>
        <v>199033</v>
      </c>
      <c r="F18" s="7"/>
      <c r="G18" s="15">
        <v>0</v>
      </c>
      <c r="H18" s="26">
        <f t="shared" si="7"/>
        <v>0</v>
      </c>
      <c r="I18" s="26">
        <f t="shared" si="1"/>
        <v>4236</v>
      </c>
      <c r="J18" s="7"/>
      <c r="K18" s="15">
        <v>352</v>
      </c>
      <c r="L18" s="26">
        <f t="shared" si="8"/>
        <v>352</v>
      </c>
      <c r="M18" s="26">
        <f t="shared" si="2"/>
        <v>301902</v>
      </c>
      <c r="N18" s="7"/>
      <c r="O18" s="15">
        <v>0</v>
      </c>
      <c r="P18" s="26">
        <f t="shared" si="9"/>
        <v>0</v>
      </c>
      <c r="Q18" s="26">
        <f t="shared" si="3"/>
        <v>192209</v>
      </c>
      <c r="R18" s="7"/>
      <c r="S18" s="15">
        <v>296</v>
      </c>
      <c r="T18" s="26">
        <f t="shared" si="10"/>
        <v>296</v>
      </c>
      <c r="U18" s="26">
        <f t="shared" si="4"/>
        <v>276230</v>
      </c>
      <c r="V18" s="7"/>
      <c r="W18" s="15">
        <v>424</v>
      </c>
      <c r="X18" s="26">
        <f t="shared" si="11"/>
        <v>424</v>
      </c>
      <c r="Y18" s="26">
        <f t="shared" si="5"/>
        <v>331398</v>
      </c>
    </row>
    <row r="19" spans="1:25" ht="26.25" customHeight="1">
      <c r="A19" s="65">
        <v>16</v>
      </c>
      <c r="B19" s="69" t="s">
        <v>14</v>
      </c>
      <c r="C19" s="15">
        <v>398</v>
      </c>
      <c r="D19" s="26">
        <f t="shared" si="6"/>
        <v>398</v>
      </c>
      <c r="E19" s="26">
        <f t="shared" si="0"/>
        <v>199431</v>
      </c>
      <c r="F19" s="7"/>
      <c r="G19" s="15">
        <v>0</v>
      </c>
      <c r="H19" s="26">
        <f t="shared" si="7"/>
        <v>0</v>
      </c>
      <c r="I19" s="26">
        <f t="shared" si="1"/>
        <v>4236</v>
      </c>
      <c r="J19" s="7"/>
      <c r="K19" s="15">
        <v>396</v>
      </c>
      <c r="L19" s="26">
        <f t="shared" si="8"/>
        <v>396</v>
      </c>
      <c r="M19" s="26">
        <f t="shared" si="2"/>
        <v>302298</v>
      </c>
      <c r="N19" s="7"/>
      <c r="O19" s="15">
        <v>146</v>
      </c>
      <c r="P19" s="26">
        <f t="shared" si="9"/>
        <v>146</v>
      </c>
      <c r="Q19" s="26">
        <f t="shared" si="3"/>
        <v>192355</v>
      </c>
      <c r="R19" s="7"/>
      <c r="S19" s="15">
        <v>62</v>
      </c>
      <c r="T19" s="26">
        <f t="shared" si="10"/>
        <v>62</v>
      </c>
      <c r="U19" s="26">
        <f t="shared" si="4"/>
        <v>276292</v>
      </c>
      <c r="V19" s="7"/>
      <c r="W19" s="15">
        <v>290</v>
      </c>
      <c r="X19" s="26">
        <f t="shared" si="11"/>
        <v>290</v>
      </c>
      <c r="Y19" s="26">
        <f t="shared" si="5"/>
        <v>331688</v>
      </c>
    </row>
    <row r="20" spans="1:25" ht="26.25" customHeight="1">
      <c r="A20" s="65">
        <v>17</v>
      </c>
      <c r="B20" s="69" t="s">
        <v>5</v>
      </c>
      <c r="C20" s="15">
        <v>382</v>
      </c>
      <c r="D20" s="26">
        <f t="shared" si="6"/>
        <v>382</v>
      </c>
      <c r="E20" s="26">
        <f t="shared" si="0"/>
        <v>199813</v>
      </c>
      <c r="F20" s="7"/>
      <c r="G20" s="15">
        <v>0</v>
      </c>
      <c r="H20" s="26">
        <f t="shared" si="7"/>
        <v>0</v>
      </c>
      <c r="I20" s="26">
        <f t="shared" si="1"/>
        <v>4236</v>
      </c>
      <c r="J20" s="7"/>
      <c r="K20" s="15">
        <v>472</v>
      </c>
      <c r="L20" s="26">
        <f t="shared" si="8"/>
        <v>472</v>
      </c>
      <c r="M20" s="26">
        <f t="shared" si="2"/>
        <v>302770</v>
      </c>
      <c r="N20" s="7"/>
      <c r="O20" s="15">
        <v>0</v>
      </c>
      <c r="P20" s="26">
        <f t="shared" si="9"/>
        <v>0</v>
      </c>
      <c r="Q20" s="26">
        <f t="shared" si="3"/>
        <v>192355</v>
      </c>
      <c r="R20" s="7"/>
      <c r="S20" s="15">
        <v>198</v>
      </c>
      <c r="T20" s="26">
        <f t="shared" si="10"/>
        <v>198</v>
      </c>
      <c r="U20" s="26">
        <f t="shared" si="4"/>
        <v>276490</v>
      </c>
      <c r="V20" s="7"/>
      <c r="W20" s="15">
        <v>390</v>
      </c>
      <c r="X20" s="26">
        <f t="shared" si="11"/>
        <v>390</v>
      </c>
      <c r="Y20" s="26">
        <f t="shared" si="5"/>
        <v>332078</v>
      </c>
    </row>
    <row r="21" spans="1:25" ht="26.25" customHeight="1">
      <c r="A21" s="65">
        <v>18</v>
      </c>
      <c r="B21" s="69" t="s">
        <v>3</v>
      </c>
      <c r="C21" s="15">
        <v>410</v>
      </c>
      <c r="D21" s="26">
        <f t="shared" si="6"/>
        <v>410</v>
      </c>
      <c r="E21" s="26">
        <f t="shared" si="0"/>
        <v>200223</v>
      </c>
      <c r="F21" s="7"/>
      <c r="G21" s="15">
        <v>0</v>
      </c>
      <c r="H21" s="26">
        <f t="shared" si="7"/>
        <v>0</v>
      </c>
      <c r="I21" s="26">
        <f t="shared" si="1"/>
        <v>4236</v>
      </c>
      <c r="J21" s="7"/>
      <c r="K21" s="15">
        <v>384</v>
      </c>
      <c r="L21" s="26">
        <f t="shared" si="8"/>
        <v>384</v>
      </c>
      <c r="M21" s="26">
        <f t="shared" si="2"/>
        <v>303154</v>
      </c>
      <c r="N21" s="7"/>
      <c r="O21" s="15">
        <v>218</v>
      </c>
      <c r="P21" s="26">
        <f t="shared" si="9"/>
        <v>218</v>
      </c>
      <c r="Q21" s="26">
        <f t="shared" si="3"/>
        <v>192573</v>
      </c>
      <c r="R21" s="7"/>
      <c r="S21" s="15">
        <v>400</v>
      </c>
      <c r="T21" s="26">
        <f t="shared" si="10"/>
        <v>400</v>
      </c>
      <c r="U21" s="26">
        <f t="shared" si="4"/>
        <v>276890</v>
      </c>
      <c r="V21" s="7"/>
      <c r="W21" s="15">
        <v>312</v>
      </c>
      <c r="X21" s="26">
        <f t="shared" si="11"/>
        <v>312</v>
      </c>
      <c r="Y21" s="26">
        <f t="shared" si="5"/>
        <v>332390</v>
      </c>
    </row>
    <row r="22" spans="1:25" ht="26.25" customHeight="1">
      <c r="A22" s="65">
        <v>19</v>
      </c>
      <c r="B22" s="69" t="s">
        <v>10</v>
      </c>
      <c r="C22" s="15">
        <v>400</v>
      </c>
      <c r="D22" s="26">
        <f t="shared" si="6"/>
        <v>400</v>
      </c>
      <c r="E22" s="26">
        <f t="shared" si="0"/>
        <v>200623</v>
      </c>
      <c r="F22" s="7"/>
      <c r="G22" s="15">
        <v>1</v>
      </c>
      <c r="H22" s="26">
        <f t="shared" si="7"/>
        <v>1</v>
      </c>
      <c r="I22" s="26">
        <f t="shared" si="1"/>
        <v>4237</v>
      </c>
      <c r="J22" s="7"/>
      <c r="K22" s="15">
        <v>358</v>
      </c>
      <c r="L22" s="26">
        <f t="shared" si="8"/>
        <v>358</v>
      </c>
      <c r="M22" s="26">
        <f t="shared" si="2"/>
        <v>303512</v>
      </c>
      <c r="N22" s="7"/>
      <c r="O22" s="15">
        <v>22</v>
      </c>
      <c r="P22" s="26">
        <f t="shared" si="9"/>
        <v>22</v>
      </c>
      <c r="Q22" s="26">
        <f t="shared" si="3"/>
        <v>192595</v>
      </c>
      <c r="R22" s="7"/>
      <c r="S22" s="15">
        <v>266</v>
      </c>
      <c r="T22" s="26">
        <f t="shared" si="10"/>
        <v>266</v>
      </c>
      <c r="U22" s="26">
        <f t="shared" si="4"/>
        <v>277156</v>
      </c>
      <c r="V22" s="7"/>
      <c r="W22" s="15">
        <v>316</v>
      </c>
      <c r="X22" s="26">
        <f t="shared" si="11"/>
        <v>316</v>
      </c>
      <c r="Y22" s="26">
        <f t="shared" si="5"/>
        <v>332706</v>
      </c>
    </row>
    <row r="23" spans="1:25" ht="26.25" customHeight="1">
      <c r="A23" s="65">
        <v>20</v>
      </c>
      <c r="B23" s="69" t="s">
        <v>12</v>
      </c>
      <c r="C23" s="15">
        <v>366</v>
      </c>
      <c r="D23" s="26">
        <f t="shared" si="6"/>
        <v>366</v>
      </c>
      <c r="E23" s="26">
        <f t="shared" si="0"/>
        <v>200989</v>
      </c>
      <c r="F23" s="7"/>
      <c r="G23" s="15">
        <v>0</v>
      </c>
      <c r="H23" s="26">
        <f t="shared" si="7"/>
        <v>0</v>
      </c>
      <c r="I23" s="26">
        <f t="shared" si="1"/>
        <v>4237</v>
      </c>
      <c r="J23" s="7"/>
      <c r="K23" s="15">
        <v>358</v>
      </c>
      <c r="L23" s="26">
        <f t="shared" si="8"/>
        <v>358</v>
      </c>
      <c r="M23" s="26">
        <f t="shared" si="2"/>
        <v>303870</v>
      </c>
      <c r="N23" s="7"/>
      <c r="O23" s="15">
        <v>22</v>
      </c>
      <c r="P23" s="26">
        <f t="shared" si="9"/>
        <v>22</v>
      </c>
      <c r="Q23" s="26">
        <f t="shared" si="3"/>
        <v>192617</v>
      </c>
      <c r="R23" s="7"/>
      <c r="S23" s="15">
        <v>240</v>
      </c>
      <c r="T23" s="26">
        <f t="shared" si="10"/>
        <v>240</v>
      </c>
      <c r="U23" s="26">
        <f t="shared" si="4"/>
        <v>277396</v>
      </c>
      <c r="V23" s="7"/>
      <c r="W23" s="15">
        <v>374</v>
      </c>
      <c r="X23" s="26">
        <f t="shared" si="11"/>
        <v>374</v>
      </c>
      <c r="Y23" s="26">
        <f t="shared" si="5"/>
        <v>333080</v>
      </c>
    </row>
    <row r="24" spans="1:25" ht="26.25" customHeight="1">
      <c r="A24" s="28">
        <v>21</v>
      </c>
      <c r="B24" s="29" t="s">
        <v>16</v>
      </c>
      <c r="C24" s="15">
        <v>0</v>
      </c>
      <c r="D24" s="26">
        <f t="shared" si="6"/>
        <v>0</v>
      </c>
      <c r="E24" s="26">
        <f t="shared" si="0"/>
        <v>200989</v>
      </c>
      <c r="F24" s="7"/>
      <c r="G24" s="15">
        <v>0</v>
      </c>
      <c r="H24" s="26">
        <f t="shared" si="7"/>
        <v>0</v>
      </c>
      <c r="I24" s="26">
        <f t="shared" si="1"/>
        <v>4237</v>
      </c>
      <c r="J24" s="7"/>
      <c r="K24" s="15">
        <v>0</v>
      </c>
      <c r="L24" s="26">
        <f t="shared" si="8"/>
        <v>0</v>
      </c>
      <c r="M24" s="26">
        <f t="shared" si="2"/>
        <v>303870</v>
      </c>
      <c r="N24" s="7"/>
      <c r="O24" s="15">
        <v>0</v>
      </c>
      <c r="P24" s="26">
        <f t="shared" si="9"/>
        <v>0</v>
      </c>
      <c r="Q24" s="26">
        <f t="shared" si="3"/>
        <v>192617</v>
      </c>
      <c r="R24" s="7"/>
      <c r="S24" s="15">
        <v>0</v>
      </c>
      <c r="T24" s="26">
        <f t="shared" si="10"/>
        <v>0</v>
      </c>
      <c r="U24" s="26">
        <f t="shared" si="4"/>
        <v>277396</v>
      </c>
      <c r="V24" s="7"/>
      <c r="W24" s="15">
        <v>0</v>
      </c>
      <c r="X24" s="26">
        <f t="shared" si="11"/>
        <v>0</v>
      </c>
      <c r="Y24" s="26">
        <f t="shared" si="5"/>
        <v>333080</v>
      </c>
    </row>
    <row r="25" spans="1:25" ht="26.25" customHeight="1">
      <c r="A25" s="65">
        <v>22</v>
      </c>
      <c r="B25" s="69" t="s">
        <v>7</v>
      </c>
      <c r="C25" s="15">
        <v>346</v>
      </c>
      <c r="D25" s="26">
        <f t="shared" si="6"/>
        <v>346</v>
      </c>
      <c r="E25" s="26">
        <f t="shared" si="0"/>
        <v>201335</v>
      </c>
      <c r="F25" s="7"/>
      <c r="G25" s="15">
        <v>0</v>
      </c>
      <c r="H25" s="26">
        <f t="shared" si="7"/>
        <v>0</v>
      </c>
      <c r="I25" s="26">
        <f t="shared" si="1"/>
        <v>4237</v>
      </c>
      <c r="J25" s="7"/>
      <c r="K25" s="15">
        <v>234</v>
      </c>
      <c r="L25" s="26">
        <f t="shared" si="8"/>
        <v>234</v>
      </c>
      <c r="M25" s="26">
        <f t="shared" si="2"/>
        <v>304104</v>
      </c>
      <c r="N25" s="7"/>
      <c r="O25" s="15">
        <v>140</v>
      </c>
      <c r="P25" s="26">
        <f t="shared" si="9"/>
        <v>140</v>
      </c>
      <c r="Q25" s="26">
        <f t="shared" si="3"/>
        <v>192757</v>
      </c>
      <c r="R25" s="7"/>
      <c r="S25" s="15">
        <v>334</v>
      </c>
      <c r="T25" s="26">
        <f t="shared" si="10"/>
        <v>334</v>
      </c>
      <c r="U25" s="26">
        <f t="shared" si="4"/>
        <v>277730</v>
      </c>
      <c r="V25" s="7"/>
      <c r="W25" s="15">
        <v>334</v>
      </c>
      <c r="X25" s="26">
        <f t="shared" si="11"/>
        <v>334</v>
      </c>
      <c r="Y25" s="26">
        <f t="shared" si="5"/>
        <v>333414</v>
      </c>
    </row>
    <row r="26" spans="1:25" ht="26.25" customHeight="1">
      <c r="A26" s="65">
        <v>23</v>
      </c>
      <c r="B26" s="69" t="s">
        <v>14</v>
      </c>
      <c r="C26" s="15">
        <v>448</v>
      </c>
      <c r="D26" s="26">
        <f t="shared" si="6"/>
        <v>448</v>
      </c>
      <c r="E26" s="26">
        <f t="shared" si="0"/>
        <v>201783</v>
      </c>
      <c r="F26" s="7"/>
      <c r="G26" s="15">
        <v>0</v>
      </c>
      <c r="H26" s="26">
        <f t="shared" si="7"/>
        <v>0</v>
      </c>
      <c r="I26" s="26">
        <f t="shared" si="1"/>
        <v>4237</v>
      </c>
      <c r="J26" s="7"/>
      <c r="K26" s="15">
        <v>248</v>
      </c>
      <c r="L26" s="26">
        <f t="shared" si="8"/>
        <v>248</v>
      </c>
      <c r="M26" s="26">
        <f t="shared" si="2"/>
        <v>304352</v>
      </c>
      <c r="N26" s="7"/>
      <c r="O26" s="15">
        <v>62</v>
      </c>
      <c r="P26" s="26">
        <f t="shared" si="9"/>
        <v>62</v>
      </c>
      <c r="Q26" s="26">
        <f t="shared" si="3"/>
        <v>192819</v>
      </c>
      <c r="R26" s="7"/>
      <c r="S26" s="15">
        <v>208</v>
      </c>
      <c r="T26" s="26">
        <f t="shared" si="10"/>
        <v>208</v>
      </c>
      <c r="U26" s="26">
        <f t="shared" si="4"/>
        <v>277938</v>
      </c>
      <c r="V26" s="7"/>
      <c r="W26" s="15">
        <v>378</v>
      </c>
      <c r="X26" s="26">
        <f t="shared" si="11"/>
        <v>378</v>
      </c>
      <c r="Y26" s="26">
        <f t="shared" si="5"/>
        <v>333792</v>
      </c>
    </row>
    <row r="27" spans="1:25" ht="26.25" customHeight="1">
      <c r="A27" s="65">
        <v>24</v>
      </c>
      <c r="B27" s="69" t="s">
        <v>5</v>
      </c>
      <c r="C27" s="15">
        <v>260</v>
      </c>
      <c r="D27" s="26">
        <f t="shared" si="6"/>
        <v>260</v>
      </c>
      <c r="E27" s="26">
        <f t="shared" si="0"/>
        <v>202043</v>
      </c>
      <c r="F27" s="7"/>
      <c r="G27" s="15">
        <v>0</v>
      </c>
      <c r="H27" s="26">
        <f t="shared" si="7"/>
        <v>0</v>
      </c>
      <c r="I27" s="26">
        <f t="shared" si="1"/>
        <v>4237</v>
      </c>
      <c r="J27" s="7"/>
      <c r="K27" s="15">
        <v>390</v>
      </c>
      <c r="L27" s="26">
        <f t="shared" si="8"/>
        <v>390</v>
      </c>
      <c r="M27" s="26">
        <f t="shared" si="2"/>
        <v>304742</v>
      </c>
      <c r="N27" s="7"/>
      <c r="O27" s="15">
        <v>0</v>
      </c>
      <c r="P27" s="26">
        <f t="shared" si="9"/>
        <v>0</v>
      </c>
      <c r="Q27" s="26">
        <f t="shared" si="3"/>
        <v>192819</v>
      </c>
      <c r="R27" s="7"/>
      <c r="S27" s="15">
        <v>296</v>
      </c>
      <c r="T27" s="26">
        <f t="shared" si="10"/>
        <v>296</v>
      </c>
      <c r="U27" s="26">
        <f t="shared" si="4"/>
        <v>278234</v>
      </c>
      <c r="V27" s="7"/>
      <c r="W27" s="15">
        <v>330</v>
      </c>
      <c r="X27" s="26">
        <f t="shared" si="11"/>
        <v>330</v>
      </c>
      <c r="Y27" s="26">
        <f t="shared" si="5"/>
        <v>334122</v>
      </c>
    </row>
    <row r="28" spans="1:25" ht="26.25" customHeight="1">
      <c r="A28" s="65">
        <v>25</v>
      </c>
      <c r="B28" s="69" t="s">
        <v>3</v>
      </c>
      <c r="C28" s="15">
        <v>152</v>
      </c>
      <c r="D28" s="26">
        <f t="shared" si="6"/>
        <v>152</v>
      </c>
      <c r="E28" s="26">
        <f t="shared" si="0"/>
        <v>202195</v>
      </c>
      <c r="F28" s="7"/>
      <c r="G28" s="15">
        <v>0</v>
      </c>
      <c r="H28" s="26">
        <f t="shared" si="7"/>
        <v>0</v>
      </c>
      <c r="I28" s="26">
        <f t="shared" si="1"/>
        <v>4237</v>
      </c>
      <c r="J28" s="7"/>
      <c r="K28" s="15">
        <v>110</v>
      </c>
      <c r="L28" s="26">
        <f t="shared" si="8"/>
        <v>110</v>
      </c>
      <c r="M28" s="26">
        <f t="shared" si="2"/>
        <v>304852</v>
      </c>
      <c r="N28" s="7"/>
      <c r="O28" s="15">
        <v>0</v>
      </c>
      <c r="P28" s="26">
        <f t="shared" si="9"/>
        <v>0</v>
      </c>
      <c r="Q28" s="26">
        <f t="shared" si="3"/>
        <v>192819</v>
      </c>
      <c r="R28" s="7"/>
      <c r="S28" s="15">
        <v>124</v>
      </c>
      <c r="T28" s="26">
        <f t="shared" si="10"/>
        <v>124</v>
      </c>
      <c r="U28" s="26">
        <f t="shared" si="4"/>
        <v>278358</v>
      </c>
      <c r="V28" s="7"/>
      <c r="W28" s="15">
        <v>200</v>
      </c>
      <c r="X28" s="26">
        <f t="shared" si="11"/>
        <v>200</v>
      </c>
      <c r="Y28" s="26">
        <f t="shared" si="5"/>
        <v>334322</v>
      </c>
    </row>
    <row r="29" spans="1:25" ht="26.25" customHeight="1">
      <c r="A29" s="65">
        <v>26</v>
      </c>
      <c r="B29" s="69" t="s">
        <v>10</v>
      </c>
      <c r="C29" s="15">
        <v>306</v>
      </c>
      <c r="D29" s="26">
        <f t="shared" si="6"/>
        <v>306</v>
      </c>
      <c r="E29" s="26">
        <f t="shared" si="0"/>
        <v>202501</v>
      </c>
      <c r="F29" s="7"/>
      <c r="G29" s="15">
        <v>0</v>
      </c>
      <c r="H29" s="26">
        <f t="shared" si="7"/>
        <v>0</v>
      </c>
      <c r="I29" s="26">
        <f t="shared" si="1"/>
        <v>4237</v>
      </c>
      <c r="J29" s="7"/>
      <c r="K29" s="15">
        <v>404</v>
      </c>
      <c r="L29" s="26">
        <f t="shared" si="8"/>
        <v>404</v>
      </c>
      <c r="M29" s="26">
        <f t="shared" si="2"/>
        <v>305256</v>
      </c>
      <c r="N29" s="7"/>
      <c r="O29" s="15">
        <v>0</v>
      </c>
      <c r="P29" s="26">
        <f t="shared" si="9"/>
        <v>0</v>
      </c>
      <c r="Q29" s="26">
        <f t="shared" si="3"/>
        <v>192819</v>
      </c>
      <c r="R29" s="7"/>
      <c r="S29" s="15">
        <v>246</v>
      </c>
      <c r="T29" s="26">
        <f t="shared" si="10"/>
        <v>246</v>
      </c>
      <c r="U29" s="26">
        <f t="shared" si="4"/>
        <v>278604</v>
      </c>
      <c r="V29" s="7"/>
      <c r="W29" s="15">
        <v>330</v>
      </c>
      <c r="X29" s="26">
        <f t="shared" si="11"/>
        <v>330</v>
      </c>
      <c r="Y29" s="26">
        <f t="shared" si="5"/>
        <v>334652</v>
      </c>
    </row>
    <row r="30" spans="1:25" ht="26.25" customHeight="1">
      <c r="A30" s="65">
        <v>27</v>
      </c>
      <c r="B30" s="69" t="s">
        <v>12</v>
      </c>
      <c r="C30" s="15">
        <v>280</v>
      </c>
      <c r="D30" s="26">
        <f t="shared" si="6"/>
        <v>280</v>
      </c>
      <c r="E30" s="26">
        <f t="shared" si="0"/>
        <v>202781</v>
      </c>
      <c r="F30" s="7"/>
      <c r="G30" s="15">
        <v>0</v>
      </c>
      <c r="H30" s="26">
        <f t="shared" si="7"/>
        <v>0</v>
      </c>
      <c r="I30" s="26">
        <f t="shared" si="1"/>
        <v>4237</v>
      </c>
      <c r="J30" s="7"/>
      <c r="K30" s="15">
        <v>256</v>
      </c>
      <c r="L30" s="26">
        <f t="shared" si="8"/>
        <v>256</v>
      </c>
      <c r="M30" s="26">
        <f t="shared" si="2"/>
        <v>305512</v>
      </c>
      <c r="N30" s="7"/>
      <c r="O30" s="15">
        <v>62</v>
      </c>
      <c r="P30" s="26">
        <f t="shared" si="9"/>
        <v>62</v>
      </c>
      <c r="Q30" s="26">
        <f t="shared" si="3"/>
        <v>192881</v>
      </c>
      <c r="R30" s="7"/>
      <c r="S30" s="15">
        <v>226</v>
      </c>
      <c r="T30" s="26">
        <f t="shared" si="10"/>
        <v>226</v>
      </c>
      <c r="U30" s="26">
        <f t="shared" si="4"/>
        <v>278830</v>
      </c>
      <c r="V30" s="7"/>
      <c r="W30" s="15">
        <v>258</v>
      </c>
      <c r="X30" s="26">
        <f t="shared" si="11"/>
        <v>258</v>
      </c>
      <c r="Y30" s="26">
        <f t="shared" si="5"/>
        <v>334910</v>
      </c>
    </row>
    <row r="31" spans="1:25" ht="26.25" customHeight="1">
      <c r="A31" s="28">
        <v>28</v>
      </c>
      <c r="B31" s="29" t="s">
        <v>16</v>
      </c>
      <c r="C31" s="15">
        <v>0</v>
      </c>
      <c r="D31" s="26">
        <f t="shared" si="6"/>
        <v>0</v>
      </c>
      <c r="E31" s="26">
        <f t="shared" si="0"/>
        <v>202781</v>
      </c>
      <c r="F31" s="7"/>
      <c r="G31" s="15">
        <v>0</v>
      </c>
      <c r="H31" s="26">
        <f t="shared" si="7"/>
        <v>0</v>
      </c>
      <c r="I31" s="26">
        <f t="shared" si="1"/>
        <v>4237</v>
      </c>
      <c r="J31" s="7"/>
      <c r="K31" s="15">
        <v>0</v>
      </c>
      <c r="L31" s="26">
        <f t="shared" si="8"/>
        <v>0</v>
      </c>
      <c r="M31" s="26">
        <f t="shared" si="2"/>
        <v>305512</v>
      </c>
      <c r="N31" s="7"/>
      <c r="O31" s="15">
        <v>0</v>
      </c>
      <c r="P31" s="26">
        <f t="shared" si="9"/>
        <v>0</v>
      </c>
      <c r="Q31" s="26">
        <f t="shared" si="3"/>
        <v>192881</v>
      </c>
      <c r="R31" s="7"/>
      <c r="S31" s="15">
        <v>0</v>
      </c>
      <c r="T31" s="26">
        <f t="shared" si="10"/>
        <v>0</v>
      </c>
      <c r="U31" s="26">
        <f t="shared" si="4"/>
        <v>278830</v>
      </c>
      <c r="V31" s="7"/>
      <c r="W31" s="15">
        <v>0</v>
      </c>
      <c r="X31" s="26">
        <f t="shared" si="11"/>
        <v>0</v>
      </c>
      <c r="Y31" s="26">
        <f t="shared" si="5"/>
        <v>334910</v>
      </c>
    </row>
    <row r="32" spans="1:25" ht="26.25" customHeight="1">
      <c r="A32" s="65">
        <v>29</v>
      </c>
      <c r="B32" s="69" t="s">
        <v>7</v>
      </c>
      <c r="C32" s="15">
        <v>370</v>
      </c>
      <c r="D32" s="26">
        <f t="shared" si="6"/>
        <v>370</v>
      </c>
      <c r="E32" s="26">
        <f>E33-C33</f>
        <v>203151</v>
      </c>
      <c r="F32" s="7"/>
      <c r="G32" s="15">
        <v>0</v>
      </c>
      <c r="H32" s="26">
        <f t="shared" si="7"/>
        <v>0</v>
      </c>
      <c r="I32" s="26">
        <f>I33-G33</f>
        <v>4237</v>
      </c>
      <c r="J32" s="7"/>
      <c r="K32" s="15">
        <v>386</v>
      </c>
      <c r="L32" s="26">
        <f t="shared" si="8"/>
        <v>386</v>
      </c>
      <c r="M32" s="26">
        <f>M33-K33</f>
        <v>305898</v>
      </c>
      <c r="N32" s="7"/>
      <c r="O32" s="15">
        <v>146</v>
      </c>
      <c r="P32" s="26">
        <f t="shared" si="9"/>
        <v>146</v>
      </c>
      <c r="Q32" s="26">
        <f>Q33-O33</f>
        <v>193027</v>
      </c>
      <c r="R32" s="7"/>
      <c r="S32" s="15">
        <v>312</v>
      </c>
      <c r="T32" s="26">
        <f t="shared" si="10"/>
        <v>312</v>
      </c>
      <c r="U32" s="26">
        <f>U33-S33</f>
        <v>279142</v>
      </c>
      <c r="V32" s="7"/>
      <c r="W32" s="15">
        <v>324</v>
      </c>
      <c r="X32" s="26">
        <f t="shared" si="11"/>
        <v>324</v>
      </c>
      <c r="Y32" s="26">
        <f>Y33-W33</f>
        <v>335234</v>
      </c>
    </row>
    <row r="33" spans="1:25" ht="26.25" customHeight="1">
      <c r="A33" s="65">
        <v>30</v>
      </c>
      <c r="B33" s="69" t="s">
        <v>14</v>
      </c>
      <c r="C33" s="15">
        <v>130</v>
      </c>
      <c r="D33" s="26">
        <f>E33-E32</f>
        <v>130</v>
      </c>
      <c r="E33" s="26">
        <v>203281</v>
      </c>
      <c r="F33" s="7"/>
      <c r="G33" s="15">
        <v>1</v>
      </c>
      <c r="H33" s="26">
        <f>I33-I32</f>
        <v>1</v>
      </c>
      <c r="I33" s="26">
        <v>4238</v>
      </c>
      <c r="J33" s="7"/>
      <c r="K33" s="15">
        <v>238</v>
      </c>
      <c r="L33" s="26">
        <f>M33-M32</f>
        <v>238</v>
      </c>
      <c r="M33" s="26">
        <v>306136</v>
      </c>
      <c r="N33" s="7"/>
      <c r="O33" s="15">
        <v>0</v>
      </c>
      <c r="P33" s="26">
        <f>Q33-Q32</f>
        <v>0</v>
      </c>
      <c r="Q33" s="26">
        <v>193027</v>
      </c>
      <c r="R33" s="7"/>
      <c r="S33" s="15">
        <v>246</v>
      </c>
      <c r="T33" s="26">
        <f>U33-U32</f>
        <v>246</v>
      </c>
      <c r="U33" s="26">
        <v>279388</v>
      </c>
      <c r="V33" s="7"/>
      <c r="W33" s="15">
        <v>162</v>
      </c>
      <c r="X33" s="26">
        <f>Y33-Y32</f>
        <v>162</v>
      </c>
      <c r="Y33" s="26">
        <v>335396</v>
      </c>
    </row>
    <row r="34" spans="1:25" ht="28.5" customHeight="1">
      <c r="A34" s="178" t="s">
        <v>237</v>
      </c>
      <c r="B34" s="178"/>
      <c r="C34" s="6">
        <f>SUM(C4:C33)</f>
        <v>8519</v>
      </c>
      <c r="D34" s="6">
        <f>SUM(D4:D33)</f>
        <v>8519</v>
      </c>
      <c r="E34" s="80"/>
      <c r="F34" s="39"/>
      <c r="G34" s="6">
        <f>SUM(G4:G33)</f>
        <v>290</v>
      </c>
      <c r="H34" s="6">
        <f>SUM(H4:H33)</f>
        <v>290</v>
      </c>
      <c r="I34" s="80"/>
      <c r="J34" s="13"/>
      <c r="K34" s="6">
        <f>SUM(K4:K33)</f>
        <v>8437</v>
      </c>
      <c r="L34" s="6">
        <f>SUM(L4:L33)</f>
        <v>8437</v>
      </c>
      <c r="M34" s="80"/>
      <c r="N34" s="13"/>
      <c r="O34" s="6">
        <f>SUM(O4:O33)</f>
        <v>3132</v>
      </c>
      <c r="P34" s="6">
        <f>SUM(P4:P33)</f>
        <v>3132</v>
      </c>
      <c r="Q34" s="80"/>
      <c r="R34" s="13"/>
      <c r="S34" s="6">
        <f>SUM(S4:S33)</f>
        <v>7046</v>
      </c>
      <c r="T34" s="6">
        <f>SUM(T4:T33)</f>
        <v>7046</v>
      </c>
      <c r="U34" s="80"/>
      <c r="V34" s="13"/>
      <c r="W34" s="6">
        <f>SUM(W4:W33)</f>
        <v>8346</v>
      </c>
      <c r="X34" s="6">
        <f>SUM(X4:X33)</f>
        <v>8346</v>
      </c>
      <c r="Y34" s="80"/>
    </row>
    <row r="39" spans="1:25">
      <c r="E39" s="12"/>
      <c r="F39" s="12"/>
      <c r="G39" s="12"/>
      <c r="H39" s="12"/>
      <c r="I39" s="12"/>
    </row>
    <row r="40" spans="1:25">
      <c r="E40" s="12"/>
      <c r="F40" s="12"/>
      <c r="G40" s="12"/>
      <c r="H40" s="12"/>
      <c r="I40" s="12"/>
    </row>
  </sheetData>
  <mergeCells count="9">
    <mergeCell ref="A34:B34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40"/>
  <sheetViews>
    <sheetView workbookViewId="0">
      <pane xSplit="2" ySplit="3" topLeftCell="C31" activePane="bottomRight" state="frozen"/>
      <selection pane="topRight"/>
      <selection pane="bottomLeft"/>
      <selection pane="bottomRight" activeCell="I38" sqref="I38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295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79" t="s">
        <v>168</v>
      </c>
      <c r="E3" s="79" t="s">
        <v>156</v>
      </c>
      <c r="F3" s="38"/>
      <c r="G3" s="11" t="s">
        <v>240</v>
      </c>
      <c r="H3" s="79" t="s">
        <v>168</v>
      </c>
      <c r="I3" s="79" t="s">
        <v>156</v>
      </c>
      <c r="J3" s="5"/>
      <c r="K3" s="11" t="s">
        <v>240</v>
      </c>
      <c r="L3" s="79" t="s">
        <v>168</v>
      </c>
      <c r="M3" s="79" t="s">
        <v>156</v>
      </c>
      <c r="N3" s="5"/>
      <c r="O3" s="11" t="s">
        <v>240</v>
      </c>
      <c r="P3" s="79" t="s">
        <v>168</v>
      </c>
      <c r="Q3" s="79" t="s">
        <v>156</v>
      </c>
      <c r="R3" s="5"/>
      <c r="S3" s="11" t="s">
        <v>240</v>
      </c>
      <c r="T3" s="79" t="s">
        <v>168</v>
      </c>
      <c r="U3" s="79" t="s">
        <v>156</v>
      </c>
      <c r="V3" s="5"/>
      <c r="W3" s="11" t="s">
        <v>240</v>
      </c>
      <c r="X3" s="79" t="s">
        <v>168</v>
      </c>
      <c r="Y3" s="79" t="s">
        <v>156</v>
      </c>
    </row>
    <row r="4" spans="1:25" ht="26.25" customHeight="1">
      <c r="A4" s="65">
        <v>1</v>
      </c>
      <c r="B4" s="69" t="s">
        <v>10</v>
      </c>
      <c r="C4" s="15">
        <v>378</v>
      </c>
      <c r="D4" s="26">
        <v>378</v>
      </c>
      <c r="E4" s="26">
        <f t="shared" ref="E4:E31" si="0">E5-C5</f>
        <v>186642</v>
      </c>
      <c r="F4" s="7"/>
      <c r="G4" s="16">
        <v>0</v>
      </c>
      <c r="H4" s="26">
        <v>0</v>
      </c>
      <c r="I4" s="26">
        <f t="shared" ref="I4:I31" si="1">I5-G5</f>
        <v>3718</v>
      </c>
      <c r="J4" s="7"/>
      <c r="K4" s="16">
        <v>406</v>
      </c>
      <c r="L4" s="26">
        <v>406</v>
      </c>
      <c r="M4" s="26">
        <f t="shared" ref="M4:M31" si="2">M5-K5</f>
        <v>291082</v>
      </c>
      <c r="N4" s="7"/>
      <c r="O4" s="16">
        <v>218</v>
      </c>
      <c r="P4" s="26">
        <v>218</v>
      </c>
      <c r="Q4" s="26">
        <f t="shared" ref="Q4:Q31" si="3">Q5-O5</f>
        <v>187697</v>
      </c>
      <c r="R4" s="7"/>
      <c r="S4" s="16">
        <v>436</v>
      </c>
      <c r="T4" s="26">
        <v>436</v>
      </c>
      <c r="U4" s="26">
        <f t="shared" ref="U4:U31" si="4">U5-S5</f>
        <v>265668</v>
      </c>
      <c r="V4" s="7"/>
      <c r="W4" s="16">
        <v>288</v>
      </c>
      <c r="X4" s="26">
        <v>288</v>
      </c>
      <c r="Y4" s="26">
        <f t="shared" ref="Y4:Y31" si="5">Y5-W5</f>
        <v>319075</v>
      </c>
    </row>
    <row r="5" spans="1:25" ht="26.25" customHeight="1">
      <c r="A5" s="65">
        <v>2</v>
      </c>
      <c r="B5" s="69" t="s">
        <v>12</v>
      </c>
      <c r="C5" s="15">
        <v>350</v>
      </c>
      <c r="D5" s="26">
        <f t="shared" ref="D5:D32" si="6">E5-E4</f>
        <v>350</v>
      </c>
      <c r="E5" s="26">
        <f t="shared" si="0"/>
        <v>186992</v>
      </c>
      <c r="F5" s="7"/>
      <c r="G5" s="16">
        <v>0</v>
      </c>
      <c r="H5" s="26">
        <f t="shared" ref="H5:H32" si="7">I5-I4</f>
        <v>0</v>
      </c>
      <c r="I5" s="26">
        <f t="shared" si="1"/>
        <v>3718</v>
      </c>
      <c r="J5" s="7"/>
      <c r="K5" s="16">
        <v>292</v>
      </c>
      <c r="L5" s="26">
        <f t="shared" ref="L5:L32" si="8">M5-M4</f>
        <v>292</v>
      </c>
      <c r="M5" s="26">
        <f t="shared" si="2"/>
        <v>291374</v>
      </c>
      <c r="N5" s="7"/>
      <c r="O5" s="16">
        <v>0</v>
      </c>
      <c r="P5" s="26">
        <f t="shared" ref="P5:P32" si="9">Q5-Q4</f>
        <v>0</v>
      </c>
      <c r="Q5" s="26">
        <f t="shared" si="3"/>
        <v>187697</v>
      </c>
      <c r="R5" s="7"/>
      <c r="S5" s="16">
        <v>106</v>
      </c>
      <c r="T5" s="26">
        <f t="shared" ref="T5:T32" si="10">U5-U4</f>
        <v>106</v>
      </c>
      <c r="U5" s="26">
        <f t="shared" si="4"/>
        <v>265774</v>
      </c>
      <c r="V5" s="7"/>
      <c r="W5" s="16">
        <v>316</v>
      </c>
      <c r="X5" s="26">
        <f t="shared" ref="X5:X32" si="11">Y5-Y4</f>
        <v>316</v>
      </c>
      <c r="Y5" s="26">
        <f t="shared" si="5"/>
        <v>319391</v>
      </c>
    </row>
    <row r="6" spans="1:25" ht="26.25" customHeight="1">
      <c r="A6" s="28">
        <v>3</v>
      </c>
      <c r="B6" s="29" t="s">
        <v>16</v>
      </c>
      <c r="C6" s="15">
        <v>0</v>
      </c>
      <c r="D6" s="26">
        <f t="shared" si="6"/>
        <v>0</v>
      </c>
      <c r="E6" s="26">
        <f t="shared" si="0"/>
        <v>186992</v>
      </c>
      <c r="F6" s="7"/>
      <c r="G6" s="15">
        <v>0</v>
      </c>
      <c r="H6" s="26">
        <f t="shared" si="7"/>
        <v>0</v>
      </c>
      <c r="I6" s="26">
        <f t="shared" si="1"/>
        <v>3718</v>
      </c>
      <c r="J6" s="7"/>
      <c r="K6" s="15">
        <v>0</v>
      </c>
      <c r="L6" s="26">
        <f t="shared" si="8"/>
        <v>0</v>
      </c>
      <c r="M6" s="26">
        <f t="shared" si="2"/>
        <v>291374</v>
      </c>
      <c r="N6" s="7"/>
      <c r="O6" s="15">
        <v>0</v>
      </c>
      <c r="P6" s="26">
        <f t="shared" si="9"/>
        <v>0</v>
      </c>
      <c r="Q6" s="26">
        <f t="shared" si="3"/>
        <v>187697</v>
      </c>
      <c r="R6" s="7"/>
      <c r="S6" s="15">
        <v>0</v>
      </c>
      <c r="T6" s="26">
        <f t="shared" si="10"/>
        <v>0</v>
      </c>
      <c r="U6" s="26">
        <f t="shared" si="4"/>
        <v>265774</v>
      </c>
      <c r="V6" s="7"/>
      <c r="W6" s="15">
        <v>0</v>
      </c>
      <c r="X6" s="26">
        <f t="shared" si="11"/>
        <v>0</v>
      </c>
      <c r="Y6" s="26">
        <f t="shared" si="5"/>
        <v>319391</v>
      </c>
    </row>
    <row r="7" spans="1:25" ht="26.25" customHeight="1">
      <c r="A7" s="65">
        <v>4</v>
      </c>
      <c r="B7" s="69" t="s">
        <v>7</v>
      </c>
      <c r="C7" s="15">
        <v>458</v>
      </c>
      <c r="D7" s="26">
        <f t="shared" si="6"/>
        <v>458</v>
      </c>
      <c r="E7" s="26">
        <f t="shared" si="0"/>
        <v>187450</v>
      </c>
      <c r="F7" s="7"/>
      <c r="G7" s="15">
        <v>0</v>
      </c>
      <c r="H7" s="26">
        <f t="shared" si="7"/>
        <v>0</v>
      </c>
      <c r="I7" s="26">
        <f t="shared" si="1"/>
        <v>3718</v>
      </c>
      <c r="J7" s="7"/>
      <c r="K7" s="15">
        <v>404</v>
      </c>
      <c r="L7" s="26">
        <f t="shared" si="8"/>
        <v>404</v>
      </c>
      <c r="M7" s="26">
        <f t="shared" si="2"/>
        <v>291778</v>
      </c>
      <c r="N7" s="7"/>
      <c r="O7" s="15">
        <v>0</v>
      </c>
      <c r="P7" s="26">
        <f t="shared" si="9"/>
        <v>0</v>
      </c>
      <c r="Q7" s="26">
        <f t="shared" si="3"/>
        <v>187697</v>
      </c>
      <c r="R7" s="7"/>
      <c r="S7" s="15">
        <v>242</v>
      </c>
      <c r="T7" s="26">
        <f t="shared" si="10"/>
        <v>242</v>
      </c>
      <c r="U7" s="26">
        <f t="shared" si="4"/>
        <v>266016</v>
      </c>
      <c r="V7" s="7"/>
      <c r="W7" s="15">
        <v>384</v>
      </c>
      <c r="X7" s="26">
        <f t="shared" si="11"/>
        <v>384</v>
      </c>
      <c r="Y7" s="26">
        <f t="shared" si="5"/>
        <v>319775</v>
      </c>
    </row>
    <row r="8" spans="1:25" ht="26.25" customHeight="1">
      <c r="A8" s="65">
        <v>5</v>
      </c>
      <c r="B8" s="69" t="s">
        <v>14</v>
      </c>
      <c r="C8" s="15">
        <v>422</v>
      </c>
      <c r="D8" s="26">
        <f t="shared" si="6"/>
        <v>422</v>
      </c>
      <c r="E8" s="26">
        <f t="shared" si="0"/>
        <v>187872</v>
      </c>
      <c r="F8" s="7"/>
      <c r="G8" s="15">
        <v>0</v>
      </c>
      <c r="H8" s="26">
        <f t="shared" si="7"/>
        <v>0</v>
      </c>
      <c r="I8" s="26">
        <f t="shared" si="1"/>
        <v>3718</v>
      </c>
      <c r="J8" s="7"/>
      <c r="K8" s="15">
        <v>406</v>
      </c>
      <c r="L8" s="26">
        <f t="shared" si="8"/>
        <v>406</v>
      </c>
      <c r="M8" s="26">
        <f t="shared" si="2"/>
        <v>292184</v>
      </c>
      <c r="N8" s="7"/>
      <c r="O8" s="15">
        <v>0</v>
      </c>
      <c r="P8" s="26">
        <f t="shared" si="9"/>
        <v>0</v>
      </c>
      <c r="Q8" s="26">
        <f t="shared" si="3"/>
        <v>187697</v>
      </c>
      <c r="R8" s="7"/>
      <c r="S8" s="15">
        <v>374</v>
      </c>
      <c r="T8" s="26">
        <f t="shared" si="10"/>
        <v>374</v>
      </c>
      <c r="U8" s="26">
        <f t="shared" si="4"/>
        <v>266390</v>
      </c>
      <c r="V8" s="7"/>
      <c r="W8" s="15">
        <v>351</v>
      </c>
      <c r="X8" s="26">
        <f t="shared" si="11"/>
        <v>351</v>
      </c>
      <c r="Y8" s="26">
        <f t="shared" si="5"/>
        <v>320126</v>
      </c>
    </row>
    <row r="9" spans="1:25" ht="26.25" customHeight="1">
      <c r="A9" s="65">
        <v>6</v>
      </c>
      <c r="B9" s="69" t="s">
        <v>5</v>
      </c>
      <c r="C9" s="15">
        <v>452</v>
      </c>
      <c r="D9" s="26">
        <f t="shared" si="6"/>
        <v>452</v>
      </c>
      <c r="E9" s="26">
        <f t="shared" si="0"/>
        <v>188324</v>
      </c>
      <c r="F9" s="7"/>
      <c r="G9" s="15">
        <v>0</v>
      </c>
      <c r="H9" s="26">
        <f t="shared" si="7"/>
        <v>0</v>
      </c>
      <c r="I9" s="26">
        <f t="shared" si="1"/>
        <v>3718</v>
      </c>
      <c r="J9" s="7"/>
      <c r="K9" s="15">
        <v>0</v>
      </c>
      <c r="L9" s="26">
        <f t="shared" si="8"/>
        <v>0</v>
      </c>
      <c r="M9" s="26">
        <f t="shared" si="2"/>
        <v>292184</v>
      </c>
      <c r="N9" s="7"/>
      <c r="O9" s="15">
        <v>22</v>
      </c>
      <c r="P9" s="26">
        <f t="shared" si="9"/>
        <v>22</v>
      </c>
      <c r="Q9" s="26">
        <f t="shared" si="3"/>
        <v>187719</v>
      </c>
      <c r="R9" s="7"/>
      <c r="S9" s="15">
        <v>338</v>
      </c>
      <c r="T9" s="26">
        <f t="shared" si="10"/>
        <v>338</v>
      </c>
      <c r="U9" s="26">
        <f t="shared" si="4"/>
        <v>266728</v>
      </c>
      <c r="V9" s="7"/>
      <c r="W9" s="15">
        <v>334</v>
      </c>
      <c r="X9" s="26">
        <f t="shared" si="11"/>
        <v>334</v>
      </c>
      <c r="Y9" s="26">
        <f t="shared" si="5"/>
        <v>320460</v>
      </c>
    </row>
    <row r="10" spans="1:25" ht="26.25" customHeight="1">
      <c r="A10" s="65">
        <v>7</v>
      </c>
      <c r="B10" s="69" t="s">
        <v>3</v>
      </c>
      <c r="C10" s="15">
        <v>396</v>
      </c>
      <c r="D10" s="26">
        <f t="shared" si="6"/>
        <v>396</v>
      </c>
      <c r="E10" s="26">
        <f t="shared" si="0"/>
        <v>188720</v>
      </c>
      <c r="F10" s="7"/>
      <c r="G10" s="16">
        <v>30</v>
      </c>
      <c r="H10" s="26">
        <f t="shared" si="7"/>
        <v>30</v>
      </c>
      <c r="I10" s="26">
        <f t="shared" si="1"/>
        <v>3748</v>
      </c>
      <c r="J10" s="7"/>
      <c r="K10" s="16">
        <v>0</v>
      </c>
      <c r="L10" s="26">
        <f t="shared" si="8"/>
        <v>0</v>
      </c>
      <c r="M10" s="26">
        <f t="shared" si="2"/>
        <v>292184</v>
      </c>
      <c r="N10" s="7"/>
      <c r="O10" s="16">
        <v>90</v>
      </c>
      <c r="P10" s="26">
        <f t="shared" si="9"/>
        <v>90</v>
      </c>
      <c r="Q10" s="26">
        <f t="shared" si="3"/>
        <v>187809</v>
      </c>
      <c r="R10" s="7"/>
      <c r="S10" s="16">
        <v>334</v>
      </c>
      <c r="T10" s="26">
        <f t="shared" si="10"/>
        <v>334</v>
      </c>
      <c r="U10" s="26">
        <f t="shared" si="4"/>
        <v>267062</v>
      </c>
      <c r="V10" s="7"/>
      <c r="W10" s="16">
        <v>328</v>
      </c>
      <c r="X10" s="26">
        <f t="shared" si="11"/>
        <v>328</v>
      </c>
      <c r="Y10" s="26">
        <f t="shared" si="5"/>
        <v>320788</v>
      </c>
    </row>
    <row r="11" spans="1:25" ht="26.25" customHeight="1">
      <c r="A11" s="65">
        <v>8</v>
      </c>
      <c r="B11" s="69" t="s">
        <v>10</v>
      </c>
      <c r="C11" s="15">
        <v>420</v>
      </c>
      <c r="D11" s="26">
        <f t="shared" si="6"/>
        <v>420</v>
      </c>
      <c r="E11" s="26">
        <f t="shared" si="0"/>
        <v>189140</v>
      </c>
      <c r="F11" s="7"/>
      <c r="G11" s="16">
        <v>30</v>
      </c>
      <c r="H11" s="26">
        <f t="shared" si="7"/>
        <v>30</v>
      </c>
      <c r="I11" s="26">
        <f t="shared" si="1"/>
        <v>3778</v>
      </c>
      <c r="J11" s="7"/>
      <c r="K11" s="16">
        <v>0</v>
      </c>
      <c r="L11" s="26">
        <f t="shared" si="8"/>
        <v>0</v>
      </c>
      <c r="M11" s="26">
        <f t="shared" si="2"/>
        <v>292184</v>
      </c>
      <c r="N11" s="7"/>
      <c r="O11" s="16">
        <v>84</v>
      </c>
      <c r="P11" s="26">
        <f t="shared" si="9"/>
        <v>84</v>
      </c>
      <c r="Q11" s="26">
        <f t="shared" si="3"/>
        <v>187893</v>
      </c>
      <c r="R11" s="7"/>
      <c r="S11" s="16">
        <v>410</v>
      </c>
      <c r="T11" s="26">
        <f t="shared" si="10"/>
        <v>410</v>
      </c>
      <c r="U11" s="26">
        <f t="shared" si="4"/>
        <v>267472</v>
      </c>
      <c r="V11" s="7"/>
      <c r="W11" s="16">
        <v>296</v>
      </c>
      <c r="X11" s="26">
        <f t="shared" si="11"/>
        <v>296</v>
      </c>
      <c r="Y11" s="26">
        <f t="shared" si="5"/>
        <v>321084</v>
      </c>
    </row>
    <row r="12" spans="1:25" ht="26.25" customHeight="1">
      <c r="A12" s="65">
        <v>9</v>
      </c>
      <c r="B12" s="69" t="s">
        <v>12</v>
      </c>
      <c r="C12" s="15">
        <v>110</v>
      </c>
      <c r="D12" s="26">
        <f t="shared" si="6"/>
        <v>110</v>
      </c>
      <c r="E12" s="26">
        <f t="shared" si="0"/>
        <v>189250</v>
      </c>
      <c r="F12" s="7"/>
      <c r="G12" s="16">
        <v>0</v>
      </c>
      <c r="H12" s="26">
        <f t="shared" si="7"/>
        <v>0</v>
      </c>
      <c r="I12" s="26">
        <f t="shared" si="1"/>
        <v>3778</v>
      </c>
      <c r="J12" s="7"/>
      <c r="K12" s="16">
        <v>0</v>
      </c>
      <c r="L12" s="26">
        <f t="shared" si="8"/>
        <v>0</v>
      </c>
      <c r="M12" s="26">
        <f t="shared" si="2"/>
        <v>292184</v>
      </c>
      <c r="N12" s="7"/>
      <c r="O12" s="16">
        <v>22</v>
      </c>
      <c r="P12" s="26">
        <f t="shared" si="9"/>
        <v>22</v>
      </c>
      <c r="Q12" s="26">
        <f t="shared" si="3"/>
        <v>187915</v>
      </c>
      <c r="R12" s="7"/>
      <c r="S12" s="16">
        <v>110</v>
      </c>
      <c r="T12" s="26">
        <f t="shared" si="10"/>
        <v>110</v>
      </c>
      <c r="U12" s="26">
        <f t="shared" si="4"/>
        <v>267582</v>
      </c>
      <c r="V12" s="7"/>
      <c r="W12" s="16">
        <v>30</v>
      </c>
      <c r="X12" s="26">
        <f t="shared" si="11"/>
        <v>30</v>
      </c>
      <c r="Y12" s="26">
        <f t="shared" si="5"/>
        <v>321114</v>
      </c>
    </row>
    <row r="13" spans="1:25" ht="26.25" customHeight="1">
      <c r="A13" s="28">
        <v>10</v>
      </c>
      <c r="B13" s="29" t="s">
        <v>16</v>
      </c>
      <c r="C13" s="15">
        <v>0</v>
      </c>
      <c r="D13" s="26">
        <f t="shared" si="6"/>
        <v>0</v>
      </c>
      <c r="E13" s="26">
        <f t="shared" si="0"/>
        <v>189250</v>
      </c>
      <c r="F13" s="7"/>
      <c r="G13" s="16">
        <v>0</v>
      </c>
      <c r="H13" s="26">
        <f t="shared" si="7"/>
        <v>0</v>
      </c>
      <c r="I13" s="26">
        <f t="shared" si="1"/>
        <v>3778</v>
      </c>
      <c r="J13" s="7"/>
      <c r="K13" s="16">
        <v>0</v>
      </c>
      <c r="L13" s="26">
        <f t="shared" si="8"/>
        <v>0</v>
      </c>
      <c r="M13" s="26">
        <f t="shared" si="2"/>
        <v>292184</v>
      </c>
      <c r="N13" s="7"/>
      <c r="O13" s="16">
        <v>0</v>
      </c>
      <c r="P13" s="26">
        <f t="shared" si="9"/>
        <v>0</v>
      </c>
      <c r="Q13" s="26">
        <f t="shared" si="3"/>
        <v>187915</v>
      </c>
      <c r="R13" s="7"/>
      <c r="S13" s="16">
        <v>0</v>
      </c>
      <c r="T13" s="26">
        <f t="shared" si="10"/>
        <v>0</v>
      </c>
      <c r="U13" s="26">
        <f t="shared" si="4"/>
        <v>267582</v>
      </c>
      <c r="V13" s="7"/>
      <c r="W13" s="16">
        <v>0</v>
      </c>
      <c r="X13" s="26">
        <f t="shared" si="11"/>
        <v>0</v>
      </c>
      <c r="Y13" s="26">
        <f t="shared" si="5"/>
        <v>321114</v>
      </c>
    </row>
    <row r="14" spans="1:25" ht="26.25" customHeight="1">
      <c r="A14" s="65">
        <v>11</v>
      </c>
      <c r="B14" s="69" t="s">
        <v>7</v>
      </c>
      <c r="C14" s="15">
        <v>400</v>
      </c>
      <c r="D14" s="26">
        <f t="shared" si="6"/>
        <v>400</v>
      </c>
      <c r="E14" s="26">
        <f t="shared" si="0"/>
        <v>189650</v>
      </c>
      <c r="F14" s="7"/>
      <c r="G14" s="16">
        <v>0</v>
      </c>
      <c r="H14" s="26">
        <f t="shared" si="7"/>
        <v>0</v>
      </c>
      <c r="I14" s="26">
        <f t="shared" si="1"/>
        <v>3778</v>
      </c>
      <c r="J14" s="7"/>
      <c r="K14" s="16">
        <v>276</v>
      </c>
      <c r="L14" s="26">
        <f t="shared" si="8"/>
        <v>276</v>
      </c>
      <c r="M14" s="26">
        <f t="shared" si="2"/>
        <v>292460</v>
      </c>
      <c r="N14" s="7"/>
      <c r="O14" s="16">
        <v>0</v>
      </c>
      <c r="P14" s="26">
        <f t="shared" si="9"/>
        <v>0</v>
      </c>
      <c r="Q14" s="26">
        <f t="shared" si="3"/>
        <v>187915</v>
      </c>
      <c r="R14" s="7"/>
      <c r="S14" s="16">
        <v>372</v>
      </c>
      <c r="T14" s="26">
        <f t="shared" si="10"/>
        <v>372</v>
      </c>
      <c r="U14" s="26">
        <f t="shared" si="4"/>
        <v>267954</v>
      </c>
      <c r="V14" s="7"/>
      <c r="W14" s="16">
        <v>320</v>
      </c>
      <c r="X14" s="26">
        <f t="shared" si="11"/>
        <v>320</v>
      </c>
      <c r="Y14" s="26">
        <f t="shared" si="5"/>
        <v>321434</v>
      </c>
    </row>
    <row r="15" spans="1:25" ht="26.25" customHeight="1">
      <c r="A15" s="65">
        <v>12</v>
      </c>
      <c r="B15" s="69" t="s">
        <v>14</v>
      </c>
      <c r="C15" s="15">
        <v>390</v>
      </c>
      <c r="D15" s="26">
        <f t="shared" si="6"/>
        <v>390</v>
      </c>
      <c r="E15" s="26">
        <f t="shared" si="0"/>
        <v>190040</v>
      </c>
      <c r="F15" s="7"/>
      <c r="G15" s="15">
        <v>0</v>
      </c>
      <c r="H15" s="26">
        <f t="shared" si="7"/>
        <v>0</v>
      </c>
      <c r="I15" s="26">
        <f t="shared" si="1"/>
        <v>3778</v>
      </c>
      <c r="J15" s="7"/>
      <c r="K15" s="15">
        <v>352</v>
      </c>
      <c r="L15" s="26">
        <f t="shared" si="8"/>
        <v>352</v>
      </c>
      <c r="M15" s="26">
        <f t="shared" si="2"/>
        <v>292812</v>
      </c>
      <c r="N15" s="7"/>
      <c r="O15" s="15">
        <v>0</v>
      </c>
      <c r="P15" s="26">
        <f t="shared" si="9"/>
        <v>0</v>
      </c>
      <c r="Q15" s="26">
        <f t="shared" si="3"/>
        <v>187915</v>
      </c>
      <c r="R15" s="7"/>
      <c r="S15" s="15">
        <v>180</v>
      </c>
      <c r="T15" s="26">
        <f t="shared" si="10"/>
        <v>180</v>
      </c>
      <c r="U15" s="26">
        <f t="shared" si="4"/>
        <v>268134</v>
      </c>
      <c r="V15" s="7"/>
      <c r="W15" s="15">
        <v>366</v>
      </c>
      <c r="X15" s="26">
        <f t="shared" si="11"/>
        <v>366</v>
      </c>
      <c r="Y15" s="26">
        <f t="shared" si="5"/>
        <v>321800</v>
      </c>
    </row>
    <row r="16" spans="1:25" ht="26.25" customHeight="1">
      <c r="A16" s="65">
        <v>13</v>
      </c>
      <c r="B16" s="69" t="s">
        <v>5</v>
      </c>
      <c r="C16" s="15">
        <v>176</v>
      </c>
      <c r="D16" s="26">
        <f t="shared" si="6"/>
        <v>176</v>
      </c>
      <c r="E16" s="26">
        <f t="shared" si="0"/>
        <v>190216</v>
      </c>
      <c r="F16" s="7"/>
      <c r="G16" s="15">
        <v>0</v>
      </c>
      <c r="H16" s="26">
        <f t="shared" si="7"/>
        <v>0</v>
      </c>
      <c r="I16" s="26">
        <f t="shared" si="1"/>
        <v>3778</v>
      </c>
      <c r="J16" s="7"/>
      <c r="K16" s="15">
        <v>410</v>
      </c>
      <c r="L16" s="26">
        <f t="shared" si="8"/>
        <v>410</v>
      </c>
      <c r="M16" s="26">
        <f t="shared" si="2"/>
        <v>293222</v>
      </c>
      <c r="N16" s="7"/>
      <c r="O16" s="15">
        <v>262</v>
      </c>
      <c r="P16" s="26">
        <f t="shared" si="9"/>
        <v>262</v>
      </c>
      <c r="Q16" s="26">
        <f t="shared" si="3"/>
        <v>188177</v>
      </c>
      <c r="R16" s="7"/>
      <c r="S16" s="15">
        <v>320</v>
      </c>
      <c r="T16" s="26">
        <f t="shared" si="10"/>
        <v>320</v>
      </c>
      <c r="U16" s="26">
        <f t="shared" si="4"/>
        <v>268454</v>
      </c>
      <c r="V16" s="7"/>
      <c r="W16" s="15">
        <v>390</v>
      </c>
      <c r="X16" s="26">
        <f t="shared" si="11"/>
        <v>390</v>
      </c>
      <c r="Y16" s="26">
        <f t="shared" si="5"/>
        <v>322190</v>
      </c>
    </row>
    <row r="17" spans="1:25" ht="26.25" customHeight="1">
      <c r="A17" s="65">
        <v>14</v>
      </c>
      <c r="B17" s="69" t="s">
        <v>3</v>
      </c>
      <c r="C17" s="15">
        <v>15</v>
      </c>
      <c r="D17" s="26">
        <f t="shared" si="6"/>
        <v>15</v>
      </c>
      <c r="E17" s="26">
        <f t="shared" si="0"/>
        <v>190231</v>
      </c>
      <c r="F17" s="7"/>
      <c r="G17" s="15">
        <v>0</v>
      </c>
      <c r="H17" s="26">
        <f t="shared" si="7"/>
        <v>0</v>
      </c>
      <c r="I17" s="26">
        <f t="shared" si="1"/>
        <v>3778</v>
      </c>
      <c r="J17" s="7"/>
      <c r="K17" s="15">
        <v>346</v>
      </c>
      <c r="L17" s="26">
        <f t="shared" si="8"/>
        <v>346</v>
      </c>
      <c r="M17" s="26">
        <f t="shared" si="2"/>
        <v>293568</v>
      </c>
      <c r="N17" s="7"/>
      <c r="O17" s="15">
        <v>384</v>
      </c>
      <c r="P17" s="26">
        <f t="shared" si="9"/>
        <v>384</v>
      </c>
      <c r="Q17" s="26">
        <f t="shared" si="3"/>
        <v>188561</v>
      </c>
      <c r="R17" s="7"/>
      <c r="S17" s="15">
        <v>268</v>
      </c>
      <c r="T17" s="26">
        <f t="shared" si="10"/>
        <v>268</v>
      </c>
      <c r="U17" s="26">
        <f t="shared" si="4"/>
        <v>268722</v>
      </c>
      <c r="V17" s="7"/>
      <c r="W17" s="15">
        <v>384</v>
      </c>
      <c r="X17" s="26">
        <f t="shared" si="11"/>
        <v>384</v>
      </c>
      <c r="Y17" s="26">
        <f t="shared" si="5"/>
        <v>322574</v>
      </c>
    </row>
    <row r="18" spans="1:25" ht="26.25" customHeight="1">
      <c r="A18" s="65">
        <v>15</v>
      </c>
      <c r="B18" s="69" t="s">
        <v>10</v>
      </c>
      <c r="C18" s="15">
        <v>405</v>
      </c>
      <c r="D18" s="26">
        <f t="shared" si="6"/>
        <v>405</v>
      </c>
      <c r="E18" s="26">
        <f t="shared" si="0"/>
        <v>190636</v>
      </c>
      <c r="F18" s="7"/>
      <c r="G18" s="15">
        <v>0</v>
      </c>
      <c r="H18" s="26">
        <f t="shared" si="7"/>
        <v>0</v>
      </c>
      <c r="I18" s="26">
        <f t="shared" si="1"/>
        <v>3778</v>
      </c>
      <c r="J18" s="7"/>
      <c r="K18" s="15">
        <v>338</v>
      </c>
      <c r="L18" s="26">
        <f t="shared" si="8"/>
        <v>338</v>
      </c>
      <c r="M18" s="26">
        <f t="shared" si="2"/>
        <v>293906</v>
      </c>
      <c r="N18" s="7"/>
      <c r="O18" s="15">
        <v>318</v>
      </c>
      <c r="P18" s="26">
        <f t="shared" si="9"/>
        <v>318</v>
      </c>
      <c r="Q18" s="26">
        <f t="shared" si="3"/>
        <v>188879</v>
      </c>
      <c r="R18" s="7"/>
      <c r="S18" s="15">
        <v>146</v>
      </c>
      <c r="T18" s="26">
        <f t="shared" si="10"/>
        <v>146</v>
      </c>
      <c r="U18" s="26">
        <f t="shared" si="4"/>
        <v>268868</v>
      </c>
      <c r="V18" s="7"/>
      <c r="W18" s="15">
        <v>172</v>
      </c>
      <c r="X18" s="26">
        <f t="shared" si="11"/>
        <v>172</v>
      </c>
      <c r="Y18" s="26">
        <f t="shared" si="5"/>
        <v>322746</v>
      </c>
    </row>
    <row r="19" spans="1:25" ht="26.25" customHeight="1">
      <c r="A19" s="65">
        <v>16</v>
      </c>
      <c r="B19" s="69" t="s">
        <v>12</v>
      </c>
      <c r="C19" s="15">
        <v>256</v>
      </c>
      <c r="D19" s="26">
        <f t="shared" si="6"/>
        <v>256</v>
      </c>
      <c r="E19" s="26">
        <f t="shared" si="0"/>
        <v>190892</v>
      </c>
      <c r="F19" s="7"/>
      <c r="G19" s="15">
        <v>0</v>
      </c>
      <c r="H19" s="26">
        <f t="shared" si="7"/>
        <v>0</v>
      </c>
      <c r="I19" s="26">
        <f t="shared" si="1"/>
        <v>3778</v>
      </c>
      <c r="J19" s="7"/>
      <c r="K19" s="15">
        <v>218</v>
      </c>
      <c r="L19" s="26">
        <f t="shared" si="8"/>
        <v>218</v>
      </c>
      <c r="M19" s="26">
        <f t="shared" si="2"/>
        <v>294124</v>
      </c>
      <c r="N19" s="7"/>
      <c r="O19" s="15">
        <v>0</v>
      </c>
      <c r="P19" s="26">
        <f t="shared" si="9"/>
        <v>0</v>
      </c>
      <c r="Q19" s="26">
        <f t="shared" si="3"/>
        <v>188879</v>
      </c>
      <c r="R19" s="7"/>
      <c r="S19" s="15">
        <v>254</v>
      </c>
      <c r="T19" s="26">
        <f t="shared" si="10"/>
        <v>254</v>
      </c>
      <c r="U19" s="26">
        <f t="shared" si="4"/>
        <v>269122</v>
      </c>
      <c r="V19" s="7"/>
      <c r="W19" s="15">
        <v>312</v>
      </c>
      <c r="X19" s="26">
        <f t="shared" si="11"/>
        <v>312</v>
      </c>
      <c r="Y19" s="26">
        <f t="shared" si="5"/>
        <v>323058</v>
      </c>
    </row>
    <row r="20" spans="1:25" ht="26.25" customHeight="1">
      <c r="A20" s="28">
        <v>17</v>
      </c>
      <c r="B20" s="29" t="s">
        <v>16</v>
      </c>
      <c r="C20" s="15">
        <v>0</v>
      </c>
      <c r="D20" s="26">
        <f t="shared" si="6"/>
        <v>0</v>
      </c>
      <c r="E20" s="26">
        <f t="shared" si="0"/>
        <v>190892</v>
      </c>
      <c r="F20" s="7"/>
      <c r="G20" s="15">
        <v>0</v>
      </c>
      <c r="H20" s="26">
        <f t="shared" si="7"/>
        <v>0</v>
      </c>
      <c r="I20" s="26">
        <f t="shared" si="1"/>
        <v>3778</v>
      </c>
      <c r="J20" s="7"/>
      <c r="K20" s="15">
        <v>0</v>
      </c>
      <c r="L20" s="26">
        <f t="shared" si="8"/>
        <v>0</v>
      </c>
      <c r="M20" s="26">
        <f t="shared" si="2"/>
        <v>294124</v>
      </c>
      <c r="N20" s="7"/>
      <c r="O20" s="15">
        <v>0</v>
      </c>
      <c r="P20" s="26">
        <f t="shared" si="9"/>
        <v>0</v>
      </c>
      <c r="Q20" s="26">
        <f t="shared" si="3"/>
        <v>188879</v>
      </c>
      <c r="R20" s="7"/>
      <c r="S20" s="15">
        <v>0</v>
      </c>
      <c r="T20" s="26">
        <f t="shared" si="10"/>
        <v>0</v>
      </c>
      <c r="U20" s="26">
        <f t="shared" si="4"/>
        <v>269122</v>
      </c>
      <c r="V20" s="7"/>
      <c r="W20" s="15">
        <v>0</v>
      </c>
      <c r="X20" s="26">
        <f t="shared" si="11"/>
        <v>0</v>
      </c>
      <c r="Y20" s="26">
        <f t="shared" si="5"/>
        <v>323058</v>
      </c>
    </row>
    <row r="21" spans="1:25" ht="26.25" customHeight="1">
      <c r="A21" s="65">
        <v>18</v>
      </c>
      <c r="B21" s="69" t="s">
        <v>7</v>
      </c>
      <c r="C21" s="15">
        <v>422</v>
      </c>
      <c r="D21" s="26">
        <f t="shared" si="6"/>
        <v>422</v>
      </c>
      <c r="E21" s="26">
        <f t="shared" si="0"/>
        <v>191314</v>
      </c>
      <c r="F21" s="7"/>
      <c r="G21" s="15">
        <v>80</v>
      </c>
      <c r="H21" s="26">
        <f t="shared" si="7"/>
        <v>80</v>
      </c>
      <c r="I21" s="26">
        <f t="shared" si="1"/>
        <v>3858</v>
      </c>
      <c r="J21" s="7"/>
      <c r="K21" s="15">
        <v>374</v>
      </c>
      <c r="L21" s="26">
        <f t="shared" si="8"/>
        <v>374</v>
      </c>
      <c r="M21" s="26">
        <f t="shared" si="2"/>
        <v>294498</v>
      </c>
      <c r="N21" s="7"/>
      <c r="O21" s="15">
        <v>0</v>
      </c>
      <c r="P21" s="26">
        <f t="shared" si="9"/>
        <v>0</v>
      </c>
      <c r="Q21" s="26">
        <f t="shared" si="3"/>
        <v>188879</v>
      </c>
      <c r="R21" s="7"/>
      <c r="S21" s="15">
        <v>238</v>
      </c>
      <c r="T21" s="26">
        <f t="shared" si="10"/>
        <v>238</v>
      </c>
      <c r="U21" s="26">
        <f t="shared" si="4"/>
        <v>269360</v>
      </c>
      <c r="V21" s="7"/>
      <c r="W21" s="15">
        <v>322</v>
      </c>
      <c r="X21" s="26">
        <f t="shared" si="11"/>
        <v>322</v>
      </c>
      <c r="Y21" s="26">
        <f t="shared" si="5"/>
        <v>323380</v>
      </c>
    </row>
    <row r="22" spans="1:25" ht="26.25" customHeight="1">
      <c r="A22" s="65">
        <v>19</v>
      </c>
      <c r="B22" s="69" t="s">
        <v>14</v>
      </c>
      <c r="C22" s="15">
        <v>128</v>
      </c>
      <c r="D22" s="26">
        <f t="shared" si="6"/>
        <v>128</v>
      </c>
      <c r="E22" s="26">
        <f t="shared" si="0"/>
        <v>191442</v>
      </c>
      <c r="F22" s="7"/>
      <c r="G22" s="15">
        <v>0</v>
      </c>
      <c r="H22" s="26">
        <f t="shared" si="7"/>
        <v>0</v>
      </c>
      <c r="I22" s="26">
        <f t="shared" si="1"/>
        <v>3858</v>
      </c>
      <c r="J22" s="7"/>
      <c r="K22" s="15">
        <v>30</v>
      </c>
      <c r="L22" s="26">
        <f t="shared" si="8"/>
        <v>30</v>
      </c>
      <c r="M22" s="26">
        <f t="shared" si="2"/>
        <v>294528</v>
      </c>
      <c r="N22" s="7"/>
      <c r="O22" s="15">
        <v>124</v>
      </c>
      <c r="P22" s="26">
        <f t="shared" si="9"/>
        <v>124</v>
      </c>
      <c r="Q22" s="26">
        <f t="shared" si="3"/>
        <v>189003</v>
      </c>
      <c r="R22" s="7"/>
      <c r="S22" s="15">
        <v>110</v>
      </c>
      <c r="T22" s="26">
        <f t="shared" si="10"/>
        <v>110</v>
      </c>
      <c r="U22" s="26">
        <f t="shared" si="4"/>
        <v>269470</v>
      </c>
      <c r="V22" s="7"/>
      <c r="W22" s="15">
        <v>110</v>
      </c>
      <c r="X22" s="26">
        <f t="shared" si="11"/>
        <v>110</v>
      </c>
      <c r="Y22" s="26">
        <f t="shared" si="5"/>
        <v>323490</v>
      </c>
    </row>
    <row r="23" spans="1:25" ht="26.25" customHeight="1">
      <c r="A23" s="65">
        <v>20</v>
      </c>
      <c r="B23" s="69" t="s">
        <v>5</v>
      </c>
      <c r="C23" s="15">
        <v>404</v>
      </c>
      <c r="D23" s="26">
        <f t="shared" si="6"/>
        <v>404</v>
      </c>
      <c r="E23" s="26">
        <f t="shared" si="0"/>
        <v>191846</v>
      </c>
      <c r="F23" s="7"/>
      <c r="G23" s="15">
        <v>0</v>
      </c>
      <c r="H23" s="26">
        <f t="shared" si="7"/>
        <v>0</v>
      </c>
      <c r="I23" s="26">
        <f t="shared" si="1"/>
        <v>3858</v>
      </c>
      <c r="J23" s="7"/>
      <c r="K23" s="15">
        <v>452</v>
      </c>
      <c r="L23" s="26">
        <f t="shared" si="8"/>
        <v>452</v>
      </c>
      <c r="M23" s="26">
        <f t="shared" si="2"/>
        <v>294980</v>
      </c>
      <c r="N23" s="7"/>
      <c r="O23" s="15">
        <v>0</v>
      </c>
      <c r="P23" s="26">
        <f t="shared" si="9"/>
        <v>0</v>
      </c>
      <c r="Q23" s="26">
        <f t="shared" si="3"/>
        <v>189003</v>
      </c>
      <c r="R23" s="7"/>
      <c r="S23" s="15">
        <v>316</v>
      </c>
      <c r="T23" s="26">
        <f t="shared" si="10"/>
        <v>316</v>
      </c>
      <c r="U23" s="26">
        <f t="shared" si="4"/>
        <v>269786</v>
      </c>
      <c r="V23" s="7"/>
      <c r="W23" s="15">
        <v>376</v>
      </c>
      <c r="X23" s="26">
        <f t="shared" si="11"/>
        <v>376</v>
      </c>
      <c r="Y23" s="26">
        <f t="shared" si="5"/>
        <v>323866</v>
      </c>
    </row>
    <row r="24" spans="1:25" ht="26.25" customHeight="1">
      <c r="A24" s="65">
        <v>21</v>
      </c>
      <c r="B24" s="69" t="s">
        <v>3</v>
      </c>
      <c r="C24" s="15">
        <v>320</v>
      </c>
      <c r="D24" s="26">
        <f t="shared" si="6"/>
        <v>320</v>
      </c>
      <c r="E24" s="26">
        <f t="shared" si="0"/>
        <v>192166</v>
      </c>
      <c r="F24" s="7"/>
      <c r="G24" s="15">
        <v>30</v>
      </c>
      <c r="H24" s="26">
        <f t="shared" si="7"/>
        <v>30</v>
      </c>
      <c r="I24" s="26">
        <f t="shared" si="1"/>
        <v>3888</v>
      </c>
      <c r="J24" s="7"/>
      <c r="K24" s="15">
        <v>408</v>
      </c>
      <c r="L24" s="26">
        <f t="shared" si="8"/>
        <v>408</v>
      </c>
      <c r="M24" s="26">
        <f t="shared" si="2"/>
        <v>295388</v>
      </c>
      <c r="N24" s="7"/>
      <c r="O24" s="15">
        <v>0</v>
      </c>
      <c r="P24" s="26">
        <f t="shared" si="9"/>
        <v>0</v>
      </c>
      <c r="Q24" s="26">
        <f t="shared" si="3"/>
        <v>189003</v>
      </c>
      <c r="R24" s="7"/>
      <c r="S24" s="15">
        <v>298</v>
      </c>
      <c r="T24" s="26">
        <f t="shared" si="10"/>
        <v>298</v>
      </c>
      <c r="U24" s="26">
        <f t="shared" si="4"/>
        <v>270084</v>
      </c>
      <c r="V24" s="7"/>
      <c r="W24" s="15">
        <v>412</v>
      </c>
      <c r="X24" s="26">
        <f t="shared" si="11"/>
        <v>412</v>
      </c>
      <c r="Y24" s="26">
        <f t="shared" si="5"/>
        <v>324278</v>
      </c>
    </row>
    <row r="25" spans="1:25" ht="26.25" customHeight="1">
      <c r="A25" s="65">
        <v>22</v>
      </c>
      <c r="B25" s="69" t="s">
        <v>10</v>
      </c>
      <c r="C25" s="15">
        <v>248</v>
      </c>
      <c r="D25" s="26">
        <f t="shared" si="6"/>
        <v>248</v>
      </c>
      <c r="E25" s="26">
        <f t="shared" si="0"/>
        <v>192414</v>
      </c>
      <c r="F25" s="7"/>
      <c r="G25" s="15">
        <v>30</v>
      </c>
      <c r="H25" s="26">
        <f t="shared" si="7"/>
        <v>30</v>
      </c>
      <c r="I25" s="26">
        <f t="shared" si="1"/>
        <v>3918</v>
      </c>
      <c r="J25" s="7"/>
      <c r="K25" s="15">
        <v>331</v>
      </c>
      <c r="L25" s="26">
        <f t="shared" si="8"/>
        <v>331</v>
      </c>
      <c r="M25" s="26">
        <f t="shared" si="2"/>
        <v>295719</v>
      </c>
      <c r="N25" s="7"/>
      <c r="O25" s="15">
        <v>208</v>
      </c>
      <c r="P25" s="26">
        <f t="shared" si="9"/>
        <v>208</v>
      </c>
      <c r="Q25" s="26">
        <f t="shared" si="3"/>
        <v>189211</v>
      </c>
      <c r="R25" s="7"/>
      <c r="S25" s="15">
        <v>232</v>
      </c>
      <c r="T25" s="26">
        <f t="shared" si="10"/>
        <v>232</v>
      </c>
      <c r="U25" s="26">
        <f t="shared" si="4"/>
        <v>270316</v>
      </c>
      <c r="V25" s="7"/>
      <c r="W25" s="15">
        <v>336</v>
      </c>
      <c r="X25" s="26">
        <f t="shared" si="11"/>
        <v>336</v>
      </c>
      <c r="Y25" s="26">
        <f t="shared" si="5"/>
        <v>324614</v>
      </c>
    </row>
    <row r="26" spans="1:25" ht="26.25" customHeight="1">
      <c r="A26" s="65">
        <v>23</v>
      </c>
      <c r="B26" s="69" t="s">
        <v>12</v>
      </c>
      <c r="C26" s="15">
        <v>310</v>
      </c>
      <c r="D26" s="26">
        <f t="shared" si="6"/>
        <v>310</v>
      </c>
      <c r="E26" s="26">
        <f t="shared" si="0"/>
        <v>192724</v>
      </c>
      <c r="F26" s="7"/>
      <c r="G26" s="15">
        <v>30</v>
      </c>
      <c r="H26" s="26">
        <f t="shared" si="7"/>
        <v>30</v>
      </c>
      <c r="I26" s="26">
        <f t="shared" si="1"/>
        <v>3948</v>
      </c>
      <c r="J26" s="7"/>
      <c r="K26" s="15">
        <v>350</v>
      </c>
      <c r="L26" s="26">
        <f t="shared" si="8"/>
        <v>350</v>
      </c>
      <c r="M26" s="26">
        <f t="shared" si="2"/>
        <v>296069</v>
      </c>
      <c r="N26" s="7"/>
      <c r="O26" s="15">
        <v>244</v>
      </c>
      <c r="P26" s="26">
        <f t="shared" si="9"/>
        <v>244</v>
      </c>
      <c r="Q26" s="26">
        <f t="shared" si="3"/>
        <v>189455</v>
      </c>
      <c r="R26" s="7"/>
      <c r="S26" s="15">
        <v>196</v>
      </c>
      <c r="T26" s="26">
        <f t="shared" si="10"/>
        <v>196</v>
      </c>
      <c r="U26" s="26">
        <f t="shared" si="4"/>
        <v>270512</v>
      </c>
      <c r="V26" s="7"/>
      <c r="W26" s="15">
        <v>394</v>
      </c>
      <c r="X26" s="26">
        <f t="shared" si="11"/>
        <v>394</v>
      </c>
      <c r="Y26" s="26">
        <f t="shared" si="5"/>
        <v>325008</v>
      </c>
    </row>
    <row r="27" spans="1:25" ht="26.25" customHeight="1">
      <c r="A27" s="28">
        <v>24</v>
      </c>
      <c r="B27" s="29" t="s">
        <v>16</v>
      </c>
      <c r="C27" s="15">
        <v>0</v>
      </c>
      <c r="D27" s="26">
        <f t="shared" si="6"/>
        <v>0</v>
      </c>
      <c r="E27" s="26">
        <f t="shared" si="0"/>
        <v>192724</v>
      </c>
      <c r="F27" s="7"/>
      <c r="G27" s="15">
        <v>0</v>
      </c>
      <c r="H27" s="26">
        <f t="shared" si="7"/>
        <v>0</v>
      </c>
      <c r="I27" s="26">
        <f t="shared" si="1"/>
        <v>3948</v>
      </c>
      <c r="J27" s="7"/>
      <c r="K27" s="15">
        <v>0</v>
      </c>
      <c r="L27" s="26">
        <f t="shared" si="8"/>
        <v>0</v>
      </c>
      <c r="M27" s="26">
        <f t="shared" si="2"/>
        <v>296069</v>
      </c>
      <c r="N27" s="7"/>
      <c r="O27" s="15">
        <v>0</v>
      </c>
      <c r="P27" s="26">
        <f t="shared" si="9"/>
        <v>0</v>
      </c>
      <c r="Q27" s="26">
        <f t="shared" si="3"/>
        <v>189455</v>
      </c>
      <c r="R27" s="7"/>
      <c r="S27" s="15">
        <v>0</v>
      </c>
      <c r="T27" s="26">
        <f t="shared" si="10"/>
        <v>0</v>
      </c>
      <c r="U27" s="26">
        <f t="shared" si="4"/>
        <v>270512</v>
      </c>
      <c r="V27" s="7"/>
      <c r="W27" s="15">
        <v>0</v>
      </c>
      <c r="X27" s="26">
        <f t="shared" si="11"/>
        <v>0</v>
      </c>
      <c r="Y27" s="26">
        <f t="shared" si="5"/>
        <v>325008</v>
      </c>
    </row>
    <row r="28" spans="1:25" ht="26.25" customHeight="1">
      <c r="A28" s="65">
        <v>25</v>
      </c>
      <c r="B28" s="69" t="s">
        <v>7</v>
      </c>
      <c r="C28" s="15">
        <v>308</v>
      </c>
      <c r="D28" s="26">
        <f t="shared" si="6"/>
        <v>308</v>
      </c>
      <c r="E28" s="26">
        <f t="shared" si="0"/>
        <v>193032</v>
      </c>
      <c r="F28" s="7"/>
      <c r="G28" s="15">
        <v>0</v>
      </c>
      <c r="H28" s="26">
        <f t="shared" si="7"/>
        <v>0</v>
      </c>
      <c r="I28" s="26">
        <f t="shared" si="1"/>
        <v>3948</v>
      </c>
      <c r="J28" s="7"/>
      <c r="K28" s="15">
        <v>300</v>
      </c>
      <c r="L28" s="26">
        <f t="shared" si="8"/>
        <v>300</v>
      </c>
      <c r="M28" s="26">
        <f t="shared" si="2"/>
        <v>296369</v>
      </c>
      <c r="N28" s="7"/>
      <c r="O28" s="15">
        <v>0</v>
      </c>
      <c r="P28" s="26">
        <f t="shared" si="9"/>
        <v>0</v>
      </c>
      <c r="Q28" s="26">
        <f t="shared" si="3"/>
        <v>189455</v>
      </c>
      <c r="R28" s="7"/>
      <c r="S28" s="15">
        <v>264</v>
      </c>
      <c r="T28" s="26">
        <f t="shared" si="10"/>
        <v>264</v>
      </c>
      <c r="U28" s="26">
        <f t="shared" si="4"/>
        <v>270776</v>
      </c>
      <c r="V28" s="7"/>
      <c r="W28" s="15">
        <v>358</v>
      </c>
      <c r="X28" s="26">
        <f t="shared" si="11"/>
        <v>358</v>
      </c>
      <c r="Y28" s="26">
        <f t="shared" si="5"/>
        <v>325366</v>
      </c>
    </row>
    <row r="29" spans="1:25" ht="26.25" customHeight="1">
      <c r="A29" s="65">
        <v>26</v>
      </c>
      <c r="B29" s="69" t="s">
        <v>14</v>
      </c>
      <c r="C29" s="15">
        <v>378</v>
      </c>
      <c r="D29" s="26">
        <f t="shared" si="6"/>
        <v>378</v>
      </c>
      <c r="E29" s="26">
        <f t="shared" si="0"/>
        <v>193410</v>
      </c>
      <c r="F29" s="7"/>
      <c r="G29" s="15">
        <v>0</v>
      </c>
      <c r="H29" s="26">
        <f t="shared" si="7"/>
        <v>0</v>
      </c>
      <c r="I29" s="26">
        <f t="shared" si="1"/>
        <v>3948</v>
      </c>
      <c r="J29" s="7"/>
      <c r="K29" s="15">
        <v>302</v>
      </c>
      <c r="L29" s="26">
        <f t="shared" si="8"/>
        <v>302</v>
      </c>
      <c r="M29" s="26">
        <f t="shared" si="2"/>
        <v>296671</v>
      </c>
      <c r="N29" s="7"/>
      <c r="O29" s="15">
        <v>0</v>
      </c>
      <c r="P29" s="26">
        <f t="shared" si="9"/>
        <v>0</v>
      </c>
      <c r="Q29" s="26">
        <f t="shared" si="3"/>
        <v>189455</v>
      </c>
      <c r="R29" s="7"/>
      <c r="S29" s="15">
        <v>322</v>
      </c>
      <c r="T29" s="26">
        <f t="shared" si="10"/>
        <v>322</v>
      </c>
      <c r="U29" s="26">
        <f t="shared" si="4"/>
        <v>271098</v>
      </c>
      <c r="V29" s="7"/>
      <c r="W29" s="15">
        <v>368</v>
      </c>
      <c r="X29" s="26">
        <f t="shared" si="11"/>
        <v>368</v>
      </c>
      <c r="Y29" s="26">
        <f t="shared" si="5"/>
        <v>325734</v>
      </c>
    </row>
    <row r="30" spans="1:25" ht="26.25" customHeight="1">
      <c r="A30" s="65">
        <v>27</v>
      </c>
      <c r="B30" s="69" t="s">
        <v>5</v>
      </c>
      <c r="C30" s="15">
        <v>264</v>
      </c>
      <c r="D30" s="26">
        <f t="shared" si="6"/>
        <v>264</v>
      </c>
      <c r="E30" s="26">
        <f t="shared" si="0"/>
        <v>193674</v>
      </c>
      <c r="F30" s="7"/>
      <c r="G30" s="15">
        <v>0</v>
      </c>
      <c r="H30" s="26">
        <f t="shared" si="7"/>
        <v>0</v>
      </c>
      <c r="I30" s="26">
        <f t="shared" si="1"/>
        <v>3948</v>
      </c>
      <c r="J30" s="7"/>
      <c r="K30" s="15">
        <v>288</v>
      </c>
      <c r="L30" s="26">
        <f t="shared" si="8"/>
        <v>288</v>
      </c>
      <c r="M30" s="26">
        <f t="shared" si="2"/>
        <v>296959</v>
      </c>
      <c r="N30" s="7"/>
      <c r="O30" s="15">
        <v>0</v>
      </c>
      <c r="P30" s="26">
        <f t="shared" si="9"/>
        <v>0</v>
      </c>
      <c r="Q30" s="26">
        <f t="shared" si="3"/>
        <v>189455</v>
      </c>
      <c r="R30" s="7"/>
      <c r="S30" s="15">
        <v>360</v>
      </c>
      <c r="T30" s="26">
        <f t="shared" si="10"/>
        <v>360</v>
      </c>
      <c r="U30" s="26">
        <f t="shared" si="4"/>
        <v>271458</v>
      </c>
      <c r="V30" s="7"/>
      <c r="W30" s="15">
        <v>336</v>
      </c>
      <c r="X30" s="26">
        <f t="shared" si="11"/>
        <v>336</v>
      </c>
      <c r="Y30" s="26">
        <f t="shared" si="5"/>
        <v>326070</v>
      </c>
    </row>
    <row r="31" spans="1:25" ht="26.25" customHeight="1">
      <c r="A31" s="65">
        <v>28</v>
      </c>
      <c r="B31" s="69" t="s">
        <v>3</v>
      </c>
      <c r="C31" s="15">
        <v>340</v>
      </c>
      <c r="D31" s="26">
        <f t="shared" si="6"/>
        <v>340</v>
      </c>
      <c r="E31" s="26">
        <f t="shared" si="0"/>
        <v>194014</v>
      </c>
      <c r="F31" s="7"/>
      <c r="G31" s="15">
        <v>0</v>
      </c>
      <c r="H31" s="26">
        <f t="shared" si="7"/>
        <v>0</v>
      </c>
      <c r="I31" s="26">
        <f t="shared" si="1"/>
        <v>3948</v>
      </c>
      <c r="J31" s="7"/>
      <c r="K31" s="15">
        <v>300</v>
      </c>
      <c r="L31" s="26">
        <f t="shared" si="8"/>
        <v>300</v>
      </c>
      <c r="M31" s="26">
        <f t="shared" si="2"/>
        <v>297259</v>
      </c>
      <c r="N31" s="7"/>
      <c r="O31" s="15">
        <v>208</v>
      </c>
      <c r="P31" s="26">
        <f t="shared" si="9"/>
        <v>208</v>
      </c>
      <c r="Q31" s="26">
        <f t="shared" si="3"/>
        <v>189663</v>
      </c>
      <c r="R31" s="7"/>
      <c r="S31" s="15">
        <v>322</v>
      </c>
      <c r="T31" s="26">
        <f t="shared" si="10"/>
        <v>322</v>
      </c>
      <c r="U31" s="26">
        <f t="shared" si="4"/>
        <v>271780</v>
      </c>
      <c r="V31" s="7"/>
      <c r="W31" s="15">
        <v>384</v>
      </c>
      <c r="X31" s="26">
        <f t="shared" si="11"/>
        <v>384</v>
      </c>
      <c r="Y31" s="26">
        <f t="shared" si="5"/>
        <v>326454</v>
      </c>
    </row>
    <row r="32" spans="1:25" ht="26.25" customHeight="1">
      <c r="A32" s="65">
        <v>29</v>
      </c>
      <c r="B32" s="69" t="s">
        <v>10</v>
      </c>
      <c r="C32" s="15">
        <v>350</v>
      </c>
      <c r="D32" s="26">
        <f t="shared" si="6"/>
        <v>350</v>
      </c>
      <c r="E32" s="26">
        <f>E33-C33</f>
        <v>194364</v>
      </c>
      <c r="F32" s="7"/>
      <c r="G32" s="15">
        <v>0</v>
      </c>
      <c r="H32" s="26">
        <f t="shared" si="7"/>
        <v>0</v>
      </c>
      <c r="I32" s="26">
        <f>I33-G33</f>
        <v>3948</v>
      </c>
      <c r="J32" s="7"/>
      <c r="K32" s="15">
        <v>320</v>
      </c>
      <c r="L32" s="26">
        <f t="shared" si="8"/>
        <v>320</v>
      </c>
      <c r="M32" s="26">
        <f>M33-K33</f>
        <v>297579</v>
      </c>
      <c r="N32" s="7"/>
      <c r="O32" s="15">
        <v>84</v>
      </c>
      <c r="P32" s="26">
        <f t="shared" si="9"/>
        <v>84</v>
      </c>
      <c r="Q32" s="26">
        <f>Q33-O33</f>
        <v>189747</v>
      </c>
      <c r="R32" s="7"/>
      <c r="S32" s="15">
        <v>300</v>
      </c>
      <c r="T32" s="26">
        <f t="shared" si="10"/>
        <v>300</v>
      </c>
      <c r="U32" s="26">
        <f>U33-S33</f>
        <v>272080</v>
      </c>
      <c r="V32" s="7"/>
      <c r="W32" s="15">
        <v>340</v>
      </c>
      <c r="X32" s="26">
        <f t="shared" si="11"/>
        <v>340</v>
      </c>
      <c r="Y32" s="26">
        <f>Y33-W33</f>
        <v>326794</v>
      </c>
    </row>
    <row r="33" spans="1:25" ht="26.25" customHeight="1">
      <c r="A33" s="65">
        <v>30</v>
      </c>
      <c r="B33" s="69" t="s">
        <v>12</v>
      </c>
      <c r="C33" s="15">
        <v>398</v>
      </c>
      <c r="D33" s="26">
        <f>E33-E32</f>
        <v>398</v>
      </c>
      <c r="E33" s="26">
        <v>194762</v>
      </c>
      <c r="F33" s="7"/>
      <c r="G33" s="15">
        <v>0</v>
      </c>
      <c r="H33" s="26">
        <f>I33-I32</f>
        <v>0</v>
      </c>
      <c r="I33" s="26">
        <v>3948</v>
      </c>
      <c r="J33" s="7"/>
      <c r="K33" s="15">
        <v>120</v>
      </c>
      <c r="L33" s="26">
        <f>M33-M32</f>
        <v>120</v>
      </c>
      <c r="M33" s="26">
        <v>297699</v>
      </c>
      <c r="N33" s="7"/>
      <c r="O33" s="15">
        <v>148</v>
      </c>
      <c r="P33" s="26">
        <f>Q33-Q32</f>
        <v>148</v>
      </c>
      <c r="Q33" s="26">
        <v>189895</v>
      </c>
      <c r="R33" s="7"/>
      <c r="S33" s="15">
        <v>262</v>
      </c>
      <c r="T33" s="26">
        <f>U33-U32</f>
        <v>262</v>
      </c>
      <c r="U33" s="26">
        <v>272342</v>
      </c>
      <c r="V33" s="7"/>
      <c r="W33" s="15">
        <v>256</v>
      </c>
      <c r="X33" s="26">
        <f>Y33-Y32</f>
        <v>256</v>
      </c>
      <c r="Y33" s="26">
        <v>327050</v>
      </c>
    </row>
    <row r="34" spans="1:25" ht="28.5" customHeight="1">
      <c r="A34" s="178" t="s">
        <v>237</v>
      </c>
      <c r="B34" s="178"/>
      <c r="C34" s="6">
        <f>SUM(C4:C33)</f>
        <v>8498</v>
      </c>
      <c r="D34" s="6">
        <f>SUM(D4:D33)</f>
        <v>8498</v>
      </c>
      <c r="E34" s="78"/>
      <c r="F34" s="39"/>
      <c r="G34" s="6">
        <f>SUM(G4:G33)</f>
        <v>230</v>
      </c>
      <c r="H34" s="6">
        <f>SUM(H4:H33)</f>
        <v>230</v>
      </c>
      <c r="I34" s="78"/>
      <c r="J34" s="13"/>
      <c r="K34" s="6">
        <f>SUM(K4:K33)</f>
        <v>7023</v>
      </c>
      <c r="L34" s="6">
        <f>SUM(L4:L33)</f>
        <v>7023</v>
      </c>
      <c r="M34" s="78"/>
      <c r="N34" s="13"/>
      <c r="O34" s="6">
        <f>SUM(O4:O33)</f>
        <v>2416</v>
      </c>
      <c r="P34" s="6">
        <f>SUM(P4:P33)</f>
        <v>2416</v>
      </c>
      <c r="Q34" s="78"/>
      <c r="R34" s="13"/>
      <c r="S34" s="6">
        <f>SUM(S4:S33)</f>
        <v>7110</v>
      </c>
      <c r="T34" s="6">
        <f>SUM(T4:T33)</f>
        <v>7110</v>
      </c>
      <c r="U34" s="78"/>
      <c r="V34" s="13"/>
      <c r="W34" s="6">
        <f>SUM(W4:W33)</f>
        <v>8263</v>
      </c>
      <c r="X34" s="6">
        <f>SUM(X4:X33)</f>
        <v>8263</v>
      </c>
      <c r="Y34" s="78"/>
    </row>
    <row r="39" spans="1:25">
      <c r="E39" s="12"/>
      <c r="F39" s="12"/>
      <c r="G39" s="12"/>
      <c r="H39" s="12"/>
      <c r="I39" s="12"/>
    </row>
    <row r="40" spans="1:25">
      <c r="E40" s="12"/>
      <c r="F40" s="12"/>
      <c r="G40" s="12"/>
      <c r="H40" s="12"/>
      <c r="I40" s="12"/>
    </row>
  </sheetData>
  <mergeCells count="9">
    <mergeCell ref="A34:B34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40"/>
  <sheetViews>
    <sheetView workbookViewId="0">
      <pane xSplit="2" ySplit="3" topLeftCell="C28" activePane="bottomRight" state="frozen"/>
      <selection pane="topRight"/>
      <selection pane="bottomLeft"/>
      <selection pane="bottomRight" activeCell="E51" sqref="E51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289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77" t="s">
        <v>168</v>
      </c>
      <c r="E3" s="77" t="s">
        <v>156</v>
      </c>
      <c r="F3" s="38"/>
      <c r="G3" s="11" t="s">
        <v>240</v>
      </c>
      <c r="H3" s="77" t="s">
        <v>168</v>
      </c>
      <c r="I3" s="77" t="s">
        <v>156</v>
      </c>
      <c r="J3" s="5"/>
      <c r="K3" s="11" t="s">
        <v>240</v>
      </c>
      <c r="L3" s="77" t="s">
        <v>168</v>
      </c>
      <c r="M3" s="77" t="s">
        <v>156</v>
      </c>
      <c r="N3" s="5"/>
      <c r="O3" s="11" t="s">
        <v>240</v>
      </c>
      <c r="P3" s="77" t="s">
        <v>168</v>
      </c>
      <c r="Q3" s="77" t="s">
        <v>156</v>
      </c>
      <c r="R3" s="5"/>
      <c r="S3" s="11" t="s">
        <v>240</v>
      </c>
      <c r="T3" s="77" t="s">
        <v>168</v>
      </c>
      <c r="U3" s="77" t="s">
        <v>156</v>
      </c>
      <c r="V3" s="5"/>
      <c r="W3" s="11" t="s">
        <v>240</v>
      </c>
      <c r="X3" s="77" t="s">
        <v>168</v>
      </c>
      <c r="Y3" s="77" t="s">
        <v>156</v>
      </c>
    </row>
    <row r="4" spans="1:25" ht="26.25" customHeight="1">
      <c r="A4" s="65">
        <v>1</v>
      </c>
      <c r="B4" s="69" t="s">
        <v>5</v>
      </c>
      <c r="C4" s="15">
        <v>304</v>
      </c>
      <c r="D4" s="26">
        <v>304</v>
      </c>
      <c r="E4" s="26">
        <f t="shared" ref="E4:E31" si="0">E5-C5</f>
        <v>177200</v>
      </c>
      <c r="F4" s="7"/>
      <c r="G4" s="16">
        <v>0</v>
      </c>
      <c r="H4" s="26">
        <v>0</v>
      </c>
      <c r="I4" s="26">
        <f t="shared" ref="I4:I31" si="1">I5-G5</f>
        <v>3649</v>
      </c>
      <c r="J4" s="7"/>
      <c r="K4" s="16">
        <v>366</v>
      </c>
      <c r="L4" s="26">
        <v>366</v>
      </c>
      <c r="M4" s="26">
        <v>282047</v>
      </c>
      <c r="N4" s="7"/>
      <c r="O4" s="16">
        <v>0</v>
      </c>
      <c r="P4" s="26">
        <v>0</v>
      </c>
      <c r="Q4" s="26">
        <v>186017</v>
      </c>
      <c r="R4" s="7"/>
      <c r="S4" s="16">
        <v>300</v>
      </c>
      <c r="T4" s="26">
        <v>300</v>
      </c>
      <c r="U4" s="26">
        <v>257900</v>
      </c>
      <c r="V4" s="7"/>
      <c r="W4" s="16">
        <v>390</v>
      </c>
      <c r="X4" s="26">
        <v>390</v>
      </c>
      <c r="Y4" s="26">
        <v>309422</v>
      </c>
    </row>
    <row r="5" spans="1:25" ht="26.25" customHeight="1">
      <c r="A5" s="65">
        <v>2</v>
      </c>
      <c r="B5" s="69" t="s">
        <v>3</v>
      </c>
      <c r="C5" s="15">
        <v>388</v>
      </c>
      <c r="D5" s="26">
        <f t="shared" ref="D5:D32" si="2">E5-E4</f>
        <v>388</v>
      </c>
      <c r="E5" s="26">
        <f t="shared" si="0"/>
        <v>177588</v>
      </c>
      <c r="F5" s="7"/>
      <c r="G5" s="16">
        <v>0</v>
      </c>
      <c r="H5" s="26">
        <f t="shared" ref="H5:H32" si="3">I5-I4</f>
        <v>0</v>
      </c>
      <c r="I5" s="26">
        <f t="shared" si="1"/>
        <v>3649</v>
      </c>
      <c r="J5" s="7"/>
      <c r="K5" s="16">
        <v>301</v>
      </c>
      <c r="L5" s="26">
        <f>M5-M4</f>
        <v>381</v>
      </c>
      <c r="M5" s="26">
        <f t="shared" ref="M5:M31" si="4">M6-K6</f>
        <v>282428</v>
      </c>
      <c r="N5" s="7"/>
      <c r="O5" s="16">
        <v>0</v>
      </c>
      <c r="P5" s="26">
        <f t="shared" ref="P5:P32" si="5">Q5-Q4</f>
        <v>0</v>
      </c>
      <c r="Q5" s="26">
        <f t="shared" ref="Q5:Q31" si="6">Q6-O6</f>
        <v>186017</v>
      </c>
      <c r="R5" s="7"/>
      <c r="S5" s="16">
        <v>216</v>
      </c>
      <c r="T5" s="26">
        <f t="shared" ref="T5:T32" si="7">U5-U4</f>
        <v>216</v>
      </c>
      <c r="U5" s="26">
        <f t="shared" ref="U5:U31" si="8">U6-S6</f>
        <v>258116</v>
      </c>
      <c r="V5" s="7"/>
      <c r="W5" s="16">
        <v>302</v>
      </c>
      <c r="X5" s="26">
        <f t="shared" ref="X5:X32" si="9">Y5-Y4</f>
        <v>302</v>
      </c>
      <c r="Y5" s="26">
        <f t="shared" ref="Y5:Y31" si="10">Y6-W6</f>
        <v>309724</v>
      </c>
    </row>
    <row r="6" spans="1:25" ht="26.25" customHeight="1">
      <c r="A6" s="65">
        <v>3</v>
      </c>
      <c r="B6" s="69" t="s">
        <v>10</v>
      </c>
      <c r="C6" s="15">
        <v>368</v>
      </c>
      <c r="D6" s="26">
        <f t="shared" si="2"/>
        <v>368</v>
      </c>
      <c r="E6" s="26">
        <f t="shared" si="0"/>
        <v>177956</v>
      </c>
      <c r="F6" s="7"/>
      <c r="G6" s="15">
        <v>20</v>
      </c>
      <c r="H6" s="26">
        <f t="shared" si="3"/>
        <v>20</v>
      </c>
      <c r="I6" s="26">
        <f t="shared" si="1"/>
        <v>3669</v>
      </c>
      <c r="J6" s="7"/>
      <c r="K6" s="15">
        <v>114</v>
      </c>
      <c r="L6" s="26">
        <f>M6-M5</f>
        <v>114</v>
      </c>
      <c r="M6" s="26">
        <f t="shared" si="4"/>
        <v>282542</v>
      </c>
      <c r="N6" s="7"/>
      <c r="O6" s="15">
        <v>0</v>
      </c>
      <c r="P6" s="26">
        <f t="shared" si="5"/>
        <v>0</v>
      </c>
      <c r="Q6" s="26">
        <f t="shared" si="6"/>
        <v>186017</v>
      </c>
      <c r="R6" s="7"/>
      <c r="S6" s="15">
        <v>388</v>
      </c>
      <c r="T6" s="26">
        <f t="shared" si="7"/>
        <v>388</v>
      </c>
      <c r="U6" s="26">
        <f t="shared" si="8"/>
        <v>258504</v>
      </c>
      <c r="V6" s="7"/>
      <c r="W6" s="15">
        <v>348</v>
      </c>
      <c r="X6" s="26">
        <f t="shared" si="9"/>
        <v>348</v>
      </c>
      <c r="Y6" s="26">
        <f t="shared" si="10"/>
        <v>310072</v>
      </c>
    </row>
    <row r="7" spans="1:25" ht="26.25" customHeight="1">
      <c r="A7" s="65">
        <v>4</v>
      </c>
      <c r="B7" s="69" t="s">
        <v>12</v>
      </c>
      <c r="C7" s="15">
        <v>336</v>
      </c>
      <c r="D7" s="26">
        <f t="shared" si="2"/>
        <v>336</v>
      </c>
      <c r="E7" s="26">
        <f t="shared" si="0"/>
        <v>178292</v>
      </c>
      <c r="F7" s="7"/>
      <c r="G7" s="15">
        <v>0</v>
      </c>
      <c r="H7" s="26">
        <f t="shared" si="3"/>
        <v>0</v>
      </c>
      <c r="I7" s="26">
        <f t="shared" si="1"/>
        <v>3669</v>
      </c>
      <c r="J7" s="7"/>
      <c r="K7" s="15">
        <v>233</v>
      </c>
      <c r="L7" s="26">
        <f>M7-M6</f>
        <v>233</v>
      </c>
      <c r="M7" s="26">
        <f t="shared" si="4"/>
        <v>282775</v>
      </c>
      <c r="N7" s="7"/>
      <c r="O7" s="15">
        <v>0</v>
      </c>
      <c r="P7" s="26">
        <f t="shared" si="5"/>
        <v>0</v>
      </c>
      <c r="Q7" s="26">
        <f t="shared" si="6"/>
        <v>186017</v>
      </c>
      <c r="R7" s="7"/>
      <c r="S7" s="15">
        <v>296</v>
      </c>
      <c r="T7" s="26">
        <f t="shared" si="7"/>
        <v>296</v>
      </c>
      <c r="U7" s="26">
        <f t="shared" si="8"/>
        <v>258800</v>
      </c>
      <c r="V7" s="7"/>
      <c r="W7" s="15">
        <v>277</v>
      </c>
      <c r="X7" s="26">
        <f t="shared" si="9"/>
        <v>277</v>
      </c>
      <c r="Y7" s="26">
        <f t="shared" si="10"/>
        <v>310349</v>
      </c>
    </row>
    <row r="8" spans="1:25" ht="26.25" customHeight="1">
      <c r="A8" s="28">
        <v>5</v>
      </c>
      <c r="B8" s="29" t="s">
        <v>16</v>
      </c>
      <c r="C8" s="15">
        <v>0</v>
      </c>
      <c r="D8" s="26">
        <f t="shared" si="2"/>
        <v>0</v>
      </c>
      <c r="E8" s="26">
        <f t="shared" si="0"/>
        <v>178292</v>
      </c>
      <c r="F8" s="7"/>
      <c r="G8" s="15">
        <v>0</v>
      </c>
      <c r="H8" s="26">
        <f t="shared" si="3"/>
        <v>0</v>
      </c>
      <c r="I8" s="26">
        <f t="shared" si="1"/>
        <v>3669</v>
      </c>
      <c r="J8" s="7"/>
      <c r="K8" s="15">
        <v>0</v>
      </c>
      <c r="L8" s="26">
        <f>M8-M7</f>
        <v>0</v>
      </c>
      <c r="M8" s="26">
        <f t="shared" si="4"/>
        <v>282775</v>
      </c>
      <c r="N8" s="7"/>
      <c r="O8" s="15">
        <v>0</v>
      </c>
      <c r="P8" s="26">
        <f t="shared" si="5"/>
        <v>0</v>
      </c>
      <c r="Q8" s="26">
        <f t="shared" si="6"/>
        <v>186017</v>
      </c>
      <c r="R8" s="7"/>
      <c r="S8" s="15">
        <v>0</v>
      </c>
      <c r="T8" s="26">
        <f t="shared" si="7"/>
        <v>0</v>
      </c>
      <c r="U8" s="26">
        <f t="shared" si="8"/>
        <v>258800</v>
      </c>
      <c r="V8" s="7"/>
      <c r="W8" s="15">
        <v>0</v>
      </c>
      <c r="X8" s="26">
        <f t="shared" si="9"/>
        <v>0</v>
      </c>
      <c r="Y8" s="26">
        <f t="shared" si="10"/>
        <v>310349</v>
      </c>
    </row>
    <row r="9" spans="1:25" ht="26.25" customHeight="1">
      <c r="A9" s="65">
        <v>6</v>
      </c>
      <c r="B9" s="69" t="s">
        <v>7</v>
      </c>
      <c r="C9" s="15">
        <v>398</v>
      </c>
      <c r="D9" s="26">
        <f t="shared" si="2"/>
        <v>398</v>
      </c>
      <c r="E9" s="26">
        <f t="shared" si="0"/>
        <v>178690</v>
      </c>
      <c r="F9" s="7"/>
      <c r="G9" s="15">
        <v>20</v>
      </c>
      <c r="H9" s="26">
        <f t="shared" si="3"/>
        <v>20</v>
      </c>
      <c r="I9" s="26">
        <f t="shared" si="1"/>
        <v>3689</v>
      </c>
      <c r="J9" s="7"/>
      <c r="K9" s="15">
        <v>372</v>
      </c>
      <c r="L9" s="26">
        <f>M9-M8</f>
        <v>372</v>
      </c>
      <c r="M9" s="26">
        <f t="shared" si="4"/>
        <v>283147</v>
      </c>
      <c r="N9" s="7"/>
      <c r="O9" s="15">
        <v>0</v>
      </c>
      <c r="P9" s="26">
        <f t="shared" si="5"/>
        <v>0</v>
      </c>
      <c r="Q9" s="26">
        <f t="shared" si="6"/>
        <v>186017</v>
      </c>
      <c r="R9" s="7"/>
      <c r="S9" s="15">
        <v>308</v>
      </c>
      <c r="T9" s="26">
        <f t="shared" si="7"/>
        <v>308</v>
      </c>
      <c r="U9" s="26">
        <f t="shared" si="8"/>
        <v>259108</v>
      </c>
      <c r="V9" s="7"/>
      <c r="W9" s="15">
        <v>360</v>
      </c>
      <c r="X9" s="26">
        <f t="shared" si="9"/>
        <v>360</v>
      </c>
      <c r="Y9" s="26">
        <f t="shared" si="10"/>
        <v>310709</v>
      </c>
    </row>
    <row r="10" spans="1:25" ht="26.25" customHeight="1">
      <c r="A10" s="65">
        <v>7</v>
      </c>
      <c r="B10" s="69" t="s">
        <v>14</v>
      </c>
      <c r="C10" s="15">
        <v>374</v>
      </c>
      <c r="D10" s="26">
        <f t="shared" si="2"/>
        <v>374</v>
      </c>
      <c r="E10" s="26">
        <f t="shared" si="0"/>
        <v>179064</v>
      </c>
      <c r="F10" s="7"/>
      <c r="G10" s="16">
        <v>0</v>
      </c>
      <c r="H10" s="26">
        <f t="shared" si="3"/>
        <v>0</v>
      </c>
      <c r="I10" s="26">
        <f t="shared" si="1"/>
        <v>3689</v>
      </c>
      <c r="J10" s="7"/>
      <c r="K10" s="16">
        <v>351</v>
      </c>
      <c r="L10" s="26">
        <f t="shared" ref="L10:L32" si="11">M10-M9</f>
        <v>351</v>
      </c>
      <c r="M10" s="26">
        <f t="shared" si="4"/>
        <v>283498</v>
      </c>
      <c r="N10" s="7"/>
      <c r="O10" s="16">
        <v>0</v>
      </c>
      <c r="P10" s="26">
        <f t="shared" si="5"/>
        <v>0</v>
      </c>
      <c r="Q10" s="26">
        <f t="shared" si="6"/>
        <v>186017</v>
      </c>
      <c r="R10" s="7"/>
      <c r="S10" s="16">
        <v>292</v>
      </c>
      <c r="T10" s="26">
        <f t="shared" si="7"/>
        <v>292</v>
      </c>
      <c r="U10" s="26">
        <f t="shared" si="8"/>
        <v>259400</v>
      </c>
      <c r="V10" s="7"/>
      <c r="W10" s="16">
        <v>396</v>
      </c>
      <c r="X10" s="26">
        <f t="shared" si="9"/>
        <v>396</v>
      </c>
      <c r="Y10" s="26">
        <f t="shared" si="10"/>
        <v>311105</v>
      </c>
    </row>
    <row r="11" spans="1:25" ht="26.25" customHeight="1">
      <c r="A11" s="65">
        <v>8</v>
      </c>
      <c r="B11" s="69" t="s">
        <v>5</v>
      </c>
      <c r="C11" s="15">
        <v>331</v>
      </c>
      <c r="D11" s="26">
        <f t="shared" si="2"/>
        <v>331</v>
      </c>
      <c r="E11" s="26">
        <f t="shared" si="0"/>
        <v>179395</v>
      </c>
      <c r="F11" s="7"/>
      <c r="G11" s="16">
        <v>0</v>
      </c>
      <c r="H11" s="26">
        <f t="shared" si="3"/>
        <v>0</v>
      </c>
      <c r="I11" s="26">
        <f t="shared" si="1"/>
        <v>3689</v>
      </c>
      <c r="J11" s="7"/>
      <c r="K11" s="16">
        <v>308</v>
      </c>
      <c r="L11" s="26">
        <f t="shared" si="11"/>
        <v>308</v>
      </c>
      <c r="M11" s="26">
        <f t="shared" si="4"/>
        <v>283806</v>
      </c>
      <c r="N11" s="7"/>
      <c r="O11" s="16">
        <v>30</v>
      </c>
      <c r="P11" s="26">
        <f t="shared" si="5"/>
        <v>30</v>
      </c>
      <c r="Q11" s="26">
        <f t="shared" si="6"/>
        <v>186047</v>
      </c>
      <c r="R11" s="7"/>
      <c r="S11" s="16">
        <v>176</v>
      </c>
      <c r="T11" s="26">
        <f t="shared" si="7"/>
        <v>176</v>
      </c>
      <c r="U11" s="26">
        <f t="shared" si="8"/>
        <v>259576</v>
      </c>
      <c r="V11" s="7"/>
      <c r="W11" s="16">
        <v>262</v>
      </c>
      <c r="X11" s="26">
        <f t="shared" si="9"/>
        <v>262</v>
      </c>
      <c r="Y11" s="26">
        <f t="shared" si="10"/>
        <v>311367</v>
      </c>
    </row>
    <row r="12" spans="1:25" ht="26.25" customHeight="1">
      <c r="A12" s="65">
        <v>9</v>
      </c>
      <c r="B12" s="69" t="s">
        <v>3</v>
      </c>
      <c r="C12" s="15">
        <v>342</v>
      </c>
      <c r="D12" s="26">
        <f t="shared" si="2"/>
        <v>342</v>
      </c>
      <c r="E12" s="26">
        <f t="shared" si="0"/>
        <v>179737</v>
      </c>
      <c r="F12" s="7"/>
      <c r="G12" s="16">
        <v>0</v>
      </c>
      <c r="H12" s="26">
        <f t="shared" si="3"/>
        <v>0</v>
      </c>
      <c r="I12" s="26">
        <f t="shared" si="1"/>
        <v>3689</v>
      </c>
      <c r="J12" s="7"/>
      <c r="K12" s="16">
        <v>16</v>
      </c>
      <c r="L12" s="26">
        <f t="shared" si="11"/>
        <v>16</v>
      </c>
      <c r="M12" s="26">
        <f t="shared" si="4"/>
        <v>283822</v>
      </c>
      <c r="N12" s="7"/>
      <c r="O12" s="16">
        <v>0</v>
      </c>
      <c r="P12" s="26">
        <f t="shared" si="5"/>
        <v>0</v>
      </c>
      <c r="Q12" s="26">
        <f t="shared" si="6"/>
        <v>186047</v>
      </c>
      <c r="R12" s="7"/>
      <c r="S12" s="16">
        <v>214</v>
      </c>
      <c r="T12" s="26">
        <f t="shared" si="7"/>
        <v>214</v>
      </c>
      <c r="U12" s="26">
        <f t="shared" si="8"/>
        <v>259790</v>
      </c>
      <c r="V12" s="7"/>
      <c r="W12" s="16">
        <v>418</v>
      </c>
      <c r="X12" s="26">
        <f t="shared" si="9"/>
        <v>418</v>
      </c>
      <c r="Y12" s="26">
        <f t="shared" si="10"/>
        <v>311785</v>
      </c>
    </row>
    <row r="13" spans="1:25" ht="26.25" customHeight="1">
      <c r="A13" s="65">
        <v>10</v>
      </c>
      <c r="B13" s="69" t="s">
        <v>10</v>
      </c>
      <c r="C13" s="15">
        <v>372</v>
      </c>
      <c r="D13" s="26">
        <f t="shared" si="2"/>
        <v>372</v>
      </c>
      <c r="E13" s="26">
        <f t="shared" si="0"/>
        <v>180109</v>
      </c>
      <c r="F13" s="7"/>
      <c r="G13" s="16">
        <v>0</v>
      </c>
      <c r="H13" s="26">
        <f t="shared" si="3"/>
        <v>0</v>
      </c>
      <c r="I13" s="26">
        <f t="shared" si="1"/>
        <v>3689</v>
      </c>
      <c r="J13" s="7"/>
      <c r="K13" s="16">
        <v>328</v>
      </c>
      <c r="L13" s="26">
        <f t="shared" si="11"/>
        <v>328</v>
      </c>
      <c r="M13" s="26">
        <f t="shared" si="4"/>
        <v>284150</v>
      </c>
      <c r="N13" s="7"/>
      <c r="O13" s="16">
        <v>0</v>
      </c>
      <c r="P13" s="26">
        <f t="shared" si="5"/>
        <v>0</v>
      </c>
      <c r="Q13" s="26">
        <f t="shared" si="6"/>
        <v>186047</v>
      </c>
      <c r="R13" s="7"/>
      <c r="S13" s="16">
        <v>246</v>
      </c>
      <c r="T13" s="26">
        <f t="shared" si="7"/>
        <v>246</v>
      </c>
      <c r="U13" s="26">
        <f t="shared" si="8"/>
        <v>260036</v>
      </c>
      <c r="V13" s="7"/>
      <c r="W13" s="16">
        <v>314</v>
      </c>
      <c r="X13" s="26">
        <f t="shared" si="9"/>
        <v>314</v>
      </c>
      <c r="Y13" s="26">
        <f t="shared" si="10"/>
        <v>312099</v>
      </c>
    </row>
    <row r="14" spans="1:25" ht="26.25" customHeight="1">
      <c r="A14" s="65">
        <v>11</v>
      </c>
      <c r="B14" s="69" t="s">
        <v>12</v>
      </c>
      <c r="C14" s="15">
        <v>308</v>
      </c>
      <c r="D14" s="26">
        <f t="shared" si="2"/>
        <v>308</v>
      </c>
      <c r="E14" s="26">
        <f t="shared" si="0"/>
        <v>180417</v>
      </c>
      <c r="F14" s="7"/>
      <c r="G14" s="16">
        <v>20</v>
      </c>
      <c r="H14" s="26">
        <f t="shared" si="3"/>
        <v>20</v>
      </c>
      <c r="I14" s="26">
        <f t="shared" si="1"/>
        <v>3709</v>
      </c>
      <c r="J14" s="7"/>
      <c r="K14" s="16">
        <v>311</v>
      </c>
      <c r="L14" s="26">
        <f t="shared" si="11"/>
        <v>311</v>
      </c>
      <c r="M14" s="26">
        <f t="shared" si="4"/>
        <v>284461</v>
      </c>
      <c r="N14" s="7"/>
      <c r="O14" s="16">
        <v>0</v>
      </c>
      <c r="P14" s="26">
        <f t="shared" si="5"/>
        <v>0</v>
      </c>
      <c r="Q14" s="26">
        <f t="shared" si="6"/>
        <v>186047</v>
      </c>
      <c r="R14" s="7"/>
      <c r="S14" s="16">
        <v>418</v>
      </c>
      <c r="T14" s="26">
        <f t="shared" si="7"/>
        <v>418</v>
      </c>
      <c r="U14" s="26">
        <f t="shared" si="8"/>
        <v>260454</v>
      </c>
      <c r="V14" s="7"/>
      <c r="W14" s="16">
        <v>416</v>
      </c>
      <c r="X14" s="26">
        <f t="shared" si="9"/>
        <v>416</v>
      </c>
      <c r="Y14" s="26">
        <f t="shared" si="10"/>
        <v>312515</v>
      </c>
    </row>
    <row r="15" spans="1:25" ht="26.25" customHeight="1">
      <c r="A15" s="28">
        <v>12</v>
      </c>
      <c r="B15" s="29" t="s">
        <v>16</v>
      </c>
      <c r="C15" s="15">
        <v>0</v>
      </c>
      <c r="D15" s="26">
        <f t="shared" si="2"/>
        <v>0</v>
      </c>
      <c r="E15" s="26">
        <f t="shared" si="0"/>
        <v>180417</v>
      </c>
      <c r="F15" s="7"/>
      <c r="G15" s="15">
        <v>0</v>
      </c>
      <c r="H15" s="26">
        <f t="shared" si="3"/>
        <v>0</v>
      </c>
      <c r="I15" s="26">
        <f t="shared" si="1"/>
        <v>3709</v>
      </c>
      <c r="J15" s="7"/>
      <c r="K15" s="15">
        <v>0</v>
      </c>
      <c r="L15" s="26">
        <f t="shared" si="11"/>
        <v>0</v>
      </c>
      <c r="M15" s="26">
        <f t="shared" si="4"/>
        <v>284461</v>
      </c>
      <c r="N15" s="7"/>
      <c r="O15" s="15">
        <v>0</v>
      </c>
      <c r="P15" s="26">
        <f t="shared" si="5"/>
        <v>0</v>
      </c>
      <c r="Q15" s="26">
        <f t="shared" si="6"/>
        <v>186047</v>
      </c>
      <c r="R15" s="7"/>
      <c r="S15" s="15">
        <v>0</v>
      </c>
      <c r="T15" s="26">
        <f t="shared" si="7"/>
        <v>0</v>
      </c>
      <c r="U15" s="26">
        <f t="shared" si="8"/>
        <v>260454</v>
      </c>
      <c r="V15" s="7"/>
      <c r="W15" s="15">
        <v>0</v>
      </c>
      <c r="X15" s="26">
        <f t="shared" si="9"/>
        <v>0</v>
      </c>
      <c r="Y15" s="26">
        <f t="shared" si="10"/>
        <v>312515</v>
      </c>
    </row>
    <row r="16" spans="1:25" ht="26.25" customHeight="1">
      <c r="A16" s="65">
        <v>13</v>
      </c>
      <c r="B16" s="69" t="s">
        <v>7</v>
      </c>
      <c r="C16" s="15">
        <v>292</v>
      </c>
      <c r="D16" s="26">
        <f t="shared" si="2"/>
        <v>292</v>
      </c>
      <c r="E16" s="26">
        <f t="shared" si="0"/>
        <v>180709</v>
      </c>
      <c r="F16" s="7"/>
      <c r="G16" s="15">
        <v>0</v>
      </c>
      <c r="H16" s="26">
        <f t="shared" si="3"/>
        <v>0</v>
      </c>
      <c r="I16" s="26">
        <f t="shared" si="1"/>
        <v>3709</v>
      </c>
      <c r="J16" s="7"/>
      <c r="K16" s="15">
        <v>341</v>
      </c>
      <c r="L16" s="26">
        <f t="shared" si="11"/>
        <v>341</v>
      </c>
      <c r="M16" s="26">
        <f t="shared" si="4"/>
        <v>284802</v>
      </c>
      <c r="N16" s="7"/>
      <c r="O16" s="15">
        <v>0</v>
      </c>
      <c r="P16" s="26">
        <f t="shared" si="5"/>
        <v>0</v>
      </c>
      <c r="Q16" s="26">
        <f t="shared" si="6"/>
        <v>186047</v>
      </c>
      <c r="R16" s="7"/>
      <c r="S16" s="15">
        <v>240</v>
      </c>
      <c r="T16" s="26">
        <f t="shared" si="7"/>
        <v>240</v>
      </c>
      <c r="U16" s="26">
        <f t="shared" si="8"/>
        <v>260694</v>
      </c>
      <c r="V16" s="7"/>
      <c r="W16" s="15">
        <v>382</v>
      </c>
      <c r="X16" s="26">
        <f t="shared" si="9"/>
        <v>382</v>
      </c>
      <c r="Y16" s="26">
        <f t="shared" si="10"/>
        <v>312897</v>
      </c>
    </row>
    <row r="17" spans="1:25" ht="26.25" customHeight="1">
      <c r="A17" s="65">
        <v>14</v>
      </c>
      <c r="B17" s="69" t="s">
        <v>14</v>
      </c>
      <c r="C17" s="15">
        <v>429</v>
      </c>
      <c r="D17" s="26">
        <f t="shared" si="2"/>
        <v>429</v>
      </c>
      <c r="E17" s="26">
        <f t="shared" si="0"/>
        <v>181138</v>
      </c>
      <c r="F17" s="7"/>
      <c r="G17" s="15">
        <v>0</v>
      </c>
      <c r="H17" s="26">
        <f t="shared" si="3"/>
        <v>0</v>
      </c>
      <c r="I17" s="26">
        <f t="shared" si="1"/>
        <v>3709</v>
      </c>
      <c r="J17" s="7"/>
      <c r="K17" s="15">
        <v>305</v>
      </c>
      <c r="L17" s="26">
        <f t="shared" si="11"/>
        <v>305</v>
      </c>
      <c r="M17" s="26">
        <f t="shared" si="4"/>
        <v>285107</v>
      </c>
      <c r="N17" s="7"/>
      <c r="O17" s="15">
        <v>0</v>
      </c>
      <c r="P17" s="26">
        <f t="shared" si="5"/>
        <v>0</v>
      </c>
      <c r="Q17" s="26">
        <f t="shared" si="6"/>
        <v>186047</v>
      </c>
      <c r="R17" s="7"/>
      <c r="S17" s="15">
        <v>384</v>
      </c>
      <c r="T17" s="26">
        <f t="shared" si="7"/>
        <v>384</v>
      </c>
      <c r="U17" s="26">
        <f t="shared" si="8"/>
        <v>261078</v>
      </c>
      <c r="V17" s="7"/>
      <c r="W17" s="15">
        <v>384</v>
      </c>
      <c r="X17" s="26">
        <f t="shared" si="9"/>
        <v>384</v>
      </c>
      <c r="Y17" s="26">
        <f t="shared" si="10"/>
        <v>313281</v>
      </c>
    </row>
    <row r="18" spans="1:25" ht="26.25" customHeight="1">
      <c r="A18" s="65">
        <v>15</v>
      </c>
      <c r="B18" s="69" t="s">
        <v>5</v>
      </c>
      <c r="C18" s="15">
        <v>302</v>
      </c>
      <c r="D18" s="26">
        <f t="shared" si="2"/>
        <v>302</v>
      </c>
      <c r="E18" s="26">
        <f t="shared" si="0"/>
        <v>181440</v>
      </c>
      <c r="F18" s="7"/>
      <c r="G18" s="15">
        <v>0</v>
      </c>
      <c r="H18" s="26">
        <f t="shared" si="3"/>
        <v>0</v>
      </c>
      <c r="I18" s="26">
        <f t="shared" si="1"/>
        <v>3709</v>
      </c>
      <c r="J18" s="7"/>
      <c r="K18" s="15">
        <v>391</v>
      </c>
      <c r="L18" s="26">
        <f t="shared" si="11"/>
        <v>391</v>
      </c>
      <c r="M18" s="26">
        <f t="shared" si="4"/>
        <v>285498</v>
      </c>
      <c r="N18" s="7"/>
      <c r="O18" s="15">
        <v>0</v>
      </c>
      <c r="P18" s="26">
        <f t="shared" si="5"/>
        <v>0</v>
      </c>
      <c r="Q18" s="26">
        <f t="shared" si="6"/>
        <v>186047</v>
      </c>
      <c r="R18" s="7"/>
      <c r="S18" s="15">
        <v>306</v>
      </c>
      <c r="T18" s="26">
        <f t="shared" si="7"/>
        <v>306</v>
      </c>
      <c r="U18" s="26">
        <f t="shared" si="8"/>
        <v>261384</v>
      </c>
      <c r="V18" s="7"/>
      <c r="W18" s="15">
        <v>282</v>
      </c>
      <c r="X18" s="26">
        <f t="shared" si="9"/>
        <v>282</v>
      </c>
      <c r="Y18" s="26">
        <f t="shared" si="10"/>
        <v>313563</v>
      </c>
    </row>
    <row r="19" spans="1:25" ht="26.25" customHeight="1">
      <c r="A19" s="65">
        <v>16</v>
      </c>
      <c r="B19" s="69" t="s">
        <v>3</v>
      </c>
      <c r="C19" s="15">
        <v>374</v>
      </c>
      <c r="D19" s="26">
        <f t="shared" si="2"/>
        <v>374</v>
      </c>
      <c r="E19" s="26">
        <f t="shared" si="0"/>
        <v>181814</v>
      </c>
      <c r="F19" s="7"/>
      <c r="G19" s="15">
        <v>0</v>
      </c>
      <c r="H19" s="26">
        <f t="shared" si="3"/>
        <v>0</v>
      </c>
      <c r="I19" s="26">
        <f t="shared" si="1"/>
        <v>3709</v>
      </c>
      <c r="J19" s="7"/>
      <c r="K19" s="15">
        <v>308</v>
      </c>
      <c r="L19" s="26">
        <f t="shared" si="11"/>
        <v>308</v>
      </c>
      <c r="M19" s="26">
        <f t="shared" si="4"/>
        <v>285806</v>
      </c>
      <c r="N19" s="7"/>
      <c r="O19" s="15">
        <v>0</v>
      </c>
      <c r="P19" s="26">
        <f t="shared" si="5"/>
        <v>0</v>
      </c>
      <c r="Q19" s="26">
        <f t="shared" si="6"/>
        <v>186047</v>
      </c>
      <c r="R19" s="7"/>
      <c r="S19" s="15">
        <v>352</v>
      </c>
      <c r="T19" s="26">
        <f t="shared" si="7"/>
        <v>352</v>
      </c>
      <c r="U19" s="26">
        <f t="shared" si="8"/>
        <v>261736</v>
      </c>
      <c r="V19" s="7"/>
      <c r="W19" s="15">
        <v>402</v>
      </c>
      <c r="X19" s="26">
        <f t="shared" si="9"/>
        <v>402</v>
      </c>
      <c r="Y19" s="26">
        <f t="shared" si="10"/>
        <v>313965</v>
      </c>
    </row>
    <row r="20" spans="1:25" ht="26.25" customHeight="1">
      <c r="A20" s="65">
        <v>17</v>
      </c>
      <c r="B20" s="69" t="s">
        <v>10</v>
      </c>
      <c r="C20" s="15">
        <v>276</v>
      </c>
      <c r="D20" s="26">
        <f t="shared" si="2"/>
        <v>276</v>
      </c>
      <c r="E20" s="26">
        <f t="shared" si="0"/>
        <v>182090</v>
      </c>
      <c r="F20" s="7"/>
      <c r="G20" s="15">
        <v>0</v>
      </c>
      <c r="H20" s="26">
        <f t="shared" si="3"/>
        <v>0</v>
      </c>
      <c r="I20" s="26">
        <f t="shared" si="1"/>
        <v>3709</v>
      </c>
      <c r="J20" s="7"/>
      <c r="K20" s="15">
        <v>368</v>
      </c>
      <c r="L20" s="26">
        <f t="shared" si="11"/>
        <v>368</v>
      </c>
      <c r="M20" s="26">
        <f t="shared" si="4"/>
        <v>286174</v>
      </c>
      <c r="N20" s="7"/>
      <c r="O20" s="15">
        <v>0</v>
      </c>
      <c r="P20" s="26">
        <f t="shared" si="5"/>
        <v>0</v>
      </c>
      <c r="Q20" s="26">
        <f t="shared" si="6"/>
        <v>186047</v>
      </c>
      <c r="R20" s="7"/>
      <c r="S20" s="15">
        <v>364</v>
      </c>
      <c r="T20" s="26">
        <f t="shared" si="7"/>
        <v>364</v>
      </c>
      <c r="U20" s="26">
        <f t="shared" si="8"/>
        <v>262100</v>
      </c>
      <c r="V20" s="7"/>
      <c r="W20" s="15">
        <v>486</v>
      </c>
      <c r="X20" s="26">
        <f t="shared" si="9"/>
        <v>486</v>
      </c>
      <c r="Y20" s="26">
        <f t="shared" si="10"/>
        <v>314451</v>
      </c>
    </row>
    <row r="21" spans="1:25" ht="26.25" customHeight="1">
      <c r="A21" s="65">
        <v>18</v>
      </c>
      <c r="B21" s="69" t="s">
        <v>12</v>
      </c>
      <c r="C21" s="15">
        <v>238</v>
      </c>
      <c r="D21" s="26">
        <f t="shared" si="2"/>
        <v>238</v>
      </c>
      <c r="E21" s="26">
        <f t="shared" si="0"/>
        <v>182328</v>
      </c>
      <c r="F21" s="7"/>
      <c r="G21" s="15">
        <v>0</v>
      </c>
      <c r="H21" s="26">
        <f t="shared" si="3"/>
        <v>0</v>
      </c>
      <c r="I21" s="26">
        <f t="shared" si="1"/>
        <v>3709</v>
      </c>
      <c r="J21" s="7"/>
      <c r="K21" s="15">
        <v>424</v>
      </c>
      <c r="L21" s="26">
        <f t="shared" si="11"/>
        <v>424</v>
      </c>
      <c r="M21" s="26">
        <f t="shared" si="4"/>
        <v>286598</v>
      </c>
      <c r="N21" s="7"/>
      <c r="O21" s="15">
        <v>168</v>
      </c>
      <c r="P21" s="26">
        <f t="shared" si="5"/>
        <v>168</v>
      </c>
      <c r="Q21" s="26">
        <f t="shared" si="6"/>
        <v>186215</v>
      </c>
      <c r="R21" s="7"/>
      <c r="S21" s="15">
        <v>266</v>
      </c>
      <c r="T21" s="26">
        <f t="shared" si="7"/>
        <v>266</v>
      </c>
      <c r="U21" s="26">
        <f t="shared" si="8"/>
        <v>262366</v>
      </c>
      <c r="V21" s="7"/>
      <c r="W21" s="15">
        <v>288</v>
      </c>
      <c r="X21" s="26">
        <f t="shared" si="9"/>
        <v>288</v>
      </c>
      <c r="Y21" s="26">
        <f t="shared" si="10"/>
        <v>314739</v>
      </c>
    </row>
    <row r="22" spans="1:25" ht="26.25" customHeight="1">
      <c r="A22" s="28">
        <v>19</v>
      </c>
      <c r="B22" s="29" t="s">
        <v>16</v>
      </c>
      <c r="C22" s="15">
        <v>0</v>
      </c>
      <c r="D22" s="26">
        <f t="shared" si="2"/>
        <v>0</v>
      </c>
      <c r="E22" s="26">
        <f t="shared" si="0"/>
        <v>182328</v>
      </c>
      <c r="F22" s="7"/>
      <c r="G22" s="15">
        <v>0</v>
      </c>
      <c r="H22" s="26">
        <f t="shared" si="3"/>
        <v>0</v>
      </c>
      <c r="I22" s="26">
        <f t="shared" si="1"/>
        <v>3709</v>
      </c>
      <c r="J22" s="7"/>
      <c r="K22" s="15">
        <v>0</v>
      </c>
      <c r="L22" s="26">
        <f t="shared" si="11"/>
        <v>0</v>
      </c>
      <c r="M22" s="26">
        <f t="shared" si="4"/>
        <v>286598</v>
      </c>
      <c r="N22" s="7"/>
      <c r="O22" s="15">
        <v>0</v>
      </c>
      <c r="P22" s="26">
        <f t="shared" si="5"/>
        <v>0</v>
      </c>
      <c r="Q22" s="26">
        <f t="shared" si="6"/>
        <v>186215</v>
      </c>
      <c r="R22" s="7"/>
      <c r="S22" s="15">
        <v>0</v>
      </c>
      <c r="T22" s="26">
        <f t="shared" si="7"/>
        <v>0</v>
      </c>
      <c r="U22" s="26">
        <f t="shared" si="8"/>
        <v>262366</v>
      </c>
      <c r="V22" s="7"/>
      <c r="W22" s="15">
        <v>0</v>
      </c>
      <c r="X22" s="26">
        <f t="shared" si="9"/>
        <v>0</v>
      </c>
      <c r="Y22" s="26">
        <f t="shared" si="10"/>
        <v>314739</v>
      </c>
    </row>
    <row r="23" spans="1:25" ht="26.25" customHeight="1">
      <c r="A23" s="65">
        <v>20</v>
      </c>
      <c r="B23" s="69" t="s">
        <v>7</v>
      </c>
      <c r="C23" s="15">
        <v>416</v>
      </c>
      <c r="D23" s="26">
        <f t="shared" si="2"/>
        <v>416</v>
      </c>
      <c r="E23" s="26">
        <f t="shared" si="0"/>
        <v>182744</v>
      </c>
      <c r="F23" s="7"/>
      <c r="G23" s="15">
        <v>9</v>
      </c>
      <c r="H23" s="26">
        <f t="shared" si="3"/>
        <v>9</v>
      </c>
      <c r="I23" s="26">
        <f t="shared" si="1"/>
        <v>3718</v>
      </c>
      <c r="J23" s="7"/>
      <c r="K23" s="15">
        <v>405</v>
      </c>
      <c r="L23" s="26">
        <f t="shared" si="11"/>
        <v>405</v>
      </c>
      <c r="M23" s="26">
        <f t="shared" si="4"/>
        <v>287003</v>
      </c>
      <c r="N23" s="7"/>
      <c r="O23" s="15">
        <v>0</v>
      </c>
      <c r="P23" s="26">
        <f t="shared" si="5"/>
        <v>0</v>
      </c>
      <c r="Q23" s="26">
        <f t="shared" si="6"/>
        <v>186215</v>
      </c>
      <c r="R23" s="7"/>
      <c r="S23" s="15">
        <v>246</v>
      </c>
      <c r="T23" s="26">
        <f t="shared" si="7"/>
        <v>246</v>
      </c>
      <c r="U23" s="26">
        <f t="shared" si="8"/>
        <v>262612</v>
      </c>
      <c r="V23" s="7"/>
      <c r="W23" s="15">
        <v>382</v>
      </c>
      <c r="X23" s="26">
        <f t="shared" si="9"/>
        <v>382</v>
      </c>
      <c r="Y23" s="26">
        <f t="shared" si="10"/>
        <v>315121</v>
      </c>
    </row>
    <row r="24" spans="1:25" ht="26.25" customHeight="1">
      <c r="A24" s="65">
        <v>21</v>
      </c>
      <c r="B24" s="69" t="s">
        <v>14</v>
      </c>
      <c r="C24" s="15">
        <v>452</v>
      </c>
      <c r="D24" s="26">
        <f t="shared" si="2"/>
        <v>452</v>
      </c>
      <c r="E24" s="26">
        <f t="shared" si="0"/>
        <v>183196</v>
      </c>
      <c r="F24" s="7"/>
      <c r="G24" s="15">
        <v>0</v>
      </c>
      <c r="H24" s="26">
        <f t="shared" si="3"/>
        <v>0</v>
      </c>
      <c r="I24" s="26">
        <f t="shared" si="1"/>
        <v>3718</v>
      </c>
      <c r="J24" s="7"/>
      <c r="K24" s="15">
        <v>418</v>
      </c>
      <c r="L24" s="26">
        <f t="shared" si="11"/>
        <v>418</v>
      </c>
      <c r="M24" s="26">
        <f t="shared" si="4"/>
        <v>287421</v>
      </c>
      <c r="N24" s="7"/>
      <c r="O24" s="15">
        <v>0</v>
      </c>
      <c r="P24" s="26">
        <f t="shared" si="5"/>
        <v>0</v>
      </c>
      <c r="Q24" s="26">
        <f t="shared" si="6"/>
        <v>186215</v>
      </c>
      <c r="R24" s="7"/>
      <c r="S24" s="15">
        <v>240</v>
      </c>
      <c r="T24" s="26">
        <f t="shared" si="7"/>
        <v>240</v>
      </c>
      <c r="U24" s="26">
        <f t="shared" si="8"/>
        <v>262852</v>
      </c>
      <c r="V24" s="7"/>
      <c r="W24" s="15">
        <v>412</v>
      </c>
      <c r="X24" s="26">
        <f t="shared" si="9"/>
        <v>412</v>
      </c>
      <c r="Y24" s="26">
        <f t="shared" si="10"/>
        <v>315533</v>
      </c>
    </row>
    <row r="25" spans="1:25" ht="26.25" customHeight="1">
      <c r="A25" s="65">
        <v>22</v>
      </c>
      <c r="B25" s="69" t="s">
        <v>5</v>
      </c>
      <c r="C25" s="15">
        <v>406</v>
      </c>
      <c r="D25" s="26">
        <f t="shared" si="2"/>
        <v>406</v>
      </c>
      <c r="E25" s="26">
        <f t="shared" si="0"/>
        <v>183602</v>
      </c>
      <c r="F25" s="7"/>
      <c r="G25" s="15">
        <v>0</v>
      </c>
      <c r="H25" s="26">
        <f t="shared" si="3"/>
        <v>0</v>
      </c>
      <c r="I25" s="26">
        <f t="shared" si="1"/>
        <v>3718</v>
      </c>
      <c r="J25" s="7"/>
      <c r="K25" s="15">
        <v>408</v>
      </c>
      <c r="L25" s="26">
        <f t="shared" si="11"/>
        <v>408</v>
      </c>
      <c r="M25" s="26">
        <f t="shared" si="4"/>
        <v>287829</v>
      </c>
      <c r="N25" s="7"/>
      <c r="O25" s="15">
        <v>206</v>
      </c>
      <c r="P25" s="26">
        <f t="shared" si="5"/>
        <v>206</v>
      </c>
      <c r="Q25" s="26">
        <f t="shared" si="6"/>
        <v>186421</v>
      </c>
      <c r="R25" s="7"/>
      <c r="S25" s="15">
        <v>198</v>
      </c>
      <c r="T25" s="26">
        <f t="shared" si="7"/>
        <v>198</v>
      </c>
      <c r="U25" s="26">
        <f t="shared" si="8"/>
        <v>263050</v>
      </c>
      <c r="V25" s="7"/>
      <c r="W25" s="15">
        <v>478</v>
      </c>
      <c r="X25" s="26">
        <f t="shared" si="9"/>
        <v>478</v>
      </c>
      <c r="Y25" s="26">
        <f t="shared" si="10"/>
        <v>316011</v>
      </c>
    </row>
    <row r="26" spans="1:25" ht="26.25" customHeight="1">
      <c r="A26" s="65">
        <v>23</v>
      </c>
      <c r="B26" s="69" t="s">
        <v>3</v>
      </c>
      <c r="C26" s="15">
        <v>454</v>
      </c>
      <c r="D26" s="26">
        <f t="shared" si="2"/>
        <v>454</v>
      </c>
      <c r="E26" s="26">
        <f t="shared" si="0"/>
        <v>184056</v>
      </c>
      <c r="F26" s="7"/>
      <c r="G26" s="15">
        <v>0</v>
      </c>
      <c r="H26" s="26">
        <f t="shared" si="3"/>
        <v>0</v>
      </c>
      <c r="I26" s="26">
        <f t="shared" si="1"/>
        <v>3718</v>
      </c>
      <c r="J26" s="7"/>
      <c r="K26" s="15">
        <v>388</v>
      </c>
      <c r="L26" s="26">
        <f t="shared" si="11"/>
        <v>388</v>
      </c>
      <c r="M26" s="26">
        <f t="shared" si="4"/>
        <v>288217</v>
      </c>
      <c r="N26" s="7"/>
      <c r="O26" s="15">
        <v>128</v>
      </c>
      <c r="P26" s="26">
        <f t="shared" si="5"/>
        <v>128</v>
      </c>
      <c r="Q26" s="26">
        <f t="shared" si="6"/>
        <v>186549</v>
      </c>
      <c r="R26" s="7"/>
      <c r="S26" s="15">
        <v>246</v>
      </c>
      <c r="T26" s="26">
        <f t="shared" si="7"/>
        <v>246</v>
      </c>
      <c r="U26" s="26">
        <f t="shared" si="8"/>
        <v>263296</v>
      </c>
      <c r="V26" s="7"/>
      <c r="W26" s="15">
        <v>426</v>
      </c>
      <c r="X26" s="26">
        <f t="shared" si="9"/>
        <v>426</v>
      </c>
      <c r="Y26" s="26">
        <f t="shared" si="10"/>
        <v>316437</v>
      </c>
    </row>
    <row r="27" spans="1:25" ht="26.25" customHeight="1">
      <c r="A27" s="65">
        <v>24</v>
      </c>
      <c r="B27" s="69" t="s">
        <v>10</v>
      </c>
      <c r="C27" s="15">
        <v>392</v>
      </c>
      <c r="D27" s="26">
        <f t="shared" si="2"/>
        <v>392</v>
      </c>
      <c r="E27" s="26">
        <f t="shared" si="0"/>
        <v>184448</v>
      </c>
      <c r="F27" s="7"/>
      <c r="G27" s="15">
        <v>0</v>
      </c>
      <c r="H27" s="26">
        <f t="shared" si="3"/>
        <v>0</v>
      </c>
      <c r="I27" s="26">
        <f t="shared" si="1"/>
        <v>3718</v>
      </c>
      <c r="J27" s="7"/>
      <c r="K27" s="15">
        <v>406</v>
      </c>
      <c r="L27" s="26">
        <f t="shared" si="11"/>
        <v>406</v>
      </c>
      <c r="M27" s="26">
        <f t="shared" si="4"/>
        <v>288623</v>
      </c>
      <c r="N27" s="7"/>
      <c r="O27" s="15">
        <v>40</v>
      </c>
      <c r="P27" s="26">
        <f t="shared" si="5"/>
        <v>40</v>
      </c>
      <c r="Q27" s="26">
        <f t="shared" si="6"/>
        <v>186589</v>
      </c>
      <c r="R27" s="7"/>
      <c r="S27" s="15">
        <v>368</v>
      </c>
      <c r="T27" s="26">
        <f t="shared" si="7"/>
        <v>368</v>
      </c>
      <c r="U27" s="26">
        <f t="shared" si="8"/>
        <v>263664</v>
      </c>
      <c r="V27" s="7"/>
      <c r="W27" s="15">
        <v>458</v>
      </c>
      <c r="X27" s="26">
        <f t="shared" si="9"/>
        <v>458</v>
      </c>
      <c r="Y27" s="26">
        <f t="shared" si="10"/>
        <v>316895</v>
      </c>
    </row>
    <row r="28" spans="1:25" ht="26.25" customHeight="1">
      <c r="A28" s="65">
        <v>25</v>
      </c>
      <c r="B28" s="69" t="s">
        <v>12</v>
      </c>
      <c r="C28" s="15">
        <v>292</v>
      </c>
      <c r="D28" s="26">
        <f t="shared" si="2"/>
        <v>292</v>
      </c>
      <c r="E28" s="26">
        <f t="shared" si="0"/>
        <v>184740</v>
      </c>
      <c r="F28" s="7"/>
      <c r="G28" s="15">
        <v>0</v>
      </c>
      <c r="H28" s="26">
        <f t="shared" si="3"/>
        <v>0</v>
      </c>
      <c r="I28" s="26">
        <f t="shared" si="1"/>
        <v>3718</v>
      </c>
      <c r="J28" s="7"/>
      <c r="K28" s="15">
        <v>396</v>
      </c>
      <c r="L28" s="26">
        <f t="shared" si="11"/>
        <v>396</v>
      </c>
      <c r="M28" s="26">
        <f t="shared" si="4"/>
        <v>289019</v>
      </c>
      <c r="N28" s="7"/>
      <c r="O28" s="15">
        <v>22</v>
      </c>
      <c r="P28" s="26">
        <f t="shared" si="5"/>
        <v>22</v>
      </c>
      <c r="Q28" s="26">
        <f t="shared" si="6"/>
        <v>186611</v>
      </c>
      <c r="R28" s="7"/>
      <c r="S28" s="15">
        <v>352</v>
      </c>
      <c r="T28" s="26">
        <f t="shared" si="7"/>
        <v>352</v>
      </c>
      <c r="U28" s="26">
        <f t="shared" si="8"/>
        <v>264016</v>
      </c>
      <c r="V28" s="7"/>
      <c r="W28" s="15">
        <v>354</v>
      </c>
      <c r="X28" s="26">
        <f t="shared" si="9"/>
        <v>354</v>
      </c>
      <c r="Y28" s="26">
        <f t="shared" si="10"/>
        <v>317249</v>
      </c>
    </row>
    <row r="29" spans="1:25" ht="26.25" customHeight="1">
      <c r="A29" s="28">
        <v>26</v>
      </c>
      <c r="B29" s="29" t="s">
        <v>16</v>
      </c>
      <c r="C29" s="15">
        <v>0</v>
      </c>
      <c r="D29" s="26">
        <f t="shared" si="2"/>
        <v>0</v>
      </c>
      <c r="E29" s="26">
        <f t="shared" si="0"/>
        <v>184740</v>
      </c>
      <c r="F29" s="7"/>
      <c r="G29" s="15">
        <v>0</v>
      </c>
      <c r="H29" s="26">
        <f t="shared" si="3"/>
        <v>0</v>
      </c>
      <c r="I29" s="26">
        <f t="shared" si="1"/>
        <v>3718</v>
      </c>
      <c r="J29" s="7"/>
      <c r="K29" s="15">
        <v>0</v>
      </c>
      <c r="L29" s="26">
        <f t="shared" si="11"/>
        <v>0</v>
      </c>
      <c r="M29" s="26">
        <f t="shared" si="4"/>
        <v>289019</v>
      </c>
      <c r="N29" s="7"/>
      <c r="O29" s="15">
        <v>0</v>
      </c>
      <c r="P29" s="26">
        <f t="shared" si="5"/>
        <v>0</v>
      </c>
      <c r="Q29" s="26">
        <f t="shared" si="6"/>
        <v>186611</v>
      </c>
      <c r="R29" s="7"/>
      <c r="S29" s="15">
        <v>0</v>
      </c>
      <c r="T29" s="26">
        <f t="shared" si="7"/>
        <v>0</v>
      </c>
      <c r="U29" s="26">
        <f t="shared" si="8"/>
        <v>264016</v>
      </c>
      <c r="V29" s="7"/>
      <c r="W29" s="15">
        <v>0</v>
      </c>
      <c r="X29" s="26">
        <f t="shared" si="9"/>
        <v>0</v>
      </c>
      <c r="Y29" s="26">
        <f t="shared" si="10"/>
        <v>317249</v>
      </c>
    </row>
    <row r="30" spans="1:25" ht="26.25" customHeight="1">
      <c r="A30" s="65">
        <v>27</v>
      </c>
      <c r="B30" s="69" t="s">
        <v>7</v>
      </c>
      <c r="C30" s="15">
        <v>392</v>
      </c>
      <c r="D30" s="26">
        <f t="shared" si="2"/>
        <v>392</v>
      </c>
      <c r="E30" s="26">
        <f t="shared" si="0"/>
        <v>185132</v>
      </c>
      <c r="F30" s="7"/>
      <c r="G30" s="15">
        <v>0</v>
      </c>
      <c r="H30" s="26">
        <f t="shared" si="3"/>
        <v>0</v>
      </c>
      <c r="I30" s="26">
        <f t="shared" si="1"/>
        <v>3718</v>
      </c>
      <c r="J30" s="7"/>
      <c r="K30" s="15">
        <v>388</v>
      </c>
      <c r="L30" s="26">
        <f t="shared" si="11"/>
        <v>388</v>
      </c>
      <c r="M30" s="26">
        <f t="shared" si="4"/>
        <v>289407</v>
      </c>
      <c r="N30" s="7"/>
      <c r="O30" s="15">
        <v>32</v>
      </c>
      <c r="P30" s="26">
        <f t="shared" si="5"/>
        <v>32</v>
      </c>
      <c r="Q30" s="26">
        <f t="shared" si="6"/>
        <v>186643</v>
      </c>
      <c r="R30" s="7"/>
      <c r="S30" s="15">
        <v>274</v>
      </c>
      <c r="T30" s="26">
        <f t="shared" si="7"/>
        <v>274</v>
      </c>
      <c r="U30" s="26">
        <f t="shared" si="8"/>
        <v>264290</v>
      </c>
      <c r="V30" s="7"/>
      <c r="W30" s="15">
        <v>366</v>
      </c>
      <c r="X30" s="26">
        <f t="shared" si="9"/>
        <v>366</v>
      </c>
      <c r="Y30" s="26">
        <f t="shared" si="10"/>
        <v>317615</v>
      </c>
    </row>
    <row r="31" spans="1:25" ht="26.25" customHeight="1">
      <c r="A31" s="65">
        <v>28</v>
      </c>
      <c r="B31" s="69" t="s">
        <v>14</v>
      </c>
      <c r="C31" s="15">
        <v>410</v>
      </c>
      <c r="D31" s="26">
        <f t="shared" si="2"/>
        <v>410</v>
      </c>
      <c r="E31" s="26">
        <f t="shared" si="0"/>
        <v>185542</v>
      </c>
      <c r="F31" s="7"/>
      <c r="G31" s="15">
        <v>0</v>
      </c>
      <c r="H31" s="26">
        <f t="shared" si="3"/>
        <v>0</v>
      </c>
      <c r="I31" s="26">
        <f t="shared" si="1"/>
        <v>3718</v>
      </c>
      <c r="J31" s="7"/>
      <c r="K31" s="15">
        <v>494</v>
      </c>
      <c r="L31" s="26">
        <f t="shared" si="11"/>
        <v>494</v>
      </c>
      <c r="M31" s="26">
        <f t="shared" si="4"/>
        <v>289901</v>
      </c>
      <c r="N31" s="7"/>
      <c r="O31" s="15">
        <v>150</v>
      </c>
      <c r="P31" s="26">
        <f t="shared" si="5"/>
        <v>150</v>
      </c>
      <c r="Q31" s="26">
        <f t="shared" si="6"/>
        <v>186793</v>
      </c>
      <c r="R31" s="7"/>
      <c r="S31" s="15">
        <v>328</v>
      </c>
      <c r="T31" s="26">
        <f t="shared" si="7"/>
        <v>328</v>
      </c>
      <c r="U31" s="26">
        <f t="shared" si="8"/>
        <v>264618</v>
      </c>
      <c r="V31" s="7"/>
      <c r="W31" s="15">
        <v>354</v>
      </c>
      <c r="X31" s="26">
        <f t="shared" si="9"/>
        <v>354</v>
      </c>
      <c r="Y31" s="26">
        <f t="shared" si="10"/>
        <v>317969</v>
      </c>
    </row>
    <row r="32" spans="1:25" ht="26.25" customHeight="1">
      <c r="A32" s="65">
        <v>29</v>
      </c>
      <c r="B32" s="69" t="s">
        <v>5</v>
      </c>
      <c r="C32" s="15">
        <v>370</v>
      </c>
      <c r="D32" s="26">
        <f t="shared" si="2"/>
        <v>370</v>
      </c>
      <c r="E32" s="26">
        <f>E33-C33</f>
        <v>185912</v>
      </c>
      <c r="F32" s="7"/>
      <c r="G32" s="15">
        <v>0</v>
      </c>
      <c r="H32" s="26">
        <f t="shared" si="3"/>
        <v>0</v>
      </c>
      <c r="I32" s="26">
        <f>I33-G33</f>
        <v>3718</v>
      </c>
      <c r="J32" s="7"/>
      <c r="K32" s="15">
        <v>390</v>
      </c>
      <c r="L32" s="26">
        <f t="shared" si="11"/>
        <v>390</v>
      </c>
      <c r="M32" s="26">
        <f>M33-K33</f>
        <v>290291</v>
      </c>
      <c r="N32" s="7"/>
      <c r="O32" s="15">
        <v>368</v>
      </c>
      <c r="P32" s="26">
        <f t="shared" si="5"/>
        <v>368</v>
      </c>
      <c r="Q32" s="26">
        <f>Q33-O33</f>
        <v>187161</v>
      </c>
      <c r="R32" s="7"/>
      <c r="S32" s="15">
        <v>342</v>
      </c>
      <c r="T32" s="26">
        <f t="shared" si="7"/>
        <v>342</v>
      </c>
      <c r="U32" s="26">
        <f>U33-S33</f>
        <v>264960</v>
      </c>
      <c r="V32" s="7"/>
      <c r="W32" s="15">
        <v>414</v>
      </c>
      <c r="X32" s="26">
        <f t="shared" si="9"/>
        <v>414</v>
      </c>
      <c r="Y32" s="26">
        <f>Y33-W33</f>
        <v>318383</v>
      </c>
    </row>
    <row r="33" spans="1:25" ht="26.25" customHeight="1">
      <c r="A33" s="65">
        <v>30</v>
      </c>
      <c r="B33" s="69" t="s">
        <v>3</v>
      </c>
      <c r="C33" s="15">
        <v>352</v>
      </c>
      <c r="D33" s="26">
        <f>E33-E32</f>
        <v>352</v>
      </c>
      <c r="E33" s="26">
        <v>186264</v>
      </c>
      <c r="F33" s="7"/>
      <c r="G33" s="15">
        <v>0</v>
      </c>
      <c r="H33" s="26">
        <f>I33-I32</f>
        <v>0</v>
      </c>
      <c r="I33" s="26">
        <v>3718</v>
      </c>
      <c r="J33" s="7"/>
      <c r="K33" s="15">
        <v>385</v>
      </c>
      <c r="L33" s="26">
        <f>M33-M32</f>
        <v>385</v>
      </c>
      <c r="M33" s="26">
        <v>290676</v>
      </c>
      <c r="N33" s="7"/>
      <c r="O33" s="15">
        <v>318</v>
      </c>
      <c r="P33" s="26">
        <f>Q33-Q32</f>
        <v>318</v>
      </c>
      <c r="Q33" s="26">
        <v>187479</v>
      </c>
      <c r="R33" s="7"/>
      <c r="S33" s="15">
        <v>272</v>
      </c>
      <c r="T33" s="26">
        <f>U33-U32</f>
        <v>272</v>
      </c>
      <c r="U33" s="26">
        <v>265232</v>
      </c>
      <c r="V33" s="7"/>
      <c r="W33" s="15">
        <v>404</v>
      </c>
      <c r="X33" s="26">
        <f>Y33-Y32</f>
        <v>404</v>
      </c>
      <c r="Y33" s="26">
        <v>318787</v>
      </c>
    </row>
    <row r="34" spans="1:25" ht="28.5" customHeight="1">
      <c r="A34" s="178" t="s">
        <v>237</v>
      </c>
      <c r="B34" s="178"/>
      <c r="C34" s="6">
        <f>SUM(C4:C33)</f>
        <v>9368</v>
      </c>
      <c r="D34" s="6">
        <f>SUM(D4:D33)</f>
        <v>9368</v>
      </c>
      <c r="E34" s="76"/>
      <c r="F34" s="39"/>
      <c r="G34" s="6">
        <f>SUM(G4:G33)</f>
        <v>69</v>
      </c>
      <c r="H34" s="6">
        <f>SUM(H4:H33)</f>
        <v>69</v>
      </c>
      <c r="I34" s="76"/>
      <c r="J34" s="13"/>
      <c r="K34" s="6">
        <f>SUM(K4:K33)</f>
        <v>8915</v>
      </c>
      <c r="L34" s="6">
        <f>SUM(L4:L33)</f>
        <v>8995</v>
      </c>
      <c r="M34" s="76"/>
      <c r="N34" s="13"/>
      <c r="O34" s="6">
        <f>SUM(O4:O33)</f>
        <v>1462</v>
      </c>
      <c r="P34" s="6">
        <f>SUM(P4:P33)</f>
        <v>1462</v>
      </c>
      <c r="Q34" s="76"/>
      <c r="R34" s="13"/>
      <c r="S34" s="6">
        <f>SUM(S4:S33)</f>
        <v>7632</v>
      </c>
      <c r="T34" s="6">
        <f>SUM(T4:T33)</f>
        <v>7632</v>
      </c>
      <c r="U34" s="76"/>
      <c r="V34" s="13"/>
      <c r="W34" s="6">
        <f>SUM(W4:W33)</f>
        <v>9755</v>
      </c>
      <c r="X34" s="6">
        <f>SUM(X4:X33)</f>
        <v>9755</v>
      </c>
      <c r="Y34" s="76"/>
    </row>
    <row r="39" spans="1:25">
      <c r="E39" s="12"/>
      <c r="F39" s="12"/>
      <c r="G39" s="12"/>
      <c r="H39" s="12"/>
      <c r="I39" s="12"/>
    </row>
    <row r="40" spans="1:25">
      <c r="E40" s="12"/>
      <c r="F40" s="12"/>
      <c r="G40" s="12"/>
      <c r="H40" s="12"/>
      <c r="I40" s="12"/>
    </row>
  </sheetData>
  <mergeCells count="9">
    <mergeCell ref="A34:B34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41"/>
  <sheetViews>
    <sheetView workbookViewId="0">
      <pane xSplit="2" ySplit="3" topLeftCell="C25" activePane="bottomRight" state="frozen"/>
      <selection pane="topRight"/>
      <selection pane="bottomLeft"/>
      <selection pane="bottomRight" activeCell="H40" sqref="H40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288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217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74" t="s">
        <v>168</v>
      </c>
      <c r="E3" s="74" t="s">
        <v>156</v>
      </c>
      <c r="F3" s="38"/>
      <c r="G3" s="11" t="s">
        <v>240</v>
      </c>
      <c r="H3" s="74" t="s">
        <v>168</v>
      </c>
      <c r="I3" s="74" t="s">
        <v>156</v>
      </c>
      <c r="J3" s="5"/>
      <c r="K3" s="11" t="s">
        <v>240</v>
      </c>
      <c r="L3" s="74" t="s">
        <v>168</v>
      </c>
      <c r="M3" s="74" t="s">
        <v>156</v>
      </c>
      <c r="N3" s="5"/>
      <c r="O3" s="11" t="s">
        <v>240</v>
      </c>
      <c r="P3" s="74" t="s">
        <v>168</v>
      </c>
      <c r="Q3" s="74" t="s">
        <v>156</v>
      </c>
      <c r="R3" s="5"/>
      <c r="S3" s="11" t="s">
        <v>240</v>
      </c>
      <c r="T3" s="74" t="s">
        <v>168</v>
      </c>
      <c r="U3" s="74" t="s">
        <v>156</v>
      </c>
      <c r="V3" s="5"/>
      <c r="W3" s="11" t="s">
        <v>240</v>
      </c>
      <c r="X3" s="74" t="s">
        <v>168</v>
      </c>
      <c r="Y3" s="74" t="s">
        <v>156</v>
      </c>
    </row>
    <row r="4" spans="1:25" ht="26.25" customHeight="1">
      <c r="A4" s="28">
        <v>1</v>
      </c>
      <c r="B4" s="29" t="s">
        <v>16</v>
      </c>
      <c r="C4" s="15">
        <v>0</v>
      </c>
      <c r="D4" s="26">
        <v>0</v>
      </c>
      <c r="E4" s="26">
        <f t="shared" ref="E4:E32" si="0">E5-C5</f>
        <v>168672</v>
      </c>
      <c r="F4" s="7"/>
      <c r="G4" s="16">
        <v>0</v>
      </c>
      <c r="H4" s="26">
        <v>0</v>
      </c>
      <c r="I4" s="26">
        <f t="shared" ref="I4:I32" si="1">I5-G5</f>
        <v>3544</v>
      </c>
      <c r="J4" s="7"/>
      <c r="K4" s="16">
        <v>0</v>
      </c>
      <c r="L4" s="26">
        <v>0</v>
      </c>
      <c r="M4" s="26">
        <f t="shared" ref="M4:M32" si="2">M5-K5</f>
        <v>273319</v>
      </c>
      <c r="N4" s="7"/>
      <c r="O4" s="16">
        <v>0</v>
      </c>
      <c r="P4" s="26">
        <v>0</v>
      </c>
      <c r="Q4" s="26">
        <f t="shared" ref="Q4:Q32" si="3">Q5-O5</f>
        <v>181255</v>
      </c>
      <c r="R4" s="7"/>
      <c r="S4" s="16">
        <v>0</v>
      </c>
      <c r="T4" s="26">
        <v>0</v>
      </c>
      <c r="U4" s="26">
        <f t="shared" ref="U4:U32" si="4">U5-S5</f>
        <v>250597</v>
      </c>
      <c r="V4" s="7"/>
      <c r="W4" s="16">
        <v>0</v>
      </c>
      <c r="X4" s="26">
        <v>0</v>
      </c>
      <c r="Y4" s="26">
        <f t="shared" ref="Y4:Y32" si="5">Y5-W5</f>
        <v>300834</v>
      </c>
    </row>
    <row r="5" spans="1:25" ht="26.25" customHeight="1">
      <c r="A5" s="65">
        <v>2</v>
      </c>
      <c r="B5" s="69" t="s">
        <v>7</v>
      </c>
      <c r="C5" s="15">
        <v>300</v>
      </c>
      <c r="D5" s="26">
        <f t="shared" ref="D5:D33" si="6">E5-E4</f>
        <v>300</v>
      </c>
      <c r="E5" s="26">
        <f t="shared" si="0"/>
        <v>168972</v>
      </c>
      <c r="F5" s="7"/>
      <c r="G5" s="16">
        <v>0</v>
      </c>
      <c r="H5" s="26">
        <f t="shared" ref="H5:H33" si="7">I5-I4</f>
        <v>0</v>
      </c>
      <c r="I5" s="26">
        <f t="shared" si="1"/>
        <v>3544</v>
      </c>
      <c r="J5" s="7"/>
      <c r="K5" s="16">
        <v>356</v>
      </c>
      <c r="L5" s="26">
        <f t="shared" ref="L5:L33" si="8">M5-M4</f>
        <v>356</v>
      </c>
      <c r="M5" s="26">
        <f t="shared" si="2"/>
        <v>273675</v>
      </c>
      <c r="N5" s="7"/>
      <c r="O5" s="16">
        <v>290</v>
      </c>
      <c r="P5" s="26">
        <f t="shared" ref="P5:P33" si="9">Q5-Q4</f>
        <v>290</v>
      </c>
      <c r="Q5" s="26">
        <f t="shared" si="3"/>
        <v>181545</v>
      </c>
      <c r="R5" s="7"/>
      <c r="S5" s="16">
        <v>286</v>
      </c>
      <c r="T5" s="26">
        <f t="shared" ref="T5:T33" si="10">U5-U4</f>
        <v>286</v>
      </c>
      <c r="U5" s="26">
        <f t="shared" si="4"/>
        <v>250883</v>
      </c>
      <c r="V5" s="7"/>
      <c r="W5" s="16">
        <v>300</v>
      </c>
      <c r="X5" s="26">
        <f t="shared" ref="X5:X33" si="11">Y5-Y4</f>
        <v>300</v>
      </c>
      <c r="Y5" s="26">
        <f t="shared" si="5"/>
        <v>301134</v>
      </c>
    </row>
    <row r="6" spans="1:25" ht="26.25" customHeight="1">
      <c r="A6" s="65">
        <v>3</v>
      </c>
      <c r="B6" s="69" t="s">
        <v>14</v>
      </c>
      <c r="C6" s="15">
        <v>340</v>
      </c>
      <c r="D6" s="26">
        <f t="shared" si="6"/>
        <v>340</v>
      </c>
      <c r="E6" s="26">
        <f t="shared" si="0"/>
        <v>169312</v>
      </c>
      <c r="F6" s="7"/>
      <c r="G6" s="15">
        <v>0</v>
      </c>
      <c r="H6" s="26">
        <f t="shared" si="7"/>
        <v>0</v>
      </c>
      <c r="I6" s="26">
        <f t="shared" si="1"/>
        <v>3544</v>
      </c>
      <c r="J6" s="7"/>
      <c r="K6" s="15">
        <v>350</v>
      </c>
      <c r="L6" s="26">
        <f t="shared" si="8"/>
        <v>350</v>
      </c>
      <c r="M6" s="26">
        <f t="shared" si="2"/>
        <v>274025</v>
      </c>
      <c r="N6" s="7"/>
      <c r="O6" s="15">
        <v>370</v>
      </c>
      <c r="P6" s="26">
        <f t="shared" si="9"/>
        <v>370</v>
      </c>
      <c r="Q6" s="26">
        <f t="shared" si="3"/>
        <v>181915</v>
      </c>
      <c r="R6" s="7"/>
      <c r="S6" s="15">
        <v>268</v>
      </c>
      <c r="T6" s="26">
        <f t="shared" si="10"/>
        <v>268</v>
      </c>
      <c r="U6" s="26">
        <f t="shared" si="4"/>
        <v>251151</v>
      </c>
      <c r="V6" s="7"/>
      <c r="W6" s="15">
        <v>324</v>
      </c>
      <c r="X6" s="26">
        <f t="shared" si="11"/>
        <v>324</v>
      </c>
      <c r="Y6" s="26">
        <f t="shared" si="5"/>
        <v>301458</v>
      </c>
    </row>
    <row r="7" spans="1:25" ht="26.25" customHeight="1">
      <c r="A7" s="65">
        <v>4</v>
      </c>
      <c r="B7" s="69" t="s">
        <v>5</v>
      </c>
      <c r="C7" s="15">
        <v>304</v>
      </c>
      <c r="D7" s="26">
        <f t="shared" si="6"/>
        <v>304</v>
      </c>
      <c r="E7" s="26">
        <f t="shared" si="0"/>
        <v>169616</v>
      </c>
      <c r="F7" s="7"/>
      <c r="G7" s="15">
        <v>0</v>
      </c>
      <c r="H7" s="26">
        <f t="shared" si="7"/>
        <v>0</v>
      </c>
      <c r="I7" s="26">
        <f t="shared" si="1"/>
        <v>3544</v>
      </c>
      <c r="J7" s="7"/>
      <c r="K7" s="15">
        <v>310</v>
      </c>
      <c r="L7" s="26">
        <f t="shared" si="8"/>
        <v>310</v>
      </c>
      <c r="M7" s="26">
        <f t="shared" si="2"/>
        <v>274335</v>
      </c>
      <c r="N7" s="7"/>
      <c r="O7" s="15">
        <v>346</v>
      </c>
      <c r="P7" s="26">
        <f t="shared" si="9"/>
        <v>346</v>
      </c>
      <c r="Q7" s="26">
        <f t="shared" si="3"/>
        <v>182261</v>
      </c>
      <c r="R7" s="7"/>
      <c r="S7" s="15">
        <v>302</v>
      </c>
      <c r="T7" s="26">
        <f t="shared" si="10"/>
        <v>302</v>
      </c>
      <c r="U7" s="26">
        <f t="shared" si="4"/>
        <v>251453</v>
      </c>
      <c r="V7" s="7"/>
      <c r="W7" s="15">
        <v>300</v>
      </c>
      <c r="X7" s="26">
        <f t="shared" si="11"/>
        <v>300</v>
      </c>
      <c r="Y7" s="26">
        <f t="shared" si="5"/>
        <v>301758</v>
      </c>
    </row>
    <row r="8" spans="1:25" ht="26.25" customHeight="1">
      <c r="A8" s="65">
        <v>5</v>
      </c>
      <c r="B8" s="69" t="s">
        <v>3</v>
      </c>
      <c r="C8" s="15">
        <v>310</v>
      </c>
      <c r="D8" s="26">
        <f t="shared" si="6"/>
        <v>310</v>
      </c>
      <c r="E8" s="26">
        <f t="shared" si="0"/>
        <v>169926</v>
      </c>
      <c r="F8" s="7"/>
      <c r="G8" s="15">
        <v>0</v>
      </c>
      <c r="H8" s="26">
        <f t="shared" si="7"/>
        <v>0</v>
      </c>
      <c r="I8" s="26">
        <f t="shared" si="1"/>
        <v>3544</v>
      </c>
      <c r="J8" s="7"/>
      <c r="K8" s="15">
        <v>366</v>
      </c>
      <c r="L8" s="26">
        <f t="shared" si="8"/>
        <v>366</v>
      </c>
      <c r="M8" s="26">
        <f t="shared" si="2"/>
        <v>274701</v>
      </c>
      <c r="N8" s="7"/>
      <c r="O8" s="15">
        <v>340</v>
      </c>
      <c r="P8" s="26">
        <f t="shared" si="9"/>
        <v>340</v>
      </c>
      <c r="Q8" s="26">
        <f t="shared" si="3"/>
        <v>182601</v>
      </c>
      <c r="R8" s="7"/>
      <c r="S8" s="15">
        <v>242</v>
      </c>
      <c r="T8" s="26">
        <f t="shared" si="10"/>
        <v>242</v>
      </c>
      <c r="U8" s="26">
        <f t="shared" si="4"/>
        <v>251695</v>
      </c>
      <c r="V8" s="7"/>
      <c r="W8" s="15">
        <v>296</v>
      </c>
      <c r="X8" s="26">
        <f t="shared" si="11"/>
        <v>296</v>
      </c>
      <c r="Y8" s="26">
        <f t="shared" si="5"/>
        <v>302054</v>
      </c>
    </row>
    <row r="9" spans="1:25" ht="26.25" customHeight="1">
      <c r="A9" s="65">
        <v>6</v>
      </c>
      <c r="B9" s="69" t="s">
        <v>10</v>
      </c>
      <c r="C9" s="15">
        <v>352</v>
      </c>
      <c r="D9" s="26">
        <f t="shared" si="6"/>
        <v>352</v>
      </c>
      <c r="E9" s="26">
        <f t="shared" si="0"/>
        <v>170278</v>
      </c>
      <c r="F9" s="7"/>
      <c r="G9" s="15">
        <v>0</v>
      </c>
      <c r="H9" s="26">
        <f t="shared" si="7"/>
        <v>0</v>
      </c>
      <c r="I9" s="26">
        <f t="shared" si="1"/>
        <v>3544</v>
      </c>
      <c r="J9" s="7"/>
      <c r="K9" s="15">
        <v>360</v>
      </c>
      <c r="L9" s="26">
        <f t="shared" si="8"/>
        <v>360</v>
      </c>
      <c r="M9" s="26">
        <f t="shared" si="2"/>
        <v>275061</v>
      </c>
      <c r="N9" s="7"/>
      <c r="O9" s="15">
        <v>304</v>
      </c>
      <c r="P9" s="26">
        <f t="shared" si="9"/>
        <v>304</v>
      </c>
      <c r="Q9" s="26">
        <f t="shared" si="3"/>
        <v>182905</v>
      </c>
      <c r="R9" s="7"/>
      <c r="S9" s="15">
        <v>268</v>
      </c>
      <c r="T9" s="26">
        <f t="shared" si="10"/>
        <v>268</v>
      </c>
      <c r="U9" s="26">
        <f t="shared" si="4"/>
        <v>251963</v>
      </c>
      <c r="V9" s="7"/>
      <c r="W9" s="15">
        <v>299</v>
      </c>
      <c r="X9" s="26">
        <f t="shared" si="11"/>
        <v>299</v>
      </c>
      <c r="Y9" s="26">
        <f t="shared" si="5"/>
        <v>302353</v>
      </c>
    </row>
    <row r="10" spans="1:25" ht="26.25" customHeight="1">
      <c r="A10" s="65">
        <v>7</v>
      </c>
      <c r="B10" s="69" t="s">
        <v>12</v>
      </c>
      <c r="C10" s="15">
        <v>292</v>
      </c>
      <c r="D10" s="26">
        <f t="shared" si="6"/>
        <v>292</v>
      </c>
      <c r="E10" s="26">
        <f t="shared" si="0"/>
        <v>170570</v>
      </c>
      <c r="F10" s="7"/>
      <c r="G10" s="16">
        <v>0</v>
      </c>
      <c r="H10" s="26">
        <f t="shared" si="7"/>
        <v>0</v>
      </c>
      <c r="I10" s="26">
        <f t="shared" si="1"/>
        <v>3544</v>
      </c>
      <c r="J10" s="7"/>
      <c r="K10" s="16">
        <v>351</v>
      </c>
      <c r="L10" s="26">
        <f t="shared" si="8"/>
        <v>351</v>
      </c>
      <c r="M10" s="26">
        <f t="shared" si="2"/>
        <v>275412</v>
      </c>
      <c r="N10" s="7"/>
      <c r="O10" s="16">
        <v>356</v>
      </c>
      <c r="P10" s="26">
        <f t="shared" si="9"/>
        <v>356</v>
      </c>
      <c r="Q10" s="26">
        <f t="shared" si="3"/>
        <v>183261</v>
      </c>
      <c r="R10" s="7"/>
      <c r="S10" s="16">
        <v>231</v>
      </c>
      <c r="T10" s="26">
        <f t="shared" si="10"/>
        <v>231</v>
      </c>
      <c r="U10" s="26">
        <f t="shared" si="4"/>
        <v>252194</v>
      </c>
      <c r="V10" s="7"/>
      <c r="W10" s="16">
        <v>354</v>
      </c>
      <c r="X10" s="26">
        <f t="shared" si="11"/>
        <v>354</v>
      </c>
      <c r="Y10" s="26">
        <f t="shared" si="5"/>
        <v>302707</v>
      </c>
    </row>
    <row r="11" spans="1:25" ht="26.25" customHeight="1">
      <c r="A11" s="28">
        <v>8</v>
      </c>
      <c r="B11" s="29" t="s">
        <v>16</v>
      </c>
      <c r="C11" s="15">
        <v>0</v>
      </c>
      <c r="D11" s="26">
        <f t="shared" si="6"/>
        <v>0</v>
      </c>
      <c r="E11" s="26">
        <f t="shared" si="0"/>
        <v>170570</v>
      </c>
      <c r="F11" s="7"/>
      <c r="G11" s="16">
        <v>0</v>
      </c>
      <c r="H11" s="26">
        <f t="shared" si="7"/>
        <v>0</v>
      </c>
      <c r="I11" s="26">
        <f t="shared" si="1"/>
        <v>3544</v>
      </c>
      <c r="J11" s="7"/>
      <c r="K11" s="16">
        <v>0</v>
      </c>
      <c r="L11" s="26">
        <f t="shared" si="8"/>
        <v>0</v>
      </c>
      <c r="M11" s="26">
        <f t="shared" si="2"/>
        <v>275412</v>
      </c>
      <c r="N11" s="7"/>
      <c r="O11" s="16">
        <v>0</v>
      </c>
      <c r="P11" s="26">
        <f t="shared" si="9"/>
        <v>0</v>
      </c>
      <c r="Q11" s="26">
        <f t="shared" si="3"/>
        <v>183261</v>
      </c>
      <c r="R11" s="7"/>
      <c r="S11" s="16">
        <v>0</v>
      </c>
      <c r="T11" s="26">
        <f t="shared" si="10"/>
        <v>0</v>
      </c>
      <c r="U11" s="26">
        <f t="shared" si="4"/>
        <v>252194</v>
      </c>
      <c r="V11" s="7"/>
      <c r="W11" s="16">
        <v>0</v>
      </c>
      <c r="X11" s="26">
        <f t="shared" si="11"/>
        <v>0</v>
      </c>
      <c r="Y11" s="26">
        <f t="shared" si="5"/>
        <v>302707</v>
      </c>
    </row>
    <row r="12" spans="1:25" ht="26.25" customHeight="1">
      <c r="A12" s="65">
        <v>9</v>
      </c>
      <c r="B12" s="69" t="s">
        <v>7</v>
      </c>
      <c r="C12" s="15">
        <v>370</v>
      </c>
      <c r="D12" s="26">
        <f t="shared" si="6"/>
        <v>370</v>
      </c>
      <c r="E12" s="26">
        <f t="shared" si="0"/>
        <v>170940</v>
      </c>
      <c r="F12" s="7"/>
      <c r="G12" s="16">
        <v>0</v>
      </c>
      <c r="H12" s="26">
        <f t="shared" si="7"/>
        <v>0</v>
      </c>
      <c r="I12" s="26">
        <f t="shared" si="1"/>
        <v>3544</v>
      </c>
      <c r="J12" s="7"/>
      <c r="K12" s="16">
        <v>304</v>
      </c>
      <c r="L12" s="26">
        <f t="shared" si="8"/>
        <v>304</v>
      </c>
      <c r="M12" s="26">
        <f t="shared" si="2"/>
        <v>275716</v>
      </c>
      <c r="N12" s="7"/>
      <c r="O12" s="16">
        <v>272</v>
      </c>
      <c r="P12" s="26">
        <f t="shared" si="9"/>
        <v>272</v>
      </c>
      <c r="Q12" s="26">
        <f t="shared" si="3"/>
        <v>183533</v>
      </c>
      <c r="R12" s="7"/>
      <c r="S12" s="16">
        <v>284</v>
      </c>
      <c r="T12" s="26">
        <f t="shared" si="10"/>
        <v>284</v>
      </c>
      <c r="U12" s="26">
        <f t="shared" si="4"/>
        <v>252478</v>
      </c>
      <c r="V12" s="7"/>
      <c r="W12" s="16">
        <v>290</v>
      </c>
      <c r="X12" s="26">
        <f t="shared" si="11"/>
        <v>290</v>
      </c>
      <c r="Y12" s="26">
        <f t="shared" si="5"/>
        <v>302997</v>
      </c>
    </row>
    <row r="13" spans="1:25" ht="26.25" customHeight="1">
      <c r="A13" s="65">
        <v>10</v>
      </c>
      <c r="B13" s="69" t="s">
        <v>14</v>
      </c>
      <c r="C13" s="15">
        <v>146</v>
      </c>
      <c r="D13" s="26">
        <f t="shared" si="6"/>
        <v>146</v>
      </c>
      <c r="E13" s="26">
        <f t="shared" si="0"/>
        <v>171086</v>
      </c>
      <c r="F13" s="7"/>
      <c r="G13" s="16">
        <v>0</v>
      </c>
      <c r="H13" s="26">
        <f t="shared" si="7"/>
        <v>0</v>
      </c>
      <c r="I13" s="26">
        <f t="shared" si="1"/>
        <v>3544</v>
      </c>
      <c r="J13" s="7"/>
      <c r="K13" s="16">
        <v>306</v>
      </c>
      <c r="L13" s="26">
        <f t="shared" si="8"/>
        <v>306</v>
      </c>
      <c r="M13" s="26">
        <f t="shared" si="2"/>
        <v>276022</v>
      </c>
      <c r="N13" s="7"/>
      <c r="O13" s="16">
        <v>256</v>
      </c>
      <c r="P13" s="26">
        <f t="shared" si="9"/>
        <v>256</v>
      </c>
      <c r="Q13" s="26">
        <f t="shared" si="3"/>
        <v>183789</v>
      </c>
      <c r="R13" s="7"/>
      <c r="S13" s="16">
        <v>136</v>
      </c>
      <c r="T13" s="26">
        <f t="shared" si="10"/>
        <v>136</v>
      </c>
      <c r="U13" s="26">
        <f t="shared" si="4"/>
        <v>252614</v>
      </c>
      <c r="V13" s="7"/>
      <c r="W13" s="16">
        <v>350</v>
      </c>
      <c r="X13" s="26">
        <f t="shared" si="11"/>
        <v>350</v>
      </c>
      <c r="Y13" s="26">
        <f t="shared" si="5"/>
        <v>303347</v>
      </c>
    </row>
    <row r="14" spans="1:25" ht="26.25" customHeight="1">
      <c r="A14" s="65">
        <v>11</v>
      </c>
      <c r="B14" s="69" t="s">
        <v>5</v>
      </c>
      <c r="C14" s="15">
        <v>168</v>
      </c>
      <c r="D14" s="26">
        <f t="shared" si="6"/>
        <v>168</v>
      </c>
      <c r="E14" s="26">
        <f t="shared" si="0"/>
        <v>171254</v>
      </c>
      <c r="F14" s="7"/>
      <c r="G14" s="16">
        <v>0</v>
      </c>
      <c r="H14" s="26">
        <f t="shared" si="7"/>
        <v>0</v>
      </c>
      <c r="I14" s="26">
        <f t="shared" si="1"/>
        <v>3544</v>
      </c>
      <c r="J14" s="7"/>
      <c r="K14" s="16">
        <v>128</v>
      </c>
      <c r="L14" s="26">
        <f t="shared" si="8"/>
        <v>128</v>
      </c>
      <c r="M14" s="26">
        <f t="shared" si="2"/>
        <v>276150</v>
      </c>
      <c r="N14" s="7"/>
      <c r="O14" s="16">
        <v>146</v>
      </c>
      <c r="P14" s="26">
        <f t="shared" si="9"/>
        <v>146</v>
      </c>
      <c r="Q14" s="26">
        <f t="shared" si="3"/>
        <v>183935</v>
      </c>
      <c r="R14" s="7"/>
      <c r="S14" s="16">
        <v>188</v>
      </c>
      <c r="T14" s="26">
        <f t="shared" si="10"/>
        <v>188</v>
      </c>
      <c r="U14" s="26">
        <f t="shared" si="4"/>
        <v>252802</v>
      </c>
      <c r="V14" s="7"/>
      <c r="W14" s="16">
        <v>236</v>
      </c>
      <c r="X14" s="26">
        <f t="shared" si="11"/>
        <v>236</v>
      </c>
      <c r="Y14" s="26">
        <f t="shared" si="5"/>
        <v>303583</v>
      </c>
    </row>
    <row r="15" spans="1:25" ht="26.25" customHeight="1">
      <c r="A15" s="65">
        <v>12</v>
      </c>
      <c r="B15" s="69" t="s">
        <v>3</v>
      </c>
      <c r="C15" s="15">
        <v>292</v>
      </c>
      <c r="D15" s="26">
        <f t="shared" si="6"/>
        <v>292</v>
      </c>
      <c r="E15" s="26">
        <f t="shared" si="0"/>
        <v>171546</v>
      </c>
      <c r="F15" s="7"/>
      <c r="G15" s="15">
        <v>0</v>
      </c>
      <c r="H15" s="26">
        <f t="shared" si="7"/>
        <v>0</v>
      </c>
      <c r="I15" s="26">
        <f t="shared" si="1"/>
        <v>3544</v>
      </c>
      <c r="J15" s="7"/>
      <c r="K15" s="15">
        <v>372</v>
      </c>
      <c r="L15" s="26">
        <f t="shared" si="8"/>
        <v>372</v>
      </c>
      <c r="M15" s="26">
        <f t="shared" si="2"/>
        <v>276522</v>
      </c>
      <c r="N15" s="7"/>
      <c r="O15" s="15">
        <v>356</v>
      </c>
      <c r="P15" s="26">
        <f t="shared" si="9"/>
        <v>356</v>
      </c>
      <c r="Q15" s="26">
        <f t="shared" si="3"/>
        <v>184291</v>
      </c>
      <c r="R15" s="7"/>
      <c r="S15" s="15">
        <v>268</v>
      </c>
      <c r="T15" s="26">
        <f t="shared" si="10"/>
        <v>268</v>
      </c>
      <c r="U15" s="26">
        <f t="shared" si="4"/>
        <v>253070</v>
      </c>
      <c r="V15" s="7"/>
      <c r="W15" s="15">
        <v>274</v>
      </c>
      <c r="X15" s="26">
        <f t="shared" si="11"/>
        <v>274</v>
      </c>
      <c r="Y15" s="26">
        <f t="shared" si="5"/>
        <v>303857</v>
      </c>
    </row>
    <row r="16" spans="1:25" ht="26.25" customHeight="1">
      <c r="A16" s="65">
        <v>13</v>
      </c>
      <c r="B16" s="69" t="s">
        <v>10</v>
      </c>
      <c r="C16" s="15">
        <v>401</v>
      </c>
      <c r="D16" s="26">
        <f t="shared" si="6"/>
        <v>401</v>
      </c>
      <c r="E16" s="26">
        <f t="shared" si="0"/>
        <v>171947</v>
      </c>
      <c r="F16" s="7"/>
      <c r="G16" s="15">
        <v>0</v>
      </c>
      <c r="H16" s="26">
        <f t="shared" si="7"/>
        <v>0</v>
      </c>
      <c r="I16" s="26">
        <f t="shared" si="1"/>
        <v>3544</v>
      </c>
      <c r="J16" s="7"/>
      <c r="K16" s="15">
        <v>321</v>
      </c>
      <c r="L16" s="26">
        <f t="shared" si="8"/>
        <v>321</v>
      </c>
      <c r="M16" s="26">
        <f t="shared" si="2"/>
        <v>276843</v>
      </c>
      <c r="N16" s="7"/>
      <c r="O16" s="15">
        <v>286</v>
      </c>
      <c r="P16" s="26">
        <f t="shared" si="9"/>
        <v>286</v>
      </c>
      <c r="Q16" s="26">
        <f t="shared" si="3"/>
        <v>184577</v>
      </c>
      <c r="R16" s="7"/>
      <c r="S16" s="15">
        <v>240</v>
      </c>
      <c r="T16" s="26">
        <f t="shared" si="10"/>
        <v>240</v>
      </c>
      <c r="U16" s="26">
        <f t="shared" si="4"/>
        <v>253310</v>
      </c>
      <c r="V16" s="7"/>
      <c r="W16" s="15">
        <v>314</v>
      </c>
      <c r="X16" s="26">
        <f t="shared" si="11"/>
        <v>314</v>
      </c>
      <c r="Y16" s="26">
        <f t="shared" si="5"/>
        <v>304171</v>
      </c>
    </row>
    <row r="17" spans="1:25" ht="26.25" customHeight="1">
      <c r="A17" s="65">
        <v>14</v>
      </c>
      <c r="B17" s="69" t="s">
        <v>12</v>
      </c>
      <c r="C17" s="15">
        <v>146</v>
      </c>
      <c r="D17" s="26">
        <f t="shared" si="6"/>
        <v>146</v>
      </c>
      <c r="E17" s="26">
        <f t="shared" si="0"/>
        <v>172093</v>
      </c>
      <c r="F17" s="7"/>
      <c r="G17" s="15">
        <v>0</v>
      </c>
      <c r="H17" s="26">
        <f t="shared" si="7"/>
        <v>0</v>
      </c>
      <c r="I17" s="26">
        <f t="shared" si="1"/>
        <v>3544</v>
      </c>
      <c r="J17" s="7"/>
      <c r="K17" s="15">
        <v>256</v>
      </c>
      <c r="L17" s="26">
        <f t="shared" si="8"/>
        <v>256</v>
      </c>
      <c r="M17" s="26">
        <f t="shared" si="2"/>
        <v>277099</v>
      </c>
      <c r="N17" s="7"/>
      <c r="O17" s="15">
        <v>304</v>
      </c>
      <c r="P17" s="26">
        <f t="shared" si="9"/>
        <v>304</v>
      </c>
      <c r="Q17" s="26">
        <f t="shared" si="3"/>
        <v>184881</v>
      </c>
      <c r="R17" s="7"/>
      <c r="S17" s="15">
        <v>292</v>
      </c>
      <c r="T17" s="26">
        <f t="shared" si="10"/>
        <v>292</v>
      </c>
      <c r="U17" s="26">
        <f t="shared" si="4"/>
        <v>253602</v>
      </c>
      <c r="V17" s="7"/>
      <c r="W17" s="15">
        <v>206</v>
      </c>
      <c r="X17" s="26">
        <f t="shared" si="11"/>
        <v>206</v>
      </c>
      <c r="Y17" s="26">
        <f t="shared" si="5"/>
        <v>304377</v>
      </c>
    </row>
    <row r="18" spans="1:25" ht="26.25" customHeight="1">
      <c r="A18" s="28">
        <v>15</v>
      </c>
      <c r="B18" s="29" t="s">
        <v>16</v>
      </c>
      <c r="C18" s="15">
        <v>0</v>
      </c>
      <c r="D18" s="26">
        <f t="shared" si="6"/>
        <v>0</v>
      </c>
      <c r="E18" s="26">
        <f t="shared" si="0"/>
        <v>172093</v>
      </c>
      <c r="F18" s="7"/>
      <c r="G18" s="15">
        <v>0</v>
      </c>
      <c r="H18" s="26">
        <f t="shared" si="7"/>
        <v>0</v>
      </c>
      <c r="I18" s="26">
        <f t="shared" si="1"/>
        <v>3544</v>
      </c>
      <c r="J18" s="7"/>
      <c r="K18" s="15">
        <v>0</v>
      </c>
      <c r="L18" s="26">
        <f t="shared" si="8"/>
        <v>0</v>
      </c>
      <c r="M18" s="26">
        <f t="shared" si="2"/>
        <v>277099</v>
      </c>
      <c r="N18" s="7"/>
      <c r="O18" s="15">
        <v>0</v>
      </c>
      <c r="P18" s="26">
        <f t="shared" si="9"/>
        <v>0</v>
      </c>
      <c r="Q18" s="26">
        <f t="shared" si="3"/>
        <v>184881</v>
      </c>
      <c r="R18" s="7"/>
      <c r="S18" s="15">
        <v>0</v>
      </c>
      <c r="T18" s="26">
        <f t="shared" si="10"/>
        <v>0</v>
      </c>
      <c r="U18" s="26">
        <f t="shared" si="4"/>
        <v>253602</v>
      </c>
      <c r="V18" s="7"/>
      <c r="W18" s="15">
        <v>0</v>
      </c>
      <c r="X18" s="26">
        <f t="shared" si="11"/>
        <v>0</v>
      </c>
      <c r="Y18" s="26">
        <f t="shared" si="5"/>
        <v>304377</v>
      </c>
    </row>
    <row r="19" spans="1:25" ht="26.25" customHeight="1">
      <c r="A19" s="65">
        <v>16</v>
      </c>
      <c r="B19" s="69" t="s">
        <v>7</v>
      </c>
      <c r="C19" s="15">
        <v>242</v>
      </c>
      <c r="D19" s="26">
        <f t="shared" si="6"/>
        <v>242</v>
      </c>
      <c r="E19" s="26">
        <f t="shared" si="0"/>
        <v>172335</v>
      </c>
      <c r="F19" s="7"/>
      <c r="G19" s="15">
        <v>0</v>
      </c>
      <c r="H19" s="26">
        <f t="shared" si="7"/>
        <v>0</v>
      </c>
      <c r="I19" s="26">
        <f t="shared" si="1"/>
        <v>3544</v>
      </c>
      <c r="J19" s="7"/>
      <c r="K19" s="15">
        <v>248</v>
      </c>
      <c r="L19" s="26">
        <f t="shared" si="8"/>
        <v>248</v>
      </c>
      <c r="M19" s="26">
        <f t="shared" si="2"/>
        <v>277347</v>
      </c>
      <c r="N19" s="7"/>
      <c r="O19" s="15">
        <v>0</v>
      </c>
      <c r="P19" s="26">
        <f t="shared" si="9"/>
        <v>0</v>
      </c>
      <c r="Q19" s="26">
        <f t="shared" si="3"/>
        <v>184881</v>
      </c>
      <c r="R19" s="7"/>
      <c r="S19" s="15">
        <v>372</v>
      </c>
      <c r="T19" s="26">
        <f t="shared" si="10"/>
        <v>372</v>
      </c>
      <c r="U19" s="26">
        <f t="shared" si="4"/>
        <v>253974</v>
      </c>
      <c r="V19" s="7"/>
      <c r="W19" s="15">
        <v>300</v>
      </c>
      <c r="X19" s="26">
        <f t="shared" si="11"/>
        <v>300</v>
      </c>
      <c r="Y19" s="26">
        <f t="shared" si="5"/>
        <v>304677</v>
      </c>
    </row>
    <row r="20" spans="1:25" ht="26.25" customHeight="1">
      <c r="A20" s="65">
        <v>17</v>
      </c>
      <c r="B20" s="69" t="s">
        <v>14</v>
      </c>
      <c r="C20" s="15">
        <v>258</v>
      </c>
      <c r="D20" s="26">
        <f t="shared" si="6"/>
        <v>258</v>
      </c>
      <c r="E20" s="26">
        <f t="shared" si="0"/>
        <v>172593</v>
      </c>
      <c r="F20" s="7"/>
      <c r="G20" s="15">
        <v>0</v>
      </c>
      <c r="H20" s="26">
        <f t="shared" si="7"/>
        <v>0</v>
      </c>
      <c r="I20" s="26">
        <f t="shared" si="1"/>
        <v>3544</v>
      </c>
      <c r="J20" s="7"/>
      <c r="K20" s="15">
        <v>248</v>
      </c>
      <c r="L20" s="26">
        <f t="shared" si="8"/>
        <v>248</v>
      </c>
      <c r="M20" s="26">
        <f t="shared" si="2"/>
        <v>277595</v>
      </c>
      <c r="N20" s="7"/>
      <c r="O20" s="15">
        <v>0</v>
      </c>
      <c r="P20" s="26">
        <f t="shared" si="9"/>
        <v>0</v>
      </c>
      <c r="Q20" s="26">
        <f t="shared" si="3"/>
        <v>184881</v>
      </c>
      <c r="R20" s="7"/>
      <c r="S20" s="15">
        <v>200</v>
      </c>
      <c r="T20" s="26">
        <f t="shared" si="10"/>
        <v>200</v>
      </c>
      <c r="U20" s="26">
        <f t="shared" si="4"/>
        <v>254174</v>
      </c>
      <c r="V20" s="7"/>
      <c r="W20" s="15">
        <v>280</v>
      </c>
      <c r="X20" s="26">
        <f t="shared" si="11"/>
        <v>280</v>
      </c>
      <c r="Y20" s="26">
        <f t="shared" si="5"/>
        <v>304957</v>
      </c>
    </row>
    <row r="21" spans="1:25" ht="26.25" customHeight="1">
      <c r="A21" s="65">
        <v>18</v>
      </c>
      <c r="B21" s="69" t="s">
        <v>5</v>
      </c>
      <c r="C21" s="15">
        <v>342</v>
      </c>
      <c r="D21" s="26">
        <f t="shared" si="6"/>
        <v>342</v>
      </c>
      <c r="E21" s="26">
        <f t="shared" si="0"/>
        <v>172935</v>
      </c>
      <c r="F21" s="7"/>
      <c r="G21" s="15">
        <v>0</v>
      </c>
      <c r="H21" s="26">
        <f t="shared" si="7"/>
        <v>0</v>
      </c>
      <c r="I21" s="26">
        <f t="shared" si="1"/>
        <v>3544</v>
      </c>
      <c r="J21" s="7"/>
      <c r="K21" s="15">
        <v>330</v>
      </c>
      <c r="L21" s="26">
        <f t="shared" si="8"/>
        <v>330</v>
      </c>
      <c r="M21" s="26">
        <f t="shared" si="2"/>
        <v>277925</v>
      </c>
      <c r="N21" s="7"/>
      <c r="O21" s="15">
        <v>0</v>
      </c>
      <c r="P21" s="26">
        <f t="shared" si="9"/>
        <v>0</v>
      </c>
      <c r="Q21" s="26">
        <f t="shared" si="3"/>
        <v>184881</v>
      </c>
      <c r="R21" s="7"/>
      <c r="S21" s="15">
        <v>270</v>
      </c>
      <c r="T21" s="26">
        <f t="shared" si="10"/>
        <v>270</v>
      </c>
      <c r="U21" s="26">
        <f t="shared" si="4"/>
        <v>254444</v>
      </c>
      <c r="V21" s="7"/>
      <c r="W21" s="15">
        <v>324</v>
      </c>
      <c r="X21" s="26">
        <f t="shared" si="11"/>
        <v>324</v>
      </c>
      <c r="Y21" s="26">
        <f t="shared" si="5"/>
        <v>305281</v>
      </c>
    </row>
    <row r="22" spans="1:25" ht="26.25" customHeight="1">
      <c r="A22" s="65">
        <v>19</v>
      </c>
      <c r="B22" s="69" t="s">
        <v>3</v>
      </c>
      <c r="C22" s="15">
        <v>361</v>
      </c>
      <c r="D22" s="26">
        <f t="shared" si="6"/>
        <v>361</v>
      </c>
      <c r="E22" s="26">
        <f t="shared" si="0"/>
        <v>173296</v>
      </c>
      <c r="F22" s="7"/>
      <c r="G22" s="15">
        <v>0</v>
      </c>
      <c r="H22" s="26">
        <f t="shared" si="7"/>
        <v>0</v>
      </c>
      <c r="I22" s="26">
        <f t="shared" si="1"/>
        <v>3544</v>
      </c>
      <c r="J22" s="7"/>
      <c r="K22" s="15">
        <v>392</v>
      </c>
      <c r="L22" s="26">
        <f t="shared" si="8"/>
        <v>392</v>
      </c>
      <c r="M22" s="26">
        <f t="shared" si="2"/>
        <v>278317</v>
      </c>
      <c r="N22" s="7"/>
      <c r="O22" s="15">
        <v>0</v>
      </c>
      <c r="P22" s="26">
        <f t="shared" si="9"/>
        <v>0</v>
      </c>
      <c r="Q22" s="26">
        <f t="shared" si="3"/>
        <v>184881</v>
      </c>
      <c r="R22" s="7"/>
      <c r="S22" s="15">
        <v>280</v>
      </c>
      <c r="T22" s="26">
        <f t="shared" si="10"/>
        <v>280</v>
      </c>
      <c r="U22" s="26">
        <f t="shared" si="4"/>
        <v>254724</v>
      </c>
      <c r="V22" s="7"/>
      <c r="W22" s="15">
        <v>302</v>
      </c>
      <c r="X22" s="26">
        <f t="shared" si="11"/>
        <v>302</v>
      </c>
      <c r="Y22" s="26">
        <f t="shared" si="5"/>
        <v>305583</v>
      </c>
    </row>
    <row r="23" spans="1:25" ht="26.25" customHeight="1">
      <c r="A23" s="65">
        <v>20</v>
      </c>
      <c r="B23" s="69" t="s">
        <v>10</v>
      </c>
      <c r="C23" s="15">
        <v>351</v>
      </c>
      <c r="D23" s="26">
        <f t="shared" si="6"/>
        <v>351</v>
      </c>
      <c r="E23" s="26">
        <f t="shared" si="0"/>
        <v>173647</v>
      </c>
      <c r="F23" s="7"/>
      <c r="G23" s="15">
        <v>50</v>
      </c>
      <c r="H23" s="26">
        <f t="shared" si="7"/>
        <v>50</v>
      </c>
      <c r="I23" s="26">
        <f t="shared" si="1"/>
        <v>3594</v>
      </c>
      <c r="J23" s="7"/>
      <c r="K23" s="15">
        <v>300</v>
      </c>
      <c r="L23" s="26">
        <f t="shared" si="8"/>
        <v>300</v>
      </c>
      <c r="M23" s="26">
        <f t="shared" si="2"/>
        <v>278617</v>
      </c>
      <c r="N23" s="7"/>
      <c r="O23" s="15">
        <v>0</v>
      </c>
      <c r="P23" s="26">
        <f t="shared" si="9"/>
        <v>0</v>
      </c>
      <c r="Q23" s="26">
        <f t="shared" si="3"/>
        <v>184881</v>
      </c>
      <c r="R23" s="7"/>
      <c r="S23" s="15">
        <v>266</v>
      </c>
      <c r="T23" s="26">
        <f t="shared" si="10"/>
        <v>266</v>
      </c>
      <c r="U23" s="26">
        <f t="shared" si="4"/>
        <v>254990</v>
      </c>
      <c r="V23" s="7"/>
      <c r="W23" s="15">
        <v>362</v>
      </c>
      <c r="X23" s="26">
        <f t="shared" si="11"/>
        <v>362</v>
      </c>
      <c r="Y23" s="26">
        <f t="shared" si="5"/>
        <v>305945</v>
      </c>
    </row>
    <row r="24" spans="1:25" ht="26.25" customHeight="1">
      <c r="A24" s="65">
        <v>21</v>
      </c>
      <c r="B24" s="69" t="s">
        <v>12</v>
      </c>
      <c r="C24" s="15">
        <v>300</v>
      </c>
      <c r="D24" s="26">
        <f t="shared" si="6"/>
        <v>300</v>
      </c>
      <c r="E24" s="26">
        <f t="shared" si="0"/>
        <v>173947</v>
      </c>
      <c r="F24" s="7"/>
      <c r="G24" s="15">
        <v>0</v>
      </c>
      <c r="H24" s="26">
        <f t="shared" si="7"/>
        <v>0</v>
      </c>
      <c r="I24" s="26">
        <f t="shared" si="1"/>
        <v>3594</v>
      </c>
      <c r="J24" s="7"/>
      <c r="K24" s="15">
        <v>344</v>
      </c>
      <c r="L24" s="26">
        <f t="shared" si="8"/>
        <v>344</v>
      </c>
      <c r="M24" s="26">
        <f t="shared" si="2"/>
        <v>278961</v>
      </c>
      <c r="N24" s="7"/>
      <c r="O24" s="15">
        <v>0</v>
      </c>
      <c r="P24" s="26">
        <f t="shared" si="9"/>
        <v>0</v>
      </c>
      <c r="Q24" s="26">
        <f t="shared" si="3"/>
        <v>184881</v>
      </c>
      <c r="R24" s="7"/>
      <c r="S24" s="15">
        <v>200</v>
      </c>
      <c r="T24" s="26">
        <f t="shared" si="10"/>
        <v>200</v>
      </c>
      <c r="U24" s="26">
        <f t="shared" si="4"/>
        <v>255190</v>
      </c>
      <c r="V24" s="7"/>
      <c r="W24" s="15">
        <v>294</v>
      </c>
      <c r="X24" s="26">
        <f t="shared" si="11"/>
        <v>294</v>
      </c>
      <c r="Y24" s="26">
        <f t="shared" si="5"/>
        <v>306239</v>
      </c>
    </row>
    <row r="25" spans="1:25" ht="26.25" customHeight="1">
      <c r="A25" s="28">
        <v>22</v>
      </c>
      <c r="B25" s="29" t="s">
        <v>16</v>
      </c>
      <c r="C25" s="15">
        <v>0</v>
      </c>
      <c r="D25" s="26">
        <f t="shared" si="6"/>
        <v>0</v>
      </c>
      <c r="E25" s="26">
        <f t="shared" si="0"/>
        <v>173947</v>
      </c>
      <c r="F25" s="7"/>
      <c r="G25" s="15">
        <v>0</v>
      </c>
      <c r="H25" s="26">
        <f t="shared" si="7"/>
        <v>0</v>
      </c>
      <c r="I25" s="26">
        <f t="shared" si="1"/>
        <v>3594</v>
      </c>
      <c r="J25" s="7"/>
      <c r="K25" s="15">
        <v>0</v>
      </c>
      <c r="L25" s="26">
        <f t="shared" si="8"/>
        <v>0</v>
      </c>
      <c r="M25" s="26">
        <f t="shared" si="2"/>
        <v>278961</v>
      </c>
      <c r="N25" s="7"/>
      <c r="O25" s="15">
        <v>0</v>
      </c>
      <c r="P25" s="26">
        <f t="shared" si="9"/>
        <v>0</v>
      </c>
      <c r="Q25" s="26">
        <f t="shared" si="3"/>
        <v>184881</v>
      </c>
      <c r="R25" s="7"/>
      <c r="S25" s="15">
        <v>0</v>
      </c>
      <c r="T25" s="26">
        <f t="shared" si="10"/>
        <v>0</v>
      </c>
      <c r="U25" s="26">
        <f t="shared" si="4"/>
        <v>255190</v>
      </c>
      <c r="V25" s="7"/>
      <c r="W25" s="15">
        <v>0</v>
      </c>
      <c r="X25" s="26">
        <f t="shared" si="11"/>
        <v>0</v>
      </c>
      <c r="Y25" s="26">
        <f t="shared" si="5"/>
        <v>306239</v>
      </c>
    </row>
    <row r="26" spans="1:25" ht="26.25" customHeight="1">
      <c r="A26" s="65">
        <v>23</v>
      </c>
      <c r="B26" s="69" t="s">
        <v>7</v>
      </c>
      <c r="C26" s="15">
        <v>282</v>
      </c>
      <c r="D26" s="26">
        <f t="shared" si="6"/>
        <v>282</v>
      </c>
      <c r="E26" s="26">
        <f t="shared" si="0"/>
        <v>174229</v>
      </c>
      <c r="F26" s="7"/>
      <c r="G26" s="15">
        <v>0</v>
      </c>
      <c r="H26" s="26">
        <f t="shared" si="7"/>
        <v>0</v>
      </c>
      <c r="I26" s="26">
        <f t="shared" si="1"/>
        <v>3594</v>
      </c>
      <c r="J26" s="7"/>
      <c r="K26" s="15">
        <v>292</v>
      </c>
      <c r="L26" s="26">
        <f t="shared" si="8"/>
        <v>292</v>
      </c>
      <c r="M26" s="26">
        <f t="shared" si="2"/>
        <v>279253</v>
      </c>
      <c r="N26" s="7"/>
      <c r="O26" s="15">
        <v>0</v>
      </c>
      <c r="P26" s="26">
        <f t="shared" si="9"/>
        <v>0</v>
      </c>
      <c r="Q26" s="26">
        <f t="shared" si="3"/>
        <v>184881</v>
      </c>
      <c r="R26" s="7"/>
      <c r="S26" s="15">
        <v>294</v>
      </c>
      <c r="T26" s="26">
        <f t="shared" si="10"/>
        <v>294</v>
      </c>
      <c r="U26" s="26">
        <f t="shared" si="4"/>
        <v>255484</v>
      </c>
      <c r="V26" s="7"/>
      <c r="W26" s="15">
        <v>246</v>
      </c>
      <c r="X26" s="26">
        <f t="shared" si="11"/>
        <v>246</v>
      </c>
      <c r="Y26" s="26">
        <f t="shared" si="5"/>
        <v>306485</v>
      </c>
    </row>
    <row r="27" spans="1:25" ht="26.25" customHeight="1">
      <c r="A27" s="65">
        <v>24</v>
      </c>
      <c r="B27" s="69" t="s">
        <v>14</v>
      </c>
      <c r="C27" s="15">
        <v>381</v>
      </c>
      <c r="D27" s="26">
        <f t="shared" si="6"/>
        <v>381</v>
      </c>
      <c r="E27" s="26">
        <f t="shared" si="0"/>
        <v>174610</v>
      </c>
      <c r="F27" s="7"/>
      <c r="G27" s="15">
        <v>0</v>
      </c>
      <c r="H27" s="26">
        <f t="shared" si="7"/>
        <v>0</v>
      </c>
      <c r="I27" s="26">
        <f t="shared" si="1"/>
        <v>3594</v>
      </c>
      <c r="J27" s="7"/>
      <c r="K27" s="15">
        <v>304</v>
      </c>
      <c r="L27" s="26">
        <f t="shared" si="8"/>
        <v>304</v>
      </c>
      <c r="M27" s="26">
        <f t="shared" si="2"/>
        <v>279557</v>
      </c>
      <c r="N27" s="7"/>
      <c r="O27" s="15">
        <v>0</v>
      </c>
      <c r="P27" s="26">
        <f t="shared" si="9"/>
        <v>0</v>
      </c>
      <c r="Q27" s="26">
        <f t="shared" si="3"/>
        <v>184881</v>
      </c>
      <c r="R27" s="7"/>
      <c r="S27" s="15">
        <v>220</v>
      </c>
      <c r="T27" s="26">
        <f t="shared" si="10"/>
        <v>220</v>
      </c>
      <c r="U27" s="26">
        <f t="shared" si="4"/>
        <v>255704</v>
      </c>
      <c r="V27" s="7"/>
      <c r="W27" s="15">
        <v>395</v>
      </c>
      <c r="X27" s="26">
        <f t="shared" si="11"/>
        <v>395</v>
      </c>
      <c r="Y27" s="26">
        <f t="shared" si="5"/>
        <v>306880</v>
      </c>
    </row>
    <row r="28" spans="1:25" ht="26.25" customHeight="1">
      <c r="A28" s="65">
        <v>25</v>
      </c>
      <c r="B28" s="69" t="s">
        <v>5</v>
      </c>
      <c r="C28" s="15">
        <v>381</v>
      </c>
      <c r="D28" s="26">
        <f t="shared" si="6"/>
        <v>381</v>
      </c>
      <c r="E28" s="26">
        <f t="shared" si="0"/>
        <v>174991</v>
      </c>
      <c r="F28" s="7"/>
      <c r="G28" s="15">
        <v>0</v>
      </c>
      <c r="H28" s="26">
        <f t="shared" si="7"/>
        <v>0</v>
      </c>
      <c r="I28" s="26">
        <f t="shared" si="1"/>
        <v>3594</v>
      </c>
      <c r="J28" s="7"/>
      <c r="K28" s="15">
        <v>344</v>
      </c>
      <c r="L28" s="26">
        <f t="shared" si="8"/>
        <v>344</v>
      </c>
      <c r="M28" s="26">
        <f t="shared" si="2"/>
        <v>279901</v>
      </c>
      <c r="N28" s="7"/>
      <c r="O28" s="15">
        <v>128</v>
      </c>
      <c r="P28" s="26">
        <f t="shared" si="9"/>
        <v>128</v>
      </c>
      <c r="Q28" s="26">
        <f t="shared" si="3"/>
        <v>185009</v>
      </c>
      <c r="R28" s="7"/>
      <c r="S28" s="15">
        <v>276</v>
      </c>
      <c r="T28" s="26">
        <f t="shared" si="10"/>
        <v>276</v>
      </c>
      <c r="U28" s="26">
        <f t="shared" si="4"/>
        <v>255980</v>
      </c>
      <c r="V28" s="7"/>
      <c r="W28" s="15">
        <v>300</v>
      </c>
      <c r="X28" s="26">
        <f t="shared" si="11"/>
        <v>300</v>
      </c>
      <c r="Y28" s="26">
        <f t="shared" si="5"/>
        <v>307180</v>
      </c>
    </row>
    <row r="29" spans="1:25" ht="26.25" customHeight="1">
      <c r="A29" s="65">
        <v>26</v>
      </c>
      <c r="B29" s="69" t="s">
        <v>3</v>
      </c>
      <c r="C29" s="15">
        <v>371</v>
      </c>
      <c r="D29" s="26">
        <f t="shared" si="6"/>
        <v>371</v>
      </c>
      <c r="E29" s="26">
        <f t="shared" si="0"/>
        <v>175362</v>
      </c>
      <c r="F29" s="7"/>
      <c r="G29" s="15">
        <v>0</v>
      </c>
      <c r="H29" s="26">
        <f t="shared" si="7"/>
        <v>0</v>
      </c>
      <c r="I29" s="26">
        <f t="shared" si="1"/>
        <v>3594</v>
      </c>
      <c r="J29" s="7"/>
      <c r="K29" s="15">
        <v>348</v>
      </c>
      <c r="L29" s="26">
        <f t="shared" si="8"/>
        <v>348</v>
      </c>
      <c r="M29" s="26">
        <f t="shared" si="2"/>
        <v>280249</v>
      </c>
      <c r="N29" s="7"/>
      <c r="O29" s="15">
        <v>312</v>
      </c>
      <c r="P29" s="26">
        <f t="shared" si="9"/>
        <v>312</v>
      </c>
      <c r="Q29" s="26">
        <f t="shared" si="3"/>
        <v>185321</v>
      </c>
      <c r="R29" s="7"/>
      <c r="S29" s="15">
        <v>378</v>
      </c>
      <c r="T29" s="26">
        <f t="shared" si="10"/>
        <v>378</v>
      </c>
      <c r="U29" s="26">
        <f t="shared" si="4"/>
        <v>256358</v>
      </c>
      <c r="V29" s="7"/>
      <c r="W29" s="15">
        <v>402</v>
      </c>
      <c r="X29" s="26">
        <f t="shared" si="11"/>
        <v>402</v>
      </c>
      <c r="Y29" s="26">
        <f t="shared" si="5"/>
        <v>307582</v>
      </c>
    </row>
    <row r="30" spans="1:25" ht="26.25" customHeight="1">
      <c r="A30" s="65">
        <v>27</v>
      </c>
      <c r="B30" s="69" t="s">
        <v>10</v>
      </c>
      <c r="C30" s="15">
        <v>381</v>
      </c>
      <c r="D30" s="26">
        <f t="shared" si="6"/>
        <v>381</v>
      </c>
      <c r="E30" s="26">
        <f t="shared" si="0"/>
        <v>175743</v>
      </c>
      <c r="F30" s="7"/>
      <c r="G30" s="15">
        <v>55</v>
      </c>
      <c r="H30" s="26">
        <f t="shared" si="7"/>
        <v>55</v>
      </c>
      <c r="I30" s="26">
        <f t="shared" si="1"/>
        <v>3649</v>
      </c>
      <c r="J30" s="7"/>
      <c r="K30" s="15">
        <v>334</v>
      </c>
      <c r="L30" s="26">
        <f t="shared" si="8"/>
        <v>334</v>
      </c>
      <c r="M30" s="26">
        <f t="shared" si="2"/>
        <v>280583</v>
      </c>
      <c r="N30" s="7"/>
      <c r="O30" s="15">
        <v>312</v>
      </c>
      <c r="P30" s="26">
        <f t="shared" si="9"/>
        <v>312</v>
      </c>
      <c r="Q30" s="26">
        <f t="shared" si="3"/>
        <v>185633</v>
      </c>
      <c r="R30" s="7"/>
      <c r="S30" s="15">
        <v>400</v>
      </c>
      <c r="T30" s="26">
        <f t="shared" si="10"/>
        <v>400</v>
      </c>
      <c r="U30" s="26">
        <f t="shared" si="4"/>
        <v>256758</v>
      </c>
      <c r="V30" s="7"/>
      <c r="W30" s="15">
        <v>274</v>
      </c>
      <c r="X30" s="26">
        <f t="shared" si="11"/>
        <v>274</v>
      </c>
      <c r="Y30" s="26">
        <f t="shared" si="5"/>
        <v>307856</v>
      </c>
    </row>
    <row r="31" spans="1:25" ht="26.25" customHeight="1">
      <c r="A31" s="65">
        <v>28</v>
      </c>
      <c r="B31" s="69" t="s">
        <v>12</v>
      </c>
      <c r="C31" s="15">
        <v>351</v>
      </c>
      <c r="D31" s="26">
        <f t="shared" si="6"/>
        <v>351</v>
      </c>
      <c r="E31" s="26">
        <f t="shared" si="0"/>
        <v>176094</v>
      </c>
      <c r="F31" s="7"/>
      <c r="G31" s="15">
        <v>0</v>
      </c>
      <c r="H31" s="26">
        <f t="shared" si="7"/>
        <v>0</v>
      </c>
      <c r="I31" s="26">
        <f t="shared" si="1"/>
        <v>3649</v>
      </c>
      <c r="J31" s="7"/>
      <c r="K31" s="15">
        <v>364</v>
      </c>
      <c r="L31" s="26">
        <f t="shared" si="8"/>
        <v>364</v>
      </c>
      <c r="M31" s="26">
        <f t="shared" si="2"/>
        <v>280947</v>
      </c>
      <c r="N31" s="7"/>
      <c r="O31" s="15">
        <v>96</v>
      </c>
      <c r="P31" s="26">
        <f t="shared" si="9"/>
        <v>96</v>
      </c>
      <c r="Q31" s="26">
        <f t="shared" si="3"/>
        <v>185729</v>
      </c>
      <c r="R31" s="7"/>
      <c r="S31" s="15">
        <v>212</v>
      </c>
      <c r="T31" s="26">
        <f t="shared" si="10"/>
        <v>212</v>
      </c>
      <c r="U31" s="26">
        <f t="shared" si="4"/>
        <v>256970</v>
      </c>
      <c r="V31" s="7"/>
      <c r="W31" s="15">
        <v>378</v>
      </c>
      <c r="X31" s="26">
        <f t="shared" si="11"/>
        <v>378</v>
      </c>
      <c r="Y31" s="26">
        <f t="shared" si="5"/>
        <v>308234</v>
      </c>
    </row>
    <row r="32" spans="1:25" ht="26.25" customHeight="1">
      <c r="A32" s="28">
        <v>29</v>
      </c>
      <c r="B32" s="29" t="s">
        <v>16</v>
      </c>
      <c r="C32" s="15">
        <v>0</v>
      </c>
      <c r="D32" s="26">
        <f t="shared" si="6"/>
        <v>0</v>
      </c>
      <c r="E32" s="26">
        <f t="shared" si="0"/>
        <v>176094</v>
      </c>
      <c r="F32" s="7"/>
      <c r="G32" s="15">
        <v>0</v>
      </c>
      <c r="H32" s="26">
        <f t="shared" si="7"/>
        <v>0</v>
      </c>
      <c r="I32" s="26">
        <f t="shared" si="1"/>
        <v>3649</v>
      </c>
      <c r="J32" s="7"/>
      <c r="K32" s="15">
        <v>0</v>
      </c>
      <c r="L32" s="26">
        <f t="shared" si="8"/>
        <v>0</v>
      </c>
      <c r="M32" s="26">
        <f t="shared" si="2"/>
        <v>280947</v>
      </c>
      <c r="N32" s="7"/>
      <c r="O32" s="15">
        <v>0</v>
      </c>
      <c r="P32" s="26">
        <f t="shared" si="9"/>
        <v>0</v>
      </c>
      <c r="Q32" s="26">
        <f t="shared" si="3"/>
        <v>185729</v>
      </c>
      <c r="R32" s="7"/>
      <c r="S32" s="15">
        <v>0</v>
      </c>
      <c r="T32" s="26">
        <f t="shared" si="10"/>
        <v>0</v>
      </c>
      <c r="U32" s="26">
        <f t="shared" si="4"/>
        <v>256970</v>
      </c>
      <c r="V32" s="7"/>
      <c r="W32" s="15">
        <v>0</v>
      </c>
      <c r="X32" s="26">
        <f t="shared" si="11"/>
        <v>0</v>
      </c>
      <c r="Y32" s="26">
        <f t="shared" si="5"/>
        <v>308234</v>
      </c>
    </row>
    <row r="33" spans="1:25" ht="26.25" customHeight="1">
      <c r="A33" s="65">
        <v>30</v>
      </c>
      <c r="B33" s="69" t="s">
        <v>7</v>
      </c>
      <c r="C33" s="15">
        <v>398</v>
      </c>
      <c r="D33" s="26">
        <f t="shared" si="6"/>
        <v>398</v>
      </c>
      <c r="E33" s="26">
        <f>E34-C34</f>
        <v>176492</v>
      </c>
      <c r="F33" s="7"/>
      <c r="G33" s="15">
        <v>0</v>
      </c>
      <c r="H33" s="26">
        <f t="shared" si="7"/>
        <v>0</v>
      </c>
      <c r="I33" s="26">
        <f>I34-G34</f>
        <v>3649</v>
      </c>
      <c r="J33" s="7"/>
      <c r="K33" s="15">
        <v>388</v>
      </c>
      <c r="L33" s="26">
        <f t="shared" si="8"/>
        <v>388</v>
      </c>
      <c r="M33" s="26">
        <f>M34-K34</f>
        <v>281335</v>
      </c>
      <c r="N33" s="7"/>
      <c r="O33" s="15">
        <v>40</v>
      </c>
      <c r="P33" s="26">
        <f t="shared" si="9"/>
        <v>40</v>
      </c>
      <c r="Q33" s="26">
        <f>Q34-O34</f>
        <v>185769</v>
      </c>
      <c r="R33" s="7"/>
      <c r="S33" s="15">
        <v>372</v>
      </c>
      <c r="T33" s="26">
        <f t="shared" si="10"/>
        <v>372</v>
      </c>
      <c r="U33" s="26">
        <f>U34-S34</f>
        <v>257342</v>
      </c>
      <c r="V33" s="7"/>
      <c r="W33" s="15">
        <v>408</v>
      </c>
      <c r="X33" s="26">
        <f t="shared" si="11"/>
        <v>408</v>
      </c>
      <c r="Y33" s="26">
        <f>Y34-W34</f>
        <v>308642</v>
      </c>
    </row>
    <row r="34" spans="1:25" ht="26.25" customHeight="1">
      <c r="A34" s="65">
        <v>31</v>
      </c>
      <c r="B34" s="69" t="s">
        <v>14</v>
      </c>
      <c r="C34" s="15">
        <v>404</v>
      </c>
      <c r="D34" s="26">
        <f>E34-E33</f>
        <v>404</v>
      </c>
      <c r="E34" s="26">
        <v>176896</v>
      </c>
      <c r="F34" s="7"/>
      <c r="G34" s="15">
        <v>0</v>
      </c>
      <c r="H34" s="26">
        <f>I34-I33</f>
        <v>0</v>
      </c>
      <c r="I34" s="26">
        <v>3649</v>
      </c>
      <c r="J34" s="7"/>
      <c r="K34" s="15">
        <v>346</v>
      </c>
      <c r="L34" s="26">
        <f>M34-M33</f>
        <v>346</v>
      </c>
      <c r="M34" s="26">
        <v>281681</v>
      </c>
      <c r="N34" s="7"/>
      <c r="O34" s="15">
        <v>248</v>
      </c>
      <c r="P34" s="26">
        <f>Q34-Q33</f>
        <v>248</v>
      </c>
      <c r="Q34" s="26">
        <v>186017</v>
      </c>
      <c r="R34" s="7"/>
      <c r="S34" s="15">
        <v>258</v>
      </c>
      <c r="T34" s="26">
        <f>U34-U33</f>
        <v>258</v>
      </c>
      <c r="U34" s="26">
        <v>257600</v>
      </c>
      <c r="V34" s="7"/>
      <c r="W34" s="15">
        <v>390</v>
      </c>
      <c r="X34" s="26">
        <f>Y34-Y33</f>
        <v>390</v>
      </c>
      <c r="Y34" s="26">
        <v>309032</v>
      </c>
    </row>
    <row r="35" spans="1:25" ht="28.5" customHeight="1">
      <c r="A35" s="178" t="s">
        <v>237</v>
      </c>
      <c r="B35" s="178"/>
      <c r="C35" s="6">
        <f>SUM(C4:C34)</f>
        <v>8224</v>
      </c>
      <c r="D35" s="6">
        <f>SUM(D4:D34)</f>
        <v>8224</v>
      </c>
      <c r="E35" s="73"/>
      <c r="F35" s="39"/>
      <c r="G35" s="6">
        <f>SUM(G4:G34)</f>
        <v>105</v>
      </c>
      <c r="H35" s="6">
        <f>SUM(H4:H34)</f>
        <v>105</v>
      </c>
      <c r="I35" s="73"/>
      <c r="J35" s="13"/>
      <c r="K35" s="6">
        <f>SUM(K4:K34)</f>
        <v>8362</v>
      </c>
      <c r="L35" s="6">
        <f>SUM(L4:L34)</f>
        <v>8362</v>
      </c>
      <c r="M35" s="73"/>
      <c r="N35" s="13"/>
      <c r="O35" s="6">
        <f>SUM(O4:O34)</f>
        <v>4762</v>
      </c>
      <c r="P35" s="6">
        <f>SUM(P4:P34)</f>
        <v>4762</v>
      </c>
      <c r="Q35" s="73"/>
      <c r="R35" s="13"/>
      <c r="S35" s="6">
        <f>SUM(S4:S34)</f>
        <v>7003</v>
      </c>
      <c r="T35" s="6">
        <f>SUM(T4:T34)</f>
        <v>7003</v>
      </c>
      <c r="U35" s="73"/>
      <c r="V35" s="13"/>
      <c r="W35" s="6">
        <f>SUM(W4:W34)</f>
        <v>8198</v>
      </c>
      <c r="X35" s="6">
        <f>SUM(X4:X34)</f>
        <v>8198</v>
      </c>
      <c r="Y35" s="73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1"/>
  <sheetViews>
    <sheetView workbookViewId="0">
      <pane xSplit="2" ySplit="3" topLeftCell="C14" activePane="bottomRight" state="frozen"/>
      <selection pane="topRight"/>
      <selection pane="bottomLeft"/>
      <selection pane="bottomRight" activeCell="A28" sqref="A28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386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55" t="s">
        <v>168</v>
      </c>
      <c r="E3" s="155" t="s">
        <v>156</v>
      </c>
      <c r="F3" s="38"/>
      <c r="G3" s="11" t="s">
        <v>240</v>
      </c>
      <c r="H3" s="155" t="s">
        <v>168</v>
      </c>
      <c r="I3" s="155" t="s">
        <v>156</v>
      </c>
      <c r="J3" s="5"/>
      <c r="K3" s="11" t="s">
        <v>240</v>
      </c>
      <c r="L3" s="155" t="s">
        <v>168</v>
      </c>
      <c r="M3" s="155" t="s">
        <v>156</v>
      </c>
      <c r="N3" s="5"/>
      <c r="O3" s="11" t="s">
        <v>240</v>
      </c>
      <c r="P3" s="155" t="s">
        <v>168</v>
      </c>
      <c r="Q3" s="155" t="s">
        <v>156</v>
      </c>
      <c r="R3" s="5"/>
      <c r="S3" s="11" t="s">
        <v>240</v>
      </c>
      <c r="T3" s="155" t="s">
        <v>168</v>
      </c>
      <c r="U3" s="155" t="s">
        <v>156</v>
      </c>
      <c r="V3" s="5"/>
      <c r="W3" s="11" t="s">
        <v>240</v>
      </c>
      <c r="X3" s="155" t="s">
        <v>168</v>
      </c>
      <c r="Y3" s="155" t="s">
        <v>156</v>
      </c>
    </row>
    <row r="4" spans="1:25" ht="26.25" customHeight="1">
      <c r="A4" s="65">
        <v>1</v>
      </c>
      <c r="B4" s="29" t="s">
        <v>16</v>
      </c>
      <c r="C4" s="107">
        <v>0</v>
      </c>
      <c r="D4" s="108"/>
      <c r="E4" s="116"/>
      <c r="F4" s="109"/>
      <c r="G4" s="107">
        <v>0</v>
      </c>
      <c r="H4" s="108"/>
      <c r="I4" s="116"/>
      <c r="J4" s="109"/>
      <c r="K4" s="107">
        <v>0</v>
      </c>
      <c r="L4" s="108"/>
      <c r="M4" s="116"/>
      <c r="N4" s="109"/>
      <c r="O4" s="107">
        <v>0</v>
      </c>
      <c r="P4" s="108"/>
      <c r="Q4" s="116"/>
      <c r="R4" s="109"/>
      <c r="S4" s="107">
        <v>0</v>
      </c>
      <c r="T4" s="108"/>
      <c r="U4" s="116"/>
      <c r="V4" s="109"/>
      <c r="W4" s="107">
        <v>0</v>
      </c>
      <c r="X4" s="108"/>
      <c r="Y4" s="116"/>
    </row>
    <row r="5" spans="1:25" ht="26.25" customHeight="1">
      <c r="A5" s="65">
        <v>2</v>
      </c>
      <c r="B5" s="69" t="s">
        <v>7</v>
      </c>
      <c r="C5" s="107">
        <v>394</v>
      </c>
      <c r="D5" s="108"/>
      <c r="E5" s="116"/>
      <c r="F5" s="109"/>
      <c r="G5" s="107">
        <v>0</v>
      </c>
      <c r="H5" s="108"/>
      <c r="I5" s="116"/>
      <c r="J5" s="109"/>
      <c r="K5" s="107">
        <v>384</v>
      </c>
      <c r="L5" s="108"/>
      <c r="M5" s="116"/>
      <c r="N5" s="109"/>
      <c r="O5" s="107">
        <v>82</v>
      </c>
      <c r="P5" s="108"/>
      <c r="Q5" s="116"/>
      <c r="R5" s="109"/>
      <c r="S5" s="107">
        <v>314</v>
      </c>
      <c r="T5" s="108"/>
      <c r="U5" s="116"/>
      <c r="V5" s="109"/>
      <c r="W5" s="107">
        <v>438</v>
      </c>
      <c r="X5" s="108"/>
      <c r="Y5" s="116"/>
    </row>
    <row r="6" spans="1:25" ht="26.25" customHeight="1">
      <c r="A6" s="65">
        <v>3</v>
      </c>
      <c r="B6" s="69" t="s">
        <v>14</v>
      </c>
      <c r="C6" s="107">
        <v>374</v>
      </c>
      <c r="D6" s="108"/>
      <c r="E6" s="116"/>
      <c r="F6" s="109"/>
      <c r="G6" s="107">
        <v>122</v>
      </c>
      <c r="H6" s="108"/>
      <c r="I6" s="116"/>
      <c r="J6" s="109"/>
      <c r="K6" s="107">
        <v>400</v>
      </c>
      <c r="L6" s="108"/>
      <c r="M6" s="116"/>
      <c r="N6" s="109"/>
      <c r="O6" s="107">
        <v>0</v>
      </c>
      <c r="P6" s="108"/>
      <c r="Q6" s="116"/>
      <c r="R6" s="109"/>
      <c r="S6" s="107">
        <v>310</v>
      </c>
      <c r="T6" s="108"/>
      <c r="U6" s="116"/>
      <c r="V6" s="109"/>
      <c r="W6" s="107">
        <v>266</v>
      </c>
      <c r="X6" s="108"/>
      <c r="Y6" s="116"/>
    </row>
    <row r="7" spans="1:25" ht="26.25" customHeight="1">
      <c r="A7" s="65">
        <v>4</v>
      </c>
      <c r="B7" s="69" t="s">
        <v>5</v>
      </c>
      <c r="C7" s="107">
        <v>414</v>
      </c>
      <c r="D7" s="108"/>
      <c r="E7" s="116"/>
      <c r="F7" s="109"/>
      <c r="G7" s="107">
        <v>0</v>
      </c>
      <c r="H7" s="108"/>
      <c r="I7" s="116"/>
      <c r="J7" s="109"/>
      <c r="K7" s="107">
        <v>408</v>
      </c>
      <c r="L7" s="108"/>
      <c r="M7" s="116"/>
      <c r="N7" s="109"/>
      <c r="O7" s="107">
        <v>148</v>
      </c>
      <c r="P7" s="108"/>
      <c r="Q7" s="116"/>
      <c r="R7" s="109"/>
      <c r="S7" s="107">
        <v>324</v>
      </c>
      <c r="T7" s="108"/>
      <c r="U7" s="116"/>
      <c r="V7" s="109"/>
      <c r="W7" s="107">
        <v>142</v>
      </c>
      <c r="X7" s="108"/>
      <c r="Y7" s="116"/>
    </row>
    <row r="8" spans="1:25" ht="26.25" customHeight="1">
      <c r="A8" s="65">
        <v>5</v>
      </c>
      <c r="B8" s="69" t="s">
        <v>3</v>
      </c>
      <c r="C8" s="107">
        <v>400</v>
      </c>
      <c r="D8" s="108"/>
      <c r="E8" s="116"/>
      <c r="F8" s="109"/>
      <c r="G8" s="111">
        <v>14</v>
      </c>
      <c r="H8" s="108"/>
      <c r="I8" s="116"/>
      <c r="J8" s="109"/>
      <c r="K8" s="111">
        <v>340</v>
      </c>
      <c r="L8" s="108"/>
      <c r="M8" s="116"/>
      <c r="N8" s="109"/>
      <c r="O8" s="111">
        <v>82</v>
      </c>
      <c r="P8" s="108"/>
      <c r="Q8" s="116"/>
      <c r="R8" s="109"/>
      <c r="S8" s="111">
        <v>266</v>
      </c>
      <c r="T8" s="108"/>
      <c r="U8" s="116"/>
      <c r="V8" s="109"/>
      <c r="W8" s="111">
        <v>562</v>
      </c>
      <c r="X8" s="108"/>
      <c r="Y8" s="116"/>
    </row>
    <row r="9" spans="1:25" ht="26.25" customHeight="1">
      <c r="A9" s="65">
        <v>6</v>
      </c>
      <c r="B9" s="69" t="s">
        <v>10</v>
      </c>
      <c r="C9" s="107">
        <v>402</v>
      </c>
      <c r="D9" s="108"/>
      <c r="E9" s="116"/>
      <c r="F9" s="109"/>
      <c r="G9" s="111">
        <v>42</v>
      </c>
      <c r="H9" s="108"/>
      <c r="I9" s="116"/>
      <c r="J9" s="109"/>
      <c r="K9" s="111">
        <v>342</v>
      </c>
      <c r="L9" s="108"/>
      <c r="M9" s="116"/>
      <c r="N9" s="109"/>
      <c r="O9" s="111">
        <v>82</v>
      </c>
      <c r="P9" s="108"/>
      <c r="Q9" s="116"/>
      <c r="R9" s="109"/>
      <c r="S9" s="111">
        <v>300</v>
      </c>
      <c r="T9" s="108"/>
      <c r="U9" s="116"/>
      <c r="V9" s="109"/>
      <c r="W9" s="111">
        <v>412</v>
      </c>
      <c r="X9" s="108"/>
      <c r="Y9" s="116"/>
    </row>
    <row r="10" spans="1:25" ht="26.25" customHeight="1">
      <c r="A10" s="65">
        <v>7</v>
      </c>
      <c r="B10" s="69" t="s">
        <v>12</v>
      </c>
      <c r="C10" s="107">
        <v>424</v>
      </c>
      <c r="D10" s="108"/>
      <c r="E10" s="116"/>
      <c r="F10" s="109"/>
      <c r="G10" s="110">
        <v>80</v>
      </c>
      <c r="H10" s="108"/>
      <c r="I10" s="116"/>
      <c r="J10" s="109"/>
      <c r="K10" s="110">
        <v>380</v>
      </c>
      <c r="L10" s="108"/>
      <c r="M10" s="116"/>
      <c r="N10" s="109"/>
      <c r="O10" s="110">
        <v>134</v>
      </c>
      <c r="P10" s="108"/>
      <c r="Q10" s="116"/>
      <c r="R10" s="109"/>
      <c r="S10" s="110">
        <v>232</v>
      </c>
      <c r="T10" s="108"/>
      <c r="U10" s="116"/>
      <c r="V10" s="109"/>
      <c r="W10" s="110">
        <v>410</v>
      </c>
      <c r="X10" s="108"/>
      <c r="Y10" s="116"/>
    </row>
    <row r="11" spans="1:25" ht="26.25" customHeight="1">
      <c r="A11" s="65">
        <v>8</v>
      </c>
      <c r="B11" s="29" t="s">
        <v>16</v>
      </c>
      <c r="C11" s="107">
        <v>0</v>
      </c>
      <c r="D11" s="108"/>
      <c r="E11" s="116"/>
      <c r="F11" s="109"/>
      <c r="G11" s="110">
        <v>0</v>
      </c>
      <c r="H11" s="108"/>
      <c r="I11" s="116"/>
      <c r="J11" s="109"/>
      <c r="K11" s="110">
        <v>0</v>
      </c>
      <c r="L11" s="108"/>
      <c r="M11" s="116"/>
      <c r="N11" s="109"/>
      <c r="O11" s="110">
        <v>0</v>
      </c>
      <c r="P11" s="108"/>
      <c r="Q11" s="116"/>
      <c r="R11" s="109"/>
      <c r="S11" s="110">
        <v>0</v>
      </c>
      <c r="T11" s="108"/>
      <c r="U11" s="116"/>
      <c r="V11" s="109"/>
      <c r="W11" s="110">
        <v>0</v>
      </c>
      <c r="X11" s="108"/>
      <c r="Y11" s="116"/>
    </row>
    <row r="12" spans="1:25" ht="26.25" customHeight="1">
      <c r="A12" s="65">
        <v>9</v>
      </c>
      <c r="B12" s="69" t="s">
        <v>7</v>
      </c>
      <c r="C12" s="107">
        <v>386</v>
      </c>
      <c r="D12" s="108"/>
      <c r="E12" s="116"/>
      <c r="F12" s="109"/>
      <c r="G12" s="107">
        <v>0</v>
      </c>
      <c r="H12" s="108"/>
      <c r="I12" s="116"/>
      <c r="J12" s="109"/>
      <c r="K12" s="107">
        <v>332</v>
      </c>
      <c r="L12" s="108"/>
      <c r="M12" s="116"/>
      <c r="N12" s="109"/>
      <c r="O12" s="107">
        <v>76</v>
      </c>
      <c r="P12" s="108"/>
      <c r="Q12" s="116"/>
      <c r="R12" s="109"/>
      <c r="S12" s="107">
        <v>386</v>
      </c>
      <c r="T12" s="108"/>
      <c r="U12" s="116"/>
      <c r="V12" s="109"/>
      <c r="W12" s="107">
        <v>388</v>
      </c>
      <c r="X12" s="108"/>
      <c r="Y12" s="116"/>
    </row>
    <row r="13" spans="1:25" ht="26.25" customHeight="1">
      <c r="A13" s="65">
        <v>10</v>
      </c>
      <c r="B13" s="69" t="s">
        <v>14</v>
      </c>
      <c r="C13" s="107">
        <v>390</v>
      </c>
      <c r="D13" s="108"/>
      <c r="E13" s="116"/>
      <c r="F13" s="109"/>
      <c r="G13" s="110">
        <v>42</v>
      </c>
      <c r="H13" s="108"/>
      <c r="I13" s="116"/>
      <c r="J13" s="109"/>
      <c r="K13" s="110">
        <v>368</v>
      </c>
      <c r="L13" s="108"/>
      <c r="M13" s="116"/>
      <c r="N13" s="109"/>
      <c r="O13" s="110">
        <v>0</v>
      </c>
      <c r="P13" s="108"/>
      <c r="Q13" s="116"/>
      <c r="R13" s="109"/>
      <c r="S13" s="110">
        <v>380</v>
      </c>
      <c r="T13" s="108"/>
      <c r="U13" s="116"/>
      <c r="V13" s="109"/>
      <c r="W13" s="110">
        <v>340</v>
      </c>
      <c r="X13" s="108"/>
      <c r="Y13" s="116"/>
    </row>
    <row r="14" spans="1:25" ht="26.25" customHeight="1">
      <c r="A14" s="65">
        <v>11</v>
      </c>
      <c r="B14" s="69" t="s">
        <v>5</v>
      </c>
      <c r="C14" s="107">
        <v>340</v>
      </c>
      <c r="D14" s="108"/>
      <c r="E14" s="116"/>
      <c r="F14" s="109"/>
      <c r="G14" s="107">
        <v>108</v>
      </c>
      <c r="H14" s="108"/>
      <c r="I14" s="116"/>
      <c r="J14" s="109"/>
      <c r="K14" s="107">
        <v>426</v>
      </c>
      <c r="L14" s="108"/>
      <c r="M14" s="116"/>
      <c r="N14" s="109"/>
      <c r="O14" s="107">
        <v>0</v>
      </c>
      <c r="P14" s="108"/>
      <c r="Q14" s="116"/>
      <c r="R14" s="109"/>
      <c r="S14" s="107">
        <v>408</v>
      </c>
      <c r="T14" s="108"/>
      <c r="U14" s="116"/>
      <c r="V14" s="109"/>
      <c r="W14" s="107">
        <v>398</v>
      </c>
      <c r="X14" s="108"/>
      <c r="Y14" s="116"/>
    </row>
    <row r="15" spans="1:25" ht="26.25" customHeight="1">
      <c r="A15" s="65">
        <v>12</v>
      </c>
      <c r="B15" s="69" t="s">
        <v>3</v>
      </c>
      <c r="C15" s="107">
        <v>444</v>
      </c>
      <c r="D15" s="108"/>
      <c r="E15" s="116"/>
      <c r="F15" s="109"/>
      <c r="G15" s="107">
        <v>254</v>
      </c>
      <c r="H15" s="108"/>
      <c r="I15" s="116"/>
      <c r="J15" s="109"/>
      <c r="K15" s="107">
        <v>350</v>
      </c>
      <c r="L15" s="108"/>
      <c r="M15" s="116"/>
      <c r="N15" s="109"/>
      <c r="O15" s="107">
        <v>0</v>
      </c>
      <c r="P15" s="108"/>
      <c r="Q15" s="116"/>
      <c r="R15" s="109"/>
      <c r="S15" s="107">
        <v>304</v>
      </c>
      <c r="T15" s="108"/>
      <c r="U15" s="116"/>
      <c r="V15" s="109"/>
      <c r="W15" s="107">
        <v>360</v>
      </c>
      <c r="X15" s="108"/>
      <c r="Y15" s="116"/>
    </row>
    <row r="16" spans="1:25" ht="26.25" customHeight="1">
      <c r="A16" s="65">
        <v>13</v>
      </c>
      <c r="B16" s="69" t="s">
        <v>10</v>
      </c>
      <c r="C16" s="107">
        <v>382</v>
      </c>
      <c r="D16" s="108"/>
      <c r="E16" s="116"/>
      <c r="F16" s="109"/>
      <c r="G16" s="107">
        <v>100</v>
      </c>
      <c r="H16" s="108"/>
      <c r="I16" s="116"/>
      <c r="J16" s="109"/>
      <c r="K16" s="107">
        <v>372</v>
      </c>
      <c r="L16" s="108"/>
      <c r="M16" s="116"/>
      <c r="N16" s="109"/>
      <c r="O16" s="107">
        <v>0</v>
      </c>
      <c r="P16" s="108"/>
      <c r="Q16" s="116"/>
      <c r="R16" s="109"/>
      <c r="S16" s="107">
        <v>250</v>
      </c>
      <c r="T16" s="108"/>
      <c r="U16" s="116"/>
      <c r="V16" s="109"/>
      <c r="W16" s="107">
        <v>314</v>
      </c>
      <c r="X16" s="108"/>
      <c r="Y16" s="116"/>
    </row>
    <row r="17" spans="1:25" ht="26.25" customHeight="1">
      <c r="A17" s="65">
        <v>14</v>
      </c>
      <c r="B17" s="69" t="s">
        <v>12</v>
      </c>
      <c r="C17" s="107">
        <v>430</v>
      </c>
      <c r="D17" s="108"/>
      <c r="E17" s="116"/>
      <c r="F17" s="109"/>
      <c r="G17" s="107">
        <v>0</v>
      </c>
      <c r="H17" s="108"/>
      <c r="I17" s="116"/>
      <c r="J17" s="109"/>
      <c r="K17" s="107">
        <v>306</v>
      </c>
      <c r="L17" s="108"/>
      <c r="M17" s="116"/>
      <c r="N17" s="109"/>
      <c r="O17" s="107">
        <v>44</v>
      </c>
      <c r="P17" s="108"/>
      <c r="Q17" s="116"/>
      <c r="R17" s="109"/>
      <c r="S17" s="107">
        <v>360</v>
      </c>
      <c r="T17" s="108"/>
      <c r="U17" s="116"/>
      <c r="V17" s="109"/>
      <c r="W17" s="107">
        <v>400</v>
      </c>
      <c r="X17" s="108"/>
      <c r="Y17" s="116"/>
    </row>
    <row r="18" spans="1:25" ht="26.25" customHeight="1">
      <c r="A18" s="65">
        <v>15</v>
      </c>
      <c r="B18" s="29" t="s">
        <v>16</v>
      </c>
      <c r="C18" s="107">
        <v>0</v>
      </c>
      <c r="D18" s="108"/>
      <c r="E18" s="116"/>
      <c r="F18" s="109"/>
      <c r="G18" s="111">
        <v>0</v>
      </c>
      <c r="H18" s="108"/>
      <c r="I18" s="116"/>
      <c r="J18" s="109"/>
      <c r="K18" s="111">
        <v>0</v>
      </c>
      <c r="L18" s="108"/>
      <c r="M18" s="116"/>
      <c r="N18" s="109"/>
      <c r="O18" s="111">
        <v>0</v>
      </c>
      <c r="P18" s="108"/>
      <c r="Q18" s="116"/>
      <c r="R18" s="109"/>
      <c r="S18" s="111">
        <v>0</v>
      </c>
      <c r="T18" s="108"/>
      <c r="U18" s="116"/>
      <c r="V18" s="109"/>
      <c r="W18" s="111">
        <v>0</v>
      </c>
      <c r="X18" s="108"/>
      <c r="Y18" s="116"/>
    </row>
    <row r="19" spans="1:25" ht="26.25" customHeight="1">
      <c r="A19" s="65">
        <v>16</v>
      </c>
      <c r="B19" s="69" t="s">
        <v>7</v>
      </c>
      <c r="C19" s="107">
        <v>410</v>
      </c>
      <c r="D19" s="108"/>
      <c r="E19" s="116"/>
      <c r="F19" s="109"/>
      <c r="G19" s="107">
        <v>14</v>
      </c>
      <c r="H19" s="108"/>
      <c r="I19" s="116"/>
      <c r="J19" s="109"/>
      <c r="K19" s="107">
        <v>220</v>
      </c>
      <c r="L19" s="108"/>
      <c r="M19" s="116"/>
      <c r="N19" s="109"/>
      <c r="O19" s="107">
        <v>84</v>
      </c>
      <c r="P19" s="108"/>
      <c r="Q19" s="116"/>
      <c r="R19" s="109"/>
      <c r="S19" s="107">
        <v>306</v>
      </c>
      <c r="T19" s="108"/>
      <c r="U19" s="116"/>
      <c r="V19" s="109"/>
      <c r="W19" s="107">
        <v>388</v>
      </c>
      <c r="X19" s="108"/>
      <c r="Y19" s="116"/>
    </row>
    <row r="20" spans="1:25" ht="26.25" customHeight="1">
      <c r="A20" s="65">
        <v>17</v>
      </c>
      <c r="B20" s="69" t="s">
        <v>14</v>
      </c>
      <c r="C20" s="107">
        <v>366</v>
      </c>
      <c r="D20" s="108"/>
      <c r="E20" s="116"/>
      <c r="F20" s="109"/>
      <c r="G20" s="111">
        <v>0</v>
      </c>
      <c r="H20" s="108"/>
      <c r="I20" s="116"/>
      <c r="J20" s="109"/>
      <c r="K20" s="111">
        <v>406</v>
      </c>
      <c r="L20" s="108"/>
      <c r="M20" s="116"/>
      <c r="N20" s="109"/>
      <c r="O20" s="111">
        <v>112</v>
      </c>
      <c r="P20" s="108"/>
      <c r="Q20" s="116"/>
      <c r="R20" s="109"/>
      <c r="S20" s="111">
        <v>298</v>
      </c>
      <c r="T20" s="108"/>
      <c r="U20" s="116"/>
      <c r="V20" s="109"/>
      <c r="W20" s="111">
        <v>412</v>
      </c>
      <c r="X20" s="108"/>
      <c r="Y20" s="116"/>
    </row>
    <row r="21" spans="1:25" ht="26.25" customHeight="1">
      <c r="A21" s="65">
        <v>18</v>
      </c>
      <c r="B21" s="69" t="s">
        <v>5</v>
      </c>
      <c r="C21" s="107">
        <v>398</v>
      </c>
      <c r="D21" s="108"/>
      <c r="E21" s="116"/>
      <c r="F21" s="109"/>
      <c r="G21" s="107">
        <v>122</v>
      </c>
      <c r="H21" s="108"/>
      <c r="I21" s="116"/>
      <c r="J21" s="109"/>
      <c r="K21" s="107">
        <v>290</v>
      </c>
      <c r="L21" s="108"/>
      <c r="M21" s="116"/>
      <c r="N21" s="109"/>
      <c r="O21" s="107">
        <v>0</v>
      </c>
      <c r="P21" s="108"/>
      <c r="Q21" s="116"/>
      <c r="R21" s="109"/>
      <c r="S21" s="107">
        <v>368</v>
      </c>
      <c r="T21" s="108"/>
      <c r="U21" s="116"/>
      <c r="V21" s="109"/>
      <c r="W21" s="107">
        <v>396</v>
      </c>
      <c r="X21" s="108"/>
      <c r="Y21" s="116"/>
    </row>
    <row r="22" spans="1:25" ht="26.25" customHeight="1">
      <c r="A22" s="65">
        <v>19</v>
      </c>
      <c r="B22" s="69" t="s">
        <v>3</v>
      </c>
      <c r="C22" s="107">
        <v>410</v>
      </c>
      <c r="D22" s="108"/>
      <c r="E22" s="116"/>
      <c r="F22" s="109"/>
      <c r="G22" s="111">
        <v>0</v>
      </c>
      <c r="H22" s="108"/>
      <c r="I22" s="116"/>
      <c r="J22" s="109"/>
      <c r="K22" s="111">
        <v>348</v>
      </c>
      <c r="L22" s="108"/>
      <c r="M22" s="116"/>
      <c r="N22" s="109"/>
      <c r="O22" s="111">
        <v>196</v>
      </c>
      <c r="P22" s="108"/>
      <c r="Q22" s="116"/>
      <c r="R22" s="109"/>
      <c r="S22" s="111">
        <v>352</v>
      </c>
      <c r="T22" s="108"/>
      <c r="U22" s="116"/>
      <c r="V22" s="109"/>
      <c r="W22" s="111">
        <v>320</v>
      </c>
      <c r="X22" s="108"/>
      <c r="Y22" s="116"/>
    </row>
    <row r="23" spans="1:25" ht="26.25" customHeight="1">
      <c r="A23" s="65">
        <v>20</v>
      </c>
      <c r="B23" s="69" t="s">
        <v>10</v>
      </c>
      <c r="C23" s="107">
        <v>306</v>
      </c>
      <c r="D23" s="108"/>
      <c r="E23" s="116"/>
      <c r="F23" s="109"/>
      <c r="G23" s="107">
        <v>42</v>
      </c>
      <c r="H23" s="108"/>
      <c r="I23" s="116"/>
      <c r="J23" s="109"/>
      <c r="K23" s="107">
        <v>356</v>
      </c>
      <c r="L23" s="108"/>
      <c r="M23" s="116"/>
      <c r="N23" s="109"/>
      <c r="O23" s="107">
        <v>52</v>
      </c>
      <c r="P23" s="108"/>
      <c r="Q23" s="116"/>
      <c r="R23" s="109"/>
      <c r="S23" s="107">
        <v>296</v>
      </c>
      <c r="T23" s="108"/>
      <c r="U23" s="116"/>
      <c r="V23" s="109"/>
      <c r="W23" s="107">
        <v>370</v>
      </c>
      <c r="X23" s="108"/>
      <c r="Y23" s="116"/>
    </row>
    <row r="24" spans="1:25" ht="26.25" customHeight="1">
      <c r="A24" s="65">
        <v>21</v>
      </c>
      <c r="B24" s="69" t="s">
        <v>12</v>
      </c>
      <c r="C24" s="107">
        <v>146</v>
      </c>
      <c r="D24" s="108"/>
      <c r="E24" s="116"/>
      <c r="F24" s="109"/>
      <c r="G24" s="111">
        <v>0</v>
      </c>
      <c r="H24" s="108"/>
      <c r="I24" s="116"/>
      <c r="J24" s="109"/>
      <c r="K24" s="111">
        <v>134</v>
      </c>
      <c r="L24" s="108"/>
      <c r="M24" s="116"/>
      <c r="N24" s="109"/>
      <c r="O24" s="111">
        <v>0</v>
      </c>
      <c r="P24" s="108"/>
      <c r="Q24" s="116"/>
      <c r="R24" s="109"/>
      <c r="S24" s="111">
        <v>182</v>
      </c>
      <c r="T24" s="108"/>
      <c r="U24" s="116"/>
      <c r="V24" s="109"/>
      <c r="W24" s="111">
        <v>368</v>
      </c>
      <c r="X24" s="108"/>
      <c r="Y24" s="116"/>
    </row>
    <row r="25" spans="1:25" ht="26.25" customHeight="1">
      <c r="A25" s="65">
        <v>22</v>
      </c>
      <c r="B25" s="29" t="s">
        <v>16</v>
      </c>
      <c r="C25" s="107">
        <v>0</v>
      </c>
      <c r="D25" s="108"/>
      <c r="E25" s="116"/>
      <c r="F25" s="109"/>
      <c r="G25" s="107">
        <v>0</v>
      </c>
      <c r="H25" s="108"/>
      <c r="I25" s="116"/>
      <c r="J25" s="109"/>
      <c r="K25" s="107">
        <v>0</v>
      </c>
      <c r="L25" s="108"/>
      <c r="M25" s="116"/>
      <c r="N25" s="109"/>
      <c r="O25" s="107">
        <v>0</v>
      </c>
      <c r="P25" s="108"/>
      <c r="Q25" s="116"/>
      <c r="R25" s="109"/>
      <c r="S25" s="107">
        <v>0</v>
      </c>
      <c r="T25" s="108"/>
      <c r="U25" s="116"/>
      <c r="V25" s="109"/>
      <c r="W25" s="107">
        <v>0</v>
      </c>
      <c r="X25" s="108"/>
      <c r="Y25" s="116"/>
    </row>
    <row r="26" spans="1:25" ht="26.25" customHeight="1">
      <c r="A26" s="65">
        <v>23</v>
      </c>
      <c r="B26" s="69" t="s">
        <v>7</v>
      </c>
      <c r="C26" s="107">
        <v>258</v>
      </c>
      <c r="D26" s="108"/>
      <c r="E26" s="116"/>
      <c r="F26" s="109"/>
      <c r="G26" s="107">
        <v>94</v>
      </c>
      <c r="H26" s="108"/>
      <c r="I26" s="116"/>
      <c r="J26" s="109"/>
      <c r="K26" s="107">
        <v>250</v>
      </c>
      <c r="L26" s="108"/>
      <c r="M26" s="116"/>
      <c r="N26" s="109"/>
      <c r="O26" s="107">
        <v>0</v>
      </c>
      <c r="P26" s="108"/>
      <c r="Q26" s="116"/>
      <c r="R26" s="109"/>
      <c r="S26" s="107">
        <v>264</v>
      </c>
      <c r="T26" s="108"/>
      <c r="U26" s="116"/>
      <c r="V26" s="109"/>
      <c r="W26" s="107">
        <v>254</v>
      </c>
      <c r="X26" s="108"/>
      <c r="Y26" s="116"/>
    </row>
    <row r="27" spans="1:25" ht="26.25" customHeight="1">
      <c r="A27" s="65">
        <v>24</v>
      </c>
      <c r="B27" s="69" t="s">
        <v>14</v>
      </c>
      <c r="C27" s="107">
        <v>316</v>
      </c>
      <c r="D27" s="108"/>
      <c r="E27" s="116"/>
      <c r="F27" s="109"/>
      <c r="G27" s="111">
        <v>0</v>
      </c>
      <c r="H27" s="108"/>
      <c r="I27" s="116"/>
      <c r="J27" s="109"/>
      <c r="K27" s="111">
        <v>286</v>
      </c>
      <c r="L27" s="108"/>
      <c r="M27" s="116"/>
      <c r="N27" s="109"/>
      <c r="O27" s="111">
        <v>0</v>
      </c>
      <c r="P27" s="108"/>
      <c r="Q27" s="116"/>
      <c r="R27" s="109"/>
      <c r="S27" s="111">
        <v>272</v>
      </c>
      <c r="T27" s="108"/>
      <c r="U27" s="116"/>
      <c r="V27" s="109"/>
      <c r="W27" s="111">
        <v>308</v>
      </c>
      <c r="X27" s="108"/>
      <c r="Y27" s="116"/>
    </row>
    <row r="28" spans="1:25" ht="26.25" customHeight="1">
      <c r="A28" s="65">
        <v>25</v>
      </c>
      <c r="B28" s="69" t="s">
        <v>5</v>
      </c>
      <c r="C28" s="107">
        <v>366</v>
      </c>
      <c r="D28" s="108"/>
      <c r="E28" s="116"/>
      <c r="F28" s="109"/>
      <c r="G28" s="107">
        <v>84</v>
      </c>
      <c r="H28" s="108"/>
      <c r="I28" s="116"/>
      <c r="J28" s="109"/>
      <c r="K28" s="107">
        <v>280</v>
      </c>
      <c r="L28" s="108"/>
      <c r="M28" s="116"/>
      <c r="N28" s="109"/>
      <c r="O28" s="107">
        <v>288</v>
      </c>
      <c r="P28" s="108"/>
      <c r="Q28" s="116"/>
      <c r="R28" s="109"/>
      <c r="S28" s="107">
        <v>328</v>
      </c>
      <c r="T28" s="108"/>
      <c r="U28" s="116"/>
      <c r="V28" s="109"/>
      <c r="W28" s="107">
        <v>0</v>
      </c>
      <c r="X28" s="108"/>
      <c r="Y28" s="116"/>
    </row>
    <row r="29" spans="1:25" ht="26.25" customHeight="1">
      <c r="A29" s="65">
        <v>26</v>
      </c>
      <c r="B29" s="69" t="s">
        <v>374</v>
      </c>
      <c r="C29" s="107">
        <v>368</v>
      </c>
      <c r="D29" s="108"/>
      <c r="E29" s="116"/>
      <c r="F29" s="109"/>
      <c r="G29" s="111">
        <v>42</v>
      </c>
      <c r="H29" s="108"/>
      <c r="I29" s="116"/>
      <c r="J29" s="109"/>
      <c r="K29" s="111">
        <v>276</v>
      </c>
      <c r="L29" s="108"/>
      <c r="M29" s="116"/>
      <c r="N29" s="109"/>
      <c r="O29" s="111">
        <v>284</v>
      </c>
      <c r="P29" s="108"/>
      <c r="Q29" s="116"/>
      <c r="R29" s="109"/>
      <c r="S29" s="111">
        <v>294</v>
      </c>
      <c r="T29" s="108"/>
      <c r="U29" s="116"/>
      <c r="V29" s="109"/>
      <c r="W29" s="111">
        <v>114</v>
      </c>
      <c r="X29" s="108"/>
      <c r="Y29" s="116"/>
    </row>
    <row r="30" spans="1:25" ht="26.25" customHeight="1">
      <c r="A30" s="65">
        <v>27</v>
      </c>
      <c r="B30" s="69" t="s">
        <v>375</v>
      </c>
      <c r="C30" s="107"/>
      <c r="D30" s="108"/>
      <c r="E30" s="116"/>
      <c r="F30" s="109"/>
      <c r="G30" s="111"/>
      <c r="H30" s="108"/>
      <c r="I30" s="116"/>
      <c r="J30" s="109"/>
      <c r="K30" s="111"/>
      <c r="L30" s="108"/>
      <c r="M30" s="116"/>
      <c r="N30" s="109"/>
      <c r="O30" s="111"/>
      <c r="P30" s="108"/>
      <c r="Q30" s="116"/>
      <c r="R30" s="109"/>
      <c r="S30" s="111"/>
      <c r="T30" s="108"/>
      <c r="U30" s="116"/>
      <c r="V30" s="109"/>
      <c r="W30" s="111"/>
      <c r="X30" s="108"/>
      <c r="Y30" s="116"/>
    </row>
    <row r="31" spans="1:25" ht="26.25" customHeight="1">
      <c r="A31" s="65">
        <v>28</v>
      </c>
      <c r="B31" s="69" t="s">
        <v>376</v>
      </c>
      <c r="C31" s="107"/>
      <c r="D31" s="108"/>
      <c r="E31" s="116"/>
      <c r="F31" s="109"/>
      <c r="G31" s="111"/>
      <c r="H31" s="108"/>
      <c r="I31" s="116"/>
      <c r="J31" s="109"/>
      <c r="K31" s="111"/>
      <c r="L31" s="108"/>
      <c r="M31" s="116"/>
      <c r="N31" s="109"/>
      <c r="O31" s="111"/>
      <c r="P31" s="108"/>
      <c r="Q31" s="116"/>
      <c r="R31" s="109"/>
      <c r="S31" s="111"/>
      <c r="T31" s="108"/>
      <c r="U31" s="116"/>
      <c r="V31" s="109"/>
      <c r="W31" s="111"/>
      <c r="X31" s="108"/>
      <c r="Y31" s="116"/>
    </row>
    <row r="32" spans="1:25" ht="26.25" customHeight="1">
      <c r="A32" s="65">
        <v>29</v>
      </c>
      <c r="B32" s="29" t="s">
        <v>16</v>
      </c>
      <c r="C32" s="107"/>
      <c r="D32" s="108"/>
      <c r="E32" s="116"/>
      <c r="F32" s="109"/>
      <c r="G32" s="111"/>
      <c r="H32" s="108"/>
      <c r="I32" s="116"/>
      <c r="J32" s="109"/>
      <c r="K32" s="111"/>
      <c r="L32" s="108"/>
      <c r="M32" s="116"/>
      <c r="N32" s="109"/>
      <c r="O32" s="111"/>
      <c r="P32" s="108"/>
      <c r="Q32" s="116"/>
      <c r="R32" s="109"/>
      <c r="S32" s="111"/>
      <c r="T32" s="108"/>
      <c r="U32" s="116"/>
      <c r="V32" s="109"/>
      <c r="W32" s="111"/>
      <c r="X32" s="108"/>
      <c r="Y32" s="116"/>
    </row>
    <row r="33" spans="1:25" ht="26.25" customHeight="1">
      <c r="A33" s="65">
        <v>30</v>
      </c>
      <c r="B33" s="69" t="s">
        <v>7</v>
      </c>
      <c r="C33" s="107"/>
      <c r="D33" s="108"/>
      <c r="E33" s="116"/>
      <c r="F33" s="109"/>
      <c r="G33" s="111"/>
      <c r="H33" s="108"/>
      <c r="I33" s="116"/>
      <c r="J33" s="109"/>
      <c r="K33" s="111"/>
      <c r="L33" s="108"/>
      <c r="M33" s="116"/>
      <c r="N33" s="109"/>
      <c r="O33" s="111"/>
      <c r="P33" s="108"/>
      <c r="Q33" s="116"/>
      <c r="R33" s="109"/>
      <c r="S33" s="111"/>
      <c r="T33" s="108"/>
      <c r="U33" s="116"/>
      <c r="V33" s="109"/>
      <c r="W33" s="111"/>
      <c r="X33" s="108"/>
      <c r="Y33" s="116"/>
    </row>
    <row r="34" spans="1:25" ht="26.25" customHeight="1">
      <c r="A34" s="65">
        <v>31</v>
      </c>
      <c r="B34" s="69" t="s">
        <v>14</v>
      </c>
      <c r="C34" s="107"/>
      <c r="D34" s="108"/>
      <c r="E34" s="116"/>
      <c r="F34" s="109"/>
      <c r="G34" s="111"/>
      <c r="H34" s="108"/>
      <c r="I34" s="116"/>
      <c r="J34" s="109"/>
      <c r="K34" s="111"/>
      <c r="L34" s="108"/>
      <c r="M34" s="116"/>
      <c r="N34" s="109"/>
      <c r="O34" s="111"/>
      <c r="P34" s="108"/>
      <c r="Q34" s="116"/>
      <c r="R34" s="109"/>
      <c r="S34" s="111"/>
      <c r="T34" s="108"/>
      <c r="U34" s="116"/>
      <c r="V34" s="109"/>
      <c r="W34" s="111"/>
      <c r="X34" s="108"/>
      <c r="Y34" s="116"/>
    </row>
    <row r="35" spans="1:25" ht="28.5" customHeight="1">
      <c r="A35" s="178" t="s">
        <v>237</v>
      </c>
      <c r="B35" s="178"/>
      <c r="C35" s="6">
        <f>SUM(C4:C34)</f>
        <v>8124</v>
      </c>
      <c r="D35" s="6">
        <f>SUM(D4:D34)</f>
        <v>0</v>
      </c>
      <c r="E35" s="154"/>
      <c r="F35" s="39"/>
      <c r="G35" s="6">
        <f>SUM(G4:G34)</f>
        <v>1160</v>
      </c>
      <c r="H35" s="6">
        <f>SUM(H4:H34)</f>
        <v>0</v>
      </c>
      <c r="I35" s="154"/>
      <c r="J35" s="13"/>
      <c r="K35" s="6">
        <f>SUM(K4:K34)</f>
        <v>7254</v>
      </c>
      <c r="L35" s="6">
        <f>SUM(L4:L34)</f>
        <v>0</v>
      </c>
      <c r="M35" s="154"/>
      <c r="N35" s="13"/>
      <c r="O35" s="6">
        <f>SUM(O4:O34)</f>
        <v>1664</v>
      </c>
      <c r="P35" s="6">
        <f>SUM(P4:P34)</f>
        <v>0</v>
      </c>
      <c r="Q35" s="154"/>
      <c r="R35" s="13"/>
      <c r="S35" s="6">
        <f>SUM(S4:S34)</f>
        <v>6794</v>
      </c>
      <c r="T35" s="6">
        <f>SUM(T4:T34)</f>
        <v>0</v>
      </c>
      <c r="U35" s="154"/>
      <c r="V35" s="13"/>
      <c r="W35" s="6">
        <f>SUM(W4:W34)</f>
        <v>7360</v>
      </c>
      <c r="X35" s="6">
        <f>SUM(X4:X34)</f>
        <v>0</v>
      </c>
      <c r="Y35" s="154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Y39"/>
  <sheetViews>
    <sheetView workbookViewId="0">
      <pane xSplit="2" ySplit="3" topLeftCell="C22" activePane="bottomRight" state="frozen"/>
      <selection pane="topRight"/>
      <selection pane="bottomLeft"/>
      <selection pane="bottomRight" activeCell="D47" sqref="D47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283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217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72" t="s">
        <v>168</v>
      </c>
      <c r="E3" s="72" t="s">
        <v>156</v>
      </c>
      <c r="F3" s="38"/>
      <c r="G3" s="11" t="s">
        <v>240</v>
      </c>
      <c r="H3" s="72" t="s">
        <v>168</v>
      </c>
      <c r="I3" s="72" t="s">
        <v>156</v>
      </c>
      <c r="J3" s="5"/>
      <c r="K3" s="11" t="s">
        <v>240</v>
      </c>
      <c r="L3" s="72" t="s">
        <v>168</v>
      </c>
      <c r="M3" s="72" t="s">
        <v>156</v>
      </c>
      <c r="N3" s="5"/>
      <c r="O3" s="11" t="s">
        <v>240</v>
      </c>
      <c r="P3" s="72" t="s">
        <v>168</v>
      </c>
      <c r="Q3" s="72" t="s">
        <v>156</v>
      </c>
      <c r="R3" s="5"/>
      <c r="S3" s="11" t="s">
        <v>240</v>
      </c>
      <c r="T3" s="72" t="s">
        <v>168</v>
      </c>
      <c r="U3" s="72" t="s">
        <v>156</v>
      </c>
      <c r="V3" s="5"/>
      <c r="W3" s="11" t="s">
        <v>240</v>
      </c>
      <c r="X3" s="72" t="s">
        <v>168</v>
      </c>
      <c r="Y3" s="72" t="s">
        <v>156</v>
      </c>
    </row>
    <row r="4" spans="1:25" ht="26.25" customHeight="1">
      <c r="A4" s="65">
        <v>1</v>
      </c>
      <c r="B4" s="69" t="s">
        <v>12</v>
      </c>
      <c r="C4" s="15">
        <v>262</v>
      </c>
      <c r="D4" s="26">
        <f>E4-'2020년 1월'!E34</f>
        <v>262</v>
      </c>
      <c r="E4" s="26">
        <f t="shared" ref="E4:E30" si="0">E5-C5</f>
        <v>161274</v>
      </c>
      <c r="F4" s="7"/>
      <c r="G4" s="16">
        <v>0</v>
      </c>
      <c r="H4" s="26">
        <v>0</v>
      </c>
      <c r="I4" s="26">
        <v>3481</v>
      </c>
      <c r="J4" s="7"/>
      <c r="K4" s="16">
        <v>162</v>
      </c>
      <c r="L4" s="26">
        <f>M4-'2020년 1월'!M34</f>
        <v>150</v>
      </c>
      <c r="M4" s="26">
        <f t="shared" ref="M4:M30" si="1">M5-K5</f>
        <v>265899</v>
      </c>
      <c r="N4" s="7"/>
      <c r="O4" s="16">
        <v>226</v>
      </c>
      <c r="P4" s="26">
        <f>Q4-'2020년 1월'!Q34</f>
        <v>193</v>
      </c>
      <c r="Q4" s="26">
        <f t="shared" ref="Q4:Q30" si="2">Q5-O5</f>
        <v>174019</v>
      </c>
      <c r="R4" s="7"/>
      <c r="S4" s="16">
        <v>182</v>
      </c>
      <c r="T4" s="26">
        <f>U4-'2020년 1월'!U34</f>
        <v>159</v>
      </c>
      <c r="U4" s="26">
        <f t="shared" ref="U4:U30" si="3">U5-S5</f>
        <v>244875</v>
      </c>
      <c r="V4" s="7"/>
      <c r="W4" s="16">
        <v>82</v>
      </c>
      <c r="X4" s="26">
        <f>Y4-'2020년 1월'!Y34</f>
        <v>67</v>
      </c>
      <c r="Y4" s="26">
        <f t="shared" ref="Y4:Y30" si="4">Y5-W5</f>
        <v>293642</v>
      </c>
    </row>
    <row r="5" spans="1:25" ht="26.25" customHeight="1">
      <c r="A5" s="28">
        <v>2</v>
      </c>
      <c r="B5" s="29" t="s">
        <v>16</v>
      </c>
      <c r="C5" s="15">
        <v>0</v>
      </c>
      <c r="D5" s="26">
        <f t="shared" ref="D5:D31" si="5">E5-E4</f>
        <v>0</v>
      </c>
      <c r="E5" s="26">
        <f t="shared" si="0"/>
        <v>161274</v>
      </c>
      <c r="F5" s="7"/>
      <c r="G5" s="16">
        <v>0</v>
      </c>
      <c r="H5" s="26">
        <f t="shared" ref="H5:H31" si="6">I5-I4</f>
        <v>0</v>
      </c>
      <c r="I5" s="26">
        <f t="shared" ref="I5:I30" si="7">I6-G6</f>
        <v>3481</v>
      </c>
      <c r="J5" s="7"/>
      <c r="K5" s="16">
        <v>0</v>
      </c>
      <c r="L5" s="26">
        <f t="shared" ref="L5:L31" si="8">M5-M4</f>
        <v>0</v>
      </c>
      <c r="M5" s="26">
        <f t="shared" si="1"/>
        <v>265899</v>
      </c>
      <c r="N5" s="7"/>
      <c r="O5" s="16">
        <v>0</v>
      </c>
      <c r="P5" s="26">
        <f t="shared" ref="P5:P31" si="9">Q5-Q4</f>
        <v>0</v>
      </c>
      <c r="Q5" s="26">
        <f t="shared" si="2"/>
        <v>174019</v>
      </c>
      <c r="R5" s="7"/>
      <c r="S5" s="16">
        <v>0</v>
      </c>
      <c r="T5" s="26">
        <f t="shared" ref="T5:T31" si="10">U5-U4</f>
        <v>0</v>
      </c>
      <c r="U5" s="26">
        <f t="shared" si="3"/>
        <v>244875</v>
      </c>
      <c r="V5" s="7"/>
      <c r="W5" s="16">
        <v>0</v>
      </c>
      <c r="X5" s="26">
        <f t="shared" ref="X5:X31" si="11">Y5-Y4</f>
        <v>0</v>
      </c>
      <c r="Y5" s="26">
        <f t="shared" si="4"/>
        <v>293642</v>
      </c>
    </row>
    <row r="6" spans="1:25" ht="26.25" customHeight="1">
      <c r="A6" s="65">
        <v>3</v>
      </c>
      <c r="B6" s="69" t="s">
        <v>7</v>
      </c>
      <c r="C6" s="15">
        <v>372</v>
      </c>
      <c r="D6" s="26">
        <f t="shared" si="5"/>
        <v>372</v>
      </c>
      <c r="E6" s="26">
        <f t="shared" si="0"/>
        <v>161646</v>
      </c>
      <c r="F6" s="7"/>
      <c r="G6" s="15">
        <v>0</v>
      </c>
      <c r="H6" s="26">
        <f t="shared" si="6"/>
        <v>0</v>
      </c>
      <c r="I6" s="26">
        <f t="shared" si="7"/>
        <v>3481</v>
      </c>
      <c r="J6" s="7"/>
      <c r="K6" s="15">
        <v>244</v>
      </c>
      <c r="L6" s="26">
        <f t="shared" si="8"/>
        <v>244</v>
      </c>
      <c r="M6" s="26">
        <f t="shared" si="1"/>
        <v>266143</v>
      </c>
      <c r="N6" s="7"/>
      <c r="O6" s="15">
        <v>342</v>
      </c>
      <c r="P6" s="26">
        <f t="shared" si="9"/>
        <v>342</v>
      </c>
      <c r="Q6" s="26">
        <f t="shared" si="2"/>
        <v>174361</v>
      </c>
      <c r="R6" s="7"/>
      <c r="S6" s="15">
        <v>240</v>
      </c>
      <c r="T6" s="26">
        <f t="shared" si="10"/>
        <v>240</v>
      </c>
      <c r="U6" s="26">
        <f t="shared" si="3"/>
        <v>245115</v>
      </c>
      <c r="V6" s="7"/>
      <c r="W6" s="15">
        <v>336</v>
      </c>
      <c r="X6" s="26">
        <f t="shared" si="11"/>
        <v>336</v>
      </c>
      <c r="Y6" s="26">
        <f t="shared" si="4"/>
        <v>293978</v>
      </c>
    </row>
    <row r="7" spans="1:25" ht="26.25" customHeight="1">
      <c r="A7" s="65">
        <v>4</v>
      </c>
      <c r="B7" s="69" t="s">
        <v>14</v>
      </c>
      <c r="C7" s="15">
        <v>452</v>
      </c>
      <c r="D7" s="26">
        <f t="shared" si="5"/>
        <v>452</v>
      </c>
      <c r="E7" s="26">
        <f t="shared" si="0"/>
        <v>162098</v>
      </c>
      <c r="F7" s="7"/>
      <c r="G7" s="15">
        <v>0</v>
      </c>
      <c r="H7" s="26">
        <f t="shared" si="6"/>
        <v>0</v>
      </c>
      <c r="I7" s="26">
        <f t="shared" si="7"/>
        <v>3481</v>
      </c>
      <c r="J7" s="7"/>
      <c r="K7" s="15">
        <v>358</v>
      </c>
      <c r="L7" s="26">
        <f t="shared" si="8"/>
        <v>358</v>
      </c>
      <c r="M7" s="26">
        <f t="shared" si="1"/>
        <v>266501</v>
      </c>
      <c r="N7" s="7"/>
      <c r="O7" s="15">
        <v>400</v>
      </c>
      <c r="P7" s="26">
        <f t="shared" si="9"/>
        <v>400</v>
      </c>
      <c r="Q7" s="26">
        <f t="shared" si="2"/>
        <v>174761</v>
      </c>
      <c r="R7" s="7"/>
      <c r="S7" s="15">
        <v>366</v>
      </c>
      <c r="T7" s="26">
        <f t="shared" si="10"/>
        <v>366</v>
      </c>
      <c r="U7" s="26">
        <f t="shared" si="3"/>
        <v>245481</v>
      </c>
      <c r="V7" s="7"/>
      <c r="W7" s="15">
        <v>384</v>
      </c>
      <c r="X7" s="26">
        <f t="shared" si="11"/>
        <v>384</v>
      </c>
      <c r="Y7" s="26">
        <f t="shared" si="4"/>
        <v>294362</v>
      </c>
    </row>
    <row r="8" spans="1:25" ht="26.25" customHeight="1">
      <c r="A8" s="65">
        <v>5</v>
      </c>
      <c r="B8" s="69" t="s">
        <v>5</v>
      </c>
      <c r="C8" s="15">
        <v>350</v>
      </c>
      <c r="D8" s="26">
        <f t="shared" si="5"/>
        <v>350</v>
      </c>
      <c r="E8" s="26">
        <f t="shared" si="0"/>
        <v>162448</v>
      </c>
      <c r="F8" s="7"/>
      <c r="G8" s="15">
        <v>0</v>
      </c>
      <c r="H8" s="26">
        <f t="shared" si="6"/>
        <v>0</v>
      </c>
      <c r="I8" s="26">
        <f t="shared" si="7"/>
        <v>3481</v>
      </c>
      <c r="J8" s="7"/>
      <c r="K8" s="15">
        <v>446</v>
      </c>
      <c r="L8" s="26">
        <f t="shared" si="8"/>
        <v>446</v>
      </c>
      <c r="M8" s="26">
        <f t="shared" si="1"/>
        <v>266947</v>
      </c>
      <c r="N8" s="7"/>
      <c r="O8" s="15">
        <v>426</v>
      </c>
      <c r="P8" s="26">
        <f t="shared" si="9"/>
        <v>426</v>
      </c>
      <c r="Q8" s="26">
        <f t="shared" si="2"/>
        <v>175187</v>
      </c>
      <c r="R8" s="7"/>
      <c r="S8" s="15">
        <v>314</v>
      </c>
      <c r="T8" s="26">
        <f t="shared" si="10"/>
        <v>314</v>
      </c>
      <c r="U8" s="26">
        <f t="shared" si="3"/>
        <v>245795</v>
      </c>
      <c r="V8" s="7"/>
      <c r="W8" s="15">
        <v>422</v>
      </c>
      <c r="X8" s="26">
        <f t="shared" si="11"/>
        <v>422</v>
      </c>
      <c r="Y8" s="26">
        <f t="shared" si="4"/>
        <v>294784</v>
      </c>
    </row>
    <row r="9" spans="1:25" ht="26.25" customHeight="1">
      <c r="A9" s="65">
        <v>6</v>
      </c>
      <c r="B9" s="69" t="s">
        <v>3</v>
      </c>
      <c r="C9" s="15">
        <v>400</v>
      </c>
      <c r="D9" s="26">
        <f t="shared" si="5"/>
        <v>400</v>
      </c>
      <c r="E9" s="26">
        <f t="shared" si="0"/>
        <v>162848</v>
      </c>
      <c r="F9" s="7"/>
      <c r="G9" s="15">
        <v>20</v>
      </c>
      <c r="H9" s="26">
        <f t="shared" si="6"/>
        <v>20</v>
      </c>
      <c r="I9" s="26">
        <f t="shared" si="7"/>
        <v>3501</v>
      </c>
      <c r="J9" s="7"/>
      <c r="K9" s="15">
        <v>396</v>
      </c>
      <c r="L9" s="26">
        <f t="shared" si="8"/>
        <v>396</v>
      </c>
      <c r="M9" s="26">
        <f t="shared" si="1"/>
        <v>267343</v>
      </c>
      <c r="N9" s="7"/>
      <c r="O9" s="15">
        <v>420</v>
      </c>
      <c r="P9" s="26">
        <f t="shared" si="9"/>
        <v>420</v>
      </c>
      <c r="Q9" s="26">
        <f t="shared" si="2"/>
        <v>175607</v>
      </c>
      <c r="R9" s="7"/>
      <c r="S9" s="15">
        <v>268</v>
      </c>
      <c r="T9" s="26">
        <f t="shared" si="10"/>
        <v>268</v>
      </c>
      <c r="U9" s="26">
        <f t="shared" si="3"/>
        <v>246063</v>
      </c>
      <c r="V9" s="7"/>
      <c r="W9" s="15">
        <v>404</v>
      </c>
      <c r="X9" s="26">
        <f t="shared" si="11"/>
        <v>404</v>
      </c>
      <c r="Y9" s="26">
        <f t="shared" si="4"/>
        <v>295188</v>
      </c>
    </row>
    <row r="10" spans="1:25" ht="26.25" customHeight="1">
      <c r="A10" s="65">
        <v>7</v>
      </c>
      <c r="B10" s="69" t="s">
        <v>10</v>
      </c>
      <c r="C10" s="15">
        <v>328</v>
      </c>
      <c r="D10" s="26">
        <f t="shared" si="5"/>
        <v>328</v>
      </c>
      <c r="E10" s="26">
        <f t="shared" si="0"/>
        <v>163176</v>
      </c>
      <c r="F10" s="7"/>
      <c r="G10" s="16">
        <v>0</v>
      </c>
      <c r="H10" s="26">
        <f t="shared" si="6"/>
        <v>0</v>
      </c>
      <c r="I10" s="26">
        <f t="shared" si="7"/>
        <v>3501</v>
      </c>
      <c r="J10" s="7"/>
      <c r="K10" s="16">
        <v>420</v>
      </c>
      <c r="L10" s="26">
        <f t="shared" si="8"/>
        <v>420</v>
      </c>
      <c r="M10" s="26">
        <f t="shared" si="1"/>
        <v>267763</v>
      </c>
      <c r="N10" s="7"/>
      <c r="O10" s="16">
        <v>388</v>
      </c>
      <c r="P10" s="26">
        <f t="shared" si="9"/>
        <v>388</v>
      </c>
      <c r="Q10" s="26">
        <f t="shared" si="2"/>
        <v>175995</v>
      </c>
      <c r="R10" s="7"/>
      <c r="S10" s="16">
        <v>210</v>
      </c>
      <c r="T10" s="26">
        <f t="shared" si="10"/>
        <v>210</v>
      </c>
      <c r="U10" s="26">
        <f t="shared" si="3"/>
        <v>246273</v>
      </c>
      <c r="V10" s="7"/>
      <c r="W10" s="16">
        <v>332</v>
      </c>
      <c r="X10" s="26">
        <f t="shared" si="11"/>
        <v>332</v>
      </c>
      <c r="Y10" s="26">
        <f t="shared" si="4"/>
        <v>295520</v>
      </c>
    </row>
    <row r="11" spans="1:25" ht="26.25" customHeight="1">
      <c r="A11" s="65">
        <v>8</v>
      </c>
      <c r="B11" s="69" t="s">
        <v>12</v>
      </c>
      <c r="C11" s="15">
        <v>362</v>
      </c>
      <c r="D11" s="26">
        <f t="shared" si="5"/>
        <v>362</v>
      </c>
      <c r="E11" s="26">
        <f t="shared" si="0"/>
        <v>163538</v>
      </c>
      <c r="F11" s="7"/>
      <c r="G11" s="16">
        <v>0</v>
      </c>
      <c r="H11" s="26">
        <f t="shared" si="6"/>
        <v>0</v>
      </c>
      <c r="I11" s="26">
        <f t="shared" si="7"/>
        <v>3501</v>
      </c>
      <c r="J11" s="7"/>
      <c r="K11" s="16">
        <v>366</v>
      </c>
      <c r="L11" s="26">
        <f t="shared" si="8"/>
        <v>366</v>
      </c>
      <c r="M11" s="26">
        <f t="shared" si="1"/>
        <v>268129</v>
      </c>
      <c r="N11" s="7"/>
      <c r="O11" s="16">
        <v>274</v>
      </c>
      <c r="P11" s="26">
        <f t="shared" si="9"/>
        <v>274</v>
      </c>
      <c r="Q11" s="26">
        <f t="shared" si="2"/>
        <v>176269</v>
      </c>
      <c r="R11" s="7"/>
      <c r="S11" s="16">
        <v>268</v>
      </c>
      <c r="T11" s="26">
        <f t="shared" si="10"/>
        <v>268</v>
      </c>
      <c r="U11" s="26">
        <f t="shared" si="3"/>
        <v>246541</v>
      </c>
      <c r="V11" s="7"/>
      <c r="W11" s="16">
        <v>370</v>
      </c>
      <c r="X11" s="26">
        <f t="shared" si="11"/>
        <v>370</v>
      </c>
      <c r="Y11" s="26">
        <f t="shared" si="4"/>
        <v>295890</v>
      </c>
    </row>
    <row r="12" spans="1:25" ht="26.25" customHeight="1">
      <c r="A12" s="28">
        <v>9</v>
      </c>
      <c r="B12" s="29" t="s">
        <v>16</v>
      </c>
      <c r="C12" s="15">
        <v>0</v>
      </c>
      <c r="D12" s="26">
        <f t="shared" si="5"/>
        <v>0</v>
      </c>
      <c r="E12" s="26">
        <f t="shared" si="0"/>
        <v>163538</v>
      </c>
      <c r="F12" s="7"/>
      <c r="G12" s="16">
        <v>0</v>
      </c>
      <c r="H12" s="26">
        <f t="shared" si="6"/>
        <v>0</v>
      </c>
      <c r="I12" s="26">
        <f t="shared" si="7"/>
        <v>3501</v>
      </c>
      <c r="J12" s="7"/>
      <c r="K12" s="16">
        <v>0</v>
      </c>
      <c r="L12" s="26">
        <f t="shared" si="8"/>
        <v>0</v>
      </c>
      <c r="M12" s="26">
        <f t="shared" si="1"/>
        <v>268129</v>
      </c>
      <c r="N12" s="7"/>
      <c r="O12" s="16">
        <v>0</v>
      </c>
      <c r="P12" s="26">
        <f t="shared" si="9"/>
        <v>0</v>
      </c>
      <c r="Q12" s="26">
        <f t="shared" si="2"/>
        <v>176269</v>
      </c>
      <c r="R12" s="7"/>
      <c r="S12" s="16">
        <v>0</v>
      </c>
      <c r="T12" s="26">
        <f t="shared" si="10"/>
        <v>0</v>
      </c>
      <c r="U12" s="26">
        <f t="shared" si="3"/>
        <v>246541</v>
      </c>
      <c r="V12" s="7"/>
      <c r="W12" s="16">
        <v>0</v>
      </c>
      <c r="X12" s="26">
        <f t="shared" si="11"/>
        <v>0</v>
      </c>
      <c r="Y12" s="26">
        <f t="shared" si="4"/>
        <v>295890</v>
      </c>
    </row>
    <row r="13" spans="1:25" ht="26.25" customHeight="1">
      <c r="A13" s="65">
        <v>10</v>
      </c>
      <c r="B13" s="69" t="s">
        <v>7</v>
      </c>
      <c r="C13" s="15">
        <v>216</v>
      </c>
      <c r="D13" s="26">
        <f t="shared" si="5"/>
        <v>216</v>
      </c>
      <c r="E13" s="26">
        <f t="shared" si="0"/>
        <v>163754</v>
      </c>
      <c r="F13" s="7"/>
      <c r="G13" s="16">
        <v>0</v>
      </c>
      <c r="H13" s="26">
        <f t="shared" si="6"/>
        <v>0</v>
      </c>
      <c r="I13" s="26">
        <f t="shared" si="7"/>
        <v>3501</v>
      </c>
      <c r="J13" s="7"/>
      <c r="K13" s="16">
        <v>292</v>
      </c>
      <c r="L13" s="26">
        <f t="shared" si="8"/>
        <v>292</v>
      </c>
      <c r="M13" s="26">
        <f t="shared" si="1"/>
        <v>268421</v>
      </c>
      <c r="N13" s="7"/>
      <c r="O13" s="16">
        <v>312</v>
      </c>
      <c r="P13" s="26">
        <f t="shared" si="9"/>
        <v>312</v>
      </c>
      <c r="Q13" s="26">
        <f t="shared" si="2"/>
        <v>176581</v>
      </c>
      <c r="R13" s="7"/>
      <c r="S13" s="16">
        <v>262</v>
      </c>
      <c r="T13" s="26">
        <f t="shared" si="10"/>
        <v>262</v>
      </c>
      <c r="U13" s="26">
        <f t="shared" si="3"/>
        <v>246803</v>
      </c>
      <c r="V13" s="7"/>
      <c r="W13" s="16">
        <v>296</v>
      </c>
      <c r="X13" s="26">
        <f t="shared" si="11"/>
        <v>296</v>
      </c>
      <c r="Y13" s="26">
        <f t="shared" si="4"/>
        <v>296186</v>
      </c>
    </row>
    <row r="14" spans="1:25" ht="26.25" customHeight="1">
      <c r="A14" s="65">
        <v>11</v>
      </c>
      <c r="B14" s="69" t="s">
        <v>14</v>
      </c>
      <c r="C14" s="15">
        <v>296</v>
      </c>
      <c r="D14" s="26">
        <f t="shared" si="5"/>
        <v>296</v>
      </c>
      <c r="E14" s="26">
        <f t="shared" si="0"/>
        <v>164050</v>
      </c>
      <c r="F14" s="7"/>
      <c r="G14" s="16">
        <v>0</v>
      </c>
      <c r="H14" s="26">
        <f t="shared" si="6"/>
        <v>0</v>
      </c>
      <c r="I14" s="26">
        <f t="shared" si="7"/>
        <v>3501</v>
      </c>
      <c r="J14" s="7"/>
      <c r="K14" s="16">
        <v>310</v>
      </c>
      <c r="L14" s="26">
        <f t="shared" si="8"/>
        <v>310</v>
      </c>
      <c r="M14" s="26">
        <f t="shared" si="1"/>
        <v>268731</v>
      </c>
      <c r="N14" s="7"/>
      <c r="O14" s="16">
        <v>242</v>
      </c>
      <c r="P14" s="26">
        <f t="shared" si="9"/>
        <v>242</v>
      </c>
      <c r="Q14" s="26">
        <f t="shared" si="2"/>
        <v>176823</v>
      </c>
      <c r="R14" s="7"/>
      <c r="S14" s="16">
        <v>272</v>
      </c>
      <c r="T14" s="26">
        <f t="shared" si="10"/>
        <v>272</v>
      </c>
      <c r="U14" s="26">
        <f t="shared" si="3"/>
        <v>247075</v>
      </c>
      <c r="V14" s="7"/>
      <c r="W14" s="16">
        <v>292</v>
      </c>
      <c r="X14" s="26">
        <f t="shared" si="11"/>
        <v>292</v>
      </c>
      <c r="Y14" s="26">
        <f t="shared" si="4"/>
        <v>296478</v>
      </c>
    </row>
    <row r="15" spans="1:25" ht="26.25" customHeight="1">
      <c r="A15" s="65">
        <v>12</v>
      </c>
      <c r="B15" s="69" t="s">
        <v>5</v>
      </c>
      <c r="C15" s="15">
        <v>292</v>
      </c>
      <c r="D15" s="26">
        <f t="shared" si="5"/>
        <v>292</v>
      </c>
      <c r="E15" s="26">
        <f t="shared" si="0"/>
        <v>164342</v>
      </c>
      <c r="F15" s="7"/>
      <c r="G15" s="15">
        <v>0</v>
      </c>
      <c r="H15" s="26">
        <f t="shared" si="6"/>
        <v>0</v>
      </c>
      <c r="I15" s="26">
        <f t="shared" si="7"/>
        <v>3501</v>
      </c>
      <c r="J15" s="7"/>
      <c r="K15" s="15">
        <v>294</v>
      </c>
      <c r="L15" s="26">
        <f t="shared" si="8"/>
        <v>294</v>
      </c>
      <c r="M15" s="26">
        <f t="shared" si="1"/>
        <v>269025</v>
      </c>
      <c r="N15" s="7"/>
      <c r="O15" s="15">
        <v>220</v>
      </c>
      <c r="P15" s="26">
        <f t="shared" si="9"/>
        <v>220</v>
      </c>
      <c r="Q15" s="26">
        <f t="shared" si="2"/>
        <v>177043</v>
      </c>
      <c r="R15" s="7"/>
      <c r="S15" s="15">
        <v>0</v>
      </c>
      <c r="T15" s="26">
        <f t="shared" si="10"/>
        <v>0</v>
      </c>
      <c r="U15" s="26">
        <f t="shared" si="3"/>
        <v>247075</v>
      </c>
      <c r="V15" s="7"/>
      <c r="W15" s="15">
        <v>274</v>
      </c>
      <c r="X15" s="26">
        <f t="shared" si="11"/>
        <v>274</v>
      </c>
      <c r="Y15" s="26">
        <f t="shared" si="4"/>
        <v>296752</v>
      </c>
    </row>
    <row r="16" spans="1:25" ht="26.25" customHeight="1">
      <c r="A16" s="65">
        <v>13</v>
      </c>
      <c r="B16" s="69" t="s">
        <v>3</v>
      </c>
      <c r="C16" s="15">
        <v>223</v>
      </c>
      <c r="D16" s="26">
        <f t="shared" si="5"/>
        <v>223</v>
      </c>
      <c r="E16" s="26">
        <f t="shared" si="0"/>
        <v>164565</v>
      </c>
      <c r="F16" s="7"/>
      <c r="G16" s="15">
        <v>20</v>
      </c>
      <c r="H16" s="26">
        <f t="shared" si="6"/>
        <v>20</v>
      </c>
      <c r="I16" s="26">
        <f t="shared" si="7"/>
        <v>3521</v>
      </c>
      <c r="J16" s="7"/>
      <c r="K16" s="15">
        <v>218</v>
      </c>
      <c r="L16" s="26">
        <f t="shared" si="8"/>
        <v>218</v>
      </c>
      <c r="M16" s="26">
        <f t="shared" si="1"/>
        <v>269243</v>
      </c>
      <c r="N16" s="7"/>
      <c r="O16" s="15">
        <v>168</v>
      </c>
      <c r="P16" s="26">
        <f t="shared" si="9"/>
        <v>168</v>
      </c>
      <c r="Q16" s="26">
        <f t="shared" si="2"/>
        <v>177211</v>
      </c>
      <c r="R16" s="7"/>
      <c r="S16" s="15">
        <v>226</v>
      </c>
      <c r="T16" s="26">
        <f t="shared" si="10"/>
        <v>226</v>
      </c>
      <c r="U16" s="26">
        <f t="shared" si="3"/>
        <v>247301</v>
      </c>
      <c r="V16" s="7"/>
      <c r="W16" s="15">
        <v>238</v>
      </c>
      <c r="X16" s="26">
        <f t="shared" si="11"/>
        <v>238</v>
      </c>
      <c r="Y16" s="26">
        <f t="shared" si="4"/>
        <v>296990</v>
      </c>
    </row>
    <row r="17" spans="1:25" ht="26.25" customHeight="1">
      <c r="A17" s="65">
        <v>14</v>
      </c>
      <c r="B17" s="69" t="s">
        <v>10</v>
      </c>
      <c r="C17" s="15">
        <v>340</v>
      </c>
      <c r="D17" s="26">
        <f t="shared" si="5"/>
        <v>340</v>
      </c>
      <c r="E17" s="26">
        <f t="shared" si="0"/>
        <v>164905</v>
      </c>
      <c r="F17" s="7"/>
      <c r="G17" s="15">
        <v>0</v>
      </c>
      <c r="H17" s="26">
        <f t="shared" si="6"/>
        <v>0</v>
      </c>
      <c r="I17" s="26">
        <f t="shared" si="7"/>
        <v>3521</v>
      </c>
      <c r="J17" s="7"/>
      <c r="K17" s="15">
        <v>258</v>
      </c>
      <c r="L17" s="26">
        <f t="shared" si="8"/>
        <v>258</v>
      </c>
      <c r="M17" s="26">
        <f t="shared" si="1"/>
        <v>269501</v>
      </c>
      <c r="N17" s="7"/>
      <c r="O17" s="15">
        <v>292</v>
      </c>
      <c r="P17" s="26">
        <f t="shared" si="9"/>
        <v>292</v>
      </c>
      <c r="Q17" s="26">
        <f t="shared" si="2"/>
        <v>177503</v>
      </c>
      <c r="R17" s="7"/>
      <c r="S17" s="15">
        <v>248</v>
      </c>
      <c r="T17" s="26">
        <f t="shared" si="10"/>
        <v>248</v>
      </c>
      <c r="U17" s="26">
        <f t="shared" si="3"/>
        <v>247549</v>
      </c>
      <c r="V17" s="7"/>
      <c r="W17" s="15">
        <v>402</v>
      </c>
      <c r="X17" s="26">
        <f t="shared" si="11"/>
        <v>402</v>
      </c>
      <c r="Y17" s="26">
        <f t="shared" si="4"/>
        <v>297392</v>
      </c>
    </row>
    <row r="18" spans="1:25" ht="26.25" customHeight="1">
      <c r="A18" s="65">
        <v>15</v>
      </c>
      <c r="B18" s="69" t="s">
        <v>12</v>
      </c>
      <c r="C18" s="15">
        <v>368</v>
      </c>
      <c r="D18" s="26">
        <f t="shared" si="5"/>
        <v>368</v>
      </c>
      <c r="E18" s="26">
        <f t="shared" si="0"/>
        <v>165273</v>
      </c>
      <c r="F18" s="7"/>
      <c r="G18" s="15">
        <v>0</v>
      </c>
      <c r="H18" s="26">
        <f t="shared" si="6"/>
        <v>0</v>
      </c>
      <c r="I18" s="26">
        <f t="shared" si="7"/>
        <v>3521</v>
      </c>
      <c r="J18" s="7"/>
      <c r="K18" s="15">
        <v>420</v>
      </c>
      <c r="L18" s="26">
        <f t="shared" si="8"/>
        <v>420</v>
      </c>
      <c r="M18" s="26">
        <f t="shared" si="1"/>
        <v>269921</v>
      </c>
      <c r="N18" s="7"/>
      <c r="O18" s="15">
        <v>380</v>
      </c>
      <c r="P18" s="26">
        <f t="shared" si="9"/>
        <v>380</v>
      </c>
      <c r="Q18" s="26">
        <f t="shared" si="2"/>
        <v>177883</v>
      </c>
      <c r="R18" s="7"/>
      <c r="S18" s="15">
        <v>278</v>
      </c>
      <c r="T18" s="26">
        <f t="shared" si="10"/>
        <v>278</v>
      </c>
      <c r="U18" s="26">
        <f t="shared" si="3"/>
        <v>247827</v>
      </c>
      <c r="V18" s="7"/>
      <c r="W18" s="15">
        <v>322</v>
      </c>
      <c r="X18" s="26">
        <f t="shared" si="11"/>
        <v>322</v>
      </c>
      <c r="Y18" s="26">
        <f t="shared" si="4"/>
        <v>297714</v>
      </c>
    </row>
    <row r="19" spans="1:25" ht="26.25" customHeight="1">
      <c r="A19" s="28">
        <v>16</v>
      </c>
      <c r="B19" s="29" t="s">
        <v>16</v>
      </c>
      <c r="C19" s="15">
        <v>0</v>
      </c>
      <c r="D19" s="26">
        <f t="shared" si="5"/>
        <v>0</v>
      </c>
      <c r="E19" s="26">
        <f t="shared" si="0"/>
        <v>165273</v>
      </c>
      <c r="F19" s="7"/>
      <c r="G19" s="15">
        <v>0</v>
      </c>
      <c r="H19" s="26">
        <f t="shared" si="6"/>
        <v>0</v>
      </c>
      <c r="I19" s="26">
        <f t="shared" si="7"/>
        <v>3521</v>
      </c>
      <c r="J19" s="7"/>
      <c r="K19" s="15">
        <v>0</v>
      </c>
      <c r="L19" s="26">
        <f t="shared" si="8"/>
        <v>0</v>
      </c>
      <c r="M19" s="26">
        <f t="shared" si="1"/>
        <v>269921</v>
      </c>
      <c r="N19" s="7"/>
      <c r="O19" s="15">
        <v>0</v>
      </c>
      <c r="P19" s="26">
        <f t="shared" si="9"/>
        <v>0</v>
      </c>
      <c r="Q19" s="26">
        <f t="shared" si="2"/>
        <v>177883</v>
      </c>
      <c r="R19" s="7"/>
      <c r="S19" s="15">
        <v>0</v>
      </c>
      <c r="T19" s="26">
        <f t="shared" si="10"/>
        <v>0</v>
      </c>
      <c r="U19" s="26">
        <f t="shared" si="3"/>
        <v>247827</v>
      </c>
      <c r="V19" s="7"/>
      <c r="W19" s="15">
        <v>0</v>
      </c>
      <c r="X19" s="26">
        <f t="shared" si="11"/>
        <v>0</v>
      </c>
      <c r="Y19" s="26">
        <f t="shared" si="4"/>
        <v>297714</v>
      </c>
    </row>
    <row r="20" spans="1:25" ht="26.25" customHeight="1">
      <c r="A20" s="65">
        <v>17</v>
      </c>
      <c r="B20" s="69" t="s">
        <v>7</v>
      </c>
      <c r="C20" s="15">
        <v>272</v>
      </c>
      <c r="D20" s="26">
        <f t="shared" si="5"/>
        <v>272</v>
      </c>
      <c r="E20" s="26">
        <f t="shared" si="0"/>
        <v>165545</v>
      </c>
      <c r="F20" s="7"/>
      <c r="G20" s="15">
        <v>0</v>
      </c>
      <c r="H20" s="26">
        <f t="shared" si="6"/>
        <v>0</v>
      </c>
      <c r="I20" s="26">
        <f t="shared" si="7"/>
        <v>3521</v>
      </c>
      <c r="J20" s="7"/>
      <c r="K20" s="15">
        <v>180</v>
      </c>
      <c r="L20" s="26">
        <f t="shared" si="8"/>
        <v>180</v>
      </c>
      <c r="M20" s="26">
        <f t="shared" si="1"/>
        <v>270101</v>
      </c>
      <c r="N20" s="7"/>
      <c r="O20" s="15">
        <v>288</v>
      </c>
      <c r="P20" s="26">
        <f t="shared" si="9"/>
        <v>288</v>
      </c>
      <c r="Q20" s="26">
        <f t="shared" si="2"/>
        <v>178171</v>
      </c>
      <c r="R20" s="7"/>
      <c r="S20" s="15">
        <v>94</v>
      </c>
      <c r="T20" s="26">
        <f t="shared" si="10"/>
        <v>94</v>
      </c>
      <c r="U20" s="26">
        <f t="shared" si="3"/>
        <v>247921</v>
      </c>
      <c r="V20" s="7"/>
      <c r="W20" s="15">
        <v>190</v>
      </c>
      <c r="X20" s="26">
        <f t="shared" si="11"/>
        <v>190</v>
      </c>
      <c r="Y20" s="26">
        <f t="shared" si="4"/>
        <v>297904</v>
      </c>
    </row>
    <row r="21" spans="1:25" ht="26.25" customHeight="1">
      <c r="A21" s="65">
        <v>18</v>
      </c>
      <c r="B21" s="69" t="s">
        <v>14</v>
      </c>
      <c r="C21" s="15">
        <v>298</v>
      </c>
      <c r="D21" s="26">
        <f t="shared" si="5"/>
        <v>298</v>
      </c>
      <c r="E21" s="26">
        <f t="shared" si="0"/>
        <v>165843</v>
      </c>
      <c r="F21" s="7"/>
      <c r="G21" s="15">
        <v>0</v>
      </c>
      <c r="H21" s="26">
        <f t="shared" si="6"/>
        <v>0</v>
      </c>
      <c r="I21" s="26">
        <f t="shared" si="7"/>
        <v>3521</v>
      </c>
      <c r="J21" s="7"/>
      <c r="K21" s="15">
        <v>244</v>
      </c>
      <c r="L21" s="26">
        <f t="shared" si="8"/>
        <v>244</v>
      </c>
      <c r="M21" s="26">
        <f t="shared" si="1"/>
        <v>270345</v>
      </c>
      <c r="N21" s="7"/>
      <c r="O21" s="15">
        <v>334</v>
      </c>
      <c r="P21" s="26">
        <f t="shared" si="9"/>
        <v>334</v>
      </c>
      <c r="Q21" s="26">
        <f t="shared" si="2"/>
        <v>178505</v>
      </c>
      <c r="R21" s="7"/>
      <c r="S21" s="15">
        <v>272</v>
      </c>
      <c r="T21" s="26">
        <f t="shared" si="10"/>
        <v>272</v>
      </c>
      <c r="U21" s="26">
        <f t="shared" si="3"/>
        <v>248193</v>
      </c>
      <c r="V21" s="7"/>
      <c r="W21" s="15">
        <v>274</v>
      </c>
      <c r="X21" s="26">
        <f t="shared" si="11"/>
        <v>274</v>
      </c>
      <c r="Y21" s="26">
        <f t="shared" si="4"/>
        <v>298178</v>
      </c>
    </row>
    <row r="22" spans="1:25" ht="26.25" customHeight="1">
      <c r="A22" s="65">
        <v>19</v>
      </c>
      <c r="B22" s="69" t="s">
        <v>5</v>
      </c>
      <c r="C22" s="15">
        <v>205</v>
      </c>
      <c r="D22" s="26">
        <f t="shared" si="5"/>
        <v>205</v>
      </c>
      <c r="E22" s="26">
        <f t="shared" si="0"/>
        <v>166048</v>
      </c>
      <c r="F22" s="7"/>
      <c r="G22" s="15">
        <v>0</v>
      </c>
      <c r="H22" s="26">
        <f t="shared" si="6"/>
        <v>0</v>
      </c>
      <c r="I22" s="26">
        <f t="shared" si="7"/>
        <v>3521</v>
      </c>
      <c r="J22" s="7"/>
      <c r="K22" s="15">
        <v>314</v>
      </c>
      <c r="L22" s="26">
        <f t="shared" si="8"/>
        <v>314</v>
      </c>
      <c r="M22" s="26">
        <f t="shared" si="1"/>
        <v>270659</v>
      </c>
      <c r="N22" s="7"/>
      <c r="O22" s="15">
        <v>324</v>
      </c>
      <c r="P22" s="26">
        <f t="shared" si="9"/>
        <v>324</v>
      </c>
      <c r="Q22" s="26">
        <f t="shared" si="2"/>
        <v>178829</v>
      </c>
      <c r="R22" s="7"/>
      <c r="S22" s="15">
        <v>168</v>
      </c>
      <c r="T22" s="26">
        <f t="shared" si="10"/>
        <v>168</v>
      </c>
      <c r="U22" s="26">
        <f t="shared" si="3"/>
        <v>248361</v>
      </c>
      <c r="V22" s="7"/>
      <c r="W22" s="15">
        <v>250</v>
      </c>
      <c r="X22" s="26">
        <f t="shared" si="11"/>
        <v>250</v>
      </c>
      <c r="Y22" s="26">
        <f t="shared" si="4"/>
        <v>298428</v>
      </c>
    </row>
    <row r="23" spans="1:25" ht="26.25" customHeight="1">
      <c r="A23" s="65">
        <v>20</v>
      </c>
      <c r="B23" s="69" t="s">
        <v>3</v>
      </c>
      <c r="C23" s="15">
        <v>178</v>
      </c>
      <c r="D23" s="26">
        <f t="shared" si="5"/>
        <v>178</v>
      </c>
      <c r="E23" s="26">
        <f t="shared" si="0"/>
        <v>166226</v>
      </c>
      <c r="F23" s="7"/>
      <c r="G23" s="15">
        <v>0</v>
      </c>
      <c r="H23" s="26">
        <f t="shared" si="6"/>
        <v>0</v>
      </c>
      <c r="I23" s="26">
        <f t="shared" si="7"/>
        <v>3521</v>
      </c>
      <c r="J23" s="7"/>
      <c r="K23" s="15">
        <v>242</v>
      </c>
      <c r="L23" s="26">
        <f t="shared" si="8"/>
        <v>242</v>
      </c>
      <c r="M23" s="26">
        <f t="shared" si="1"/>
        <v>270901</v>
      </c>
      <c r="N23" s="7"/>
      <c r="O23" s="15">
        <v>324</v>
      </c>
      <c r="P23" s="26">
        <f t="shared" si="9"/>
        <v>324</v>
      </c>
      <c r="Q23" s="26">
        <f t="shared" si="2"/>
        <v>179153</v>
      </c>
      <c r="R23" s="7"/>
      <c r="S23" s="15">
        <v>222</v>
      </c>
      <c r="T23" s="26">
        <f t="shared" si="10"/>
        <v>222</v>
      </c>
      <c r="U23" s="26">
        <f t="shared" si="3"/>
        <v>248583</v>
      </c>
      <c r="V23" s="7"/>
      <c r="W23" s="15">
        <v>206</v>
      </c>
      <c r="X23" s="26">
        <f t="shared" si="11"/>
        <v>206</v>
      </c>
      <c r="Y23" s="26">
        <f t="shared" si="4"/>
        <v>298634</v>
      </c>
    </row>
    <row r="24" spans="1:25" ht="26.25" customHeight="1">
      <c r="A24" s="65">
        <v>21</v>
      </c>
      <c r="B24" s="69" t="s">
        <v>10</v>
      </c>
      <c r="C24" s="15">
        <v>390</v>
      </c>
      <c r="D24" s="26">
        <f t="shared" si="5"/>
        <v>390</v>
      </c>
      <c r="E24" s="26">
        <f t="shared" si="0"/>
        <v>166616</v>
      </c>
      <c r="F24" s="7"/>
      <c r="G24" s="15">
        <v>23</v>
      </c>
      <c r="H24" s="26">
        <f t="shared" si="6"/>
        <v>23</v>
      </c>
      <c r="I24" s="26">
        <f t="shared" si="7"/>
        <v>3544</v>
      </c>
      <c r="J24" s="7"/>
      <c r="K24" s="15">
        <v>352</v>
      </c>
      <c r="L24" s="26">
        <f t="shared" si="8"/>
        <v>352</v>
      </c>
      <c r="M24" s="26">
        <f t="shared" si="1"/>
        <v>271253</v>
      </c>
      <c r="N24" s="7"/>
      <c r="O24" s="15">
        <v>306</v>
      </c>
      <c r="P24" s="26">
        <f t="shared" si="9"/>
        <v>306</v>
      </c>
      <c r="Q24" s="26">
        <f t="shared" si="2"/>
        <v>179459</v>
      </c>
      <c r="R24" s="7"/>
      <c r="S24" s="15">
        <v>286</v>
      </c>
      <c r="T24" s="26">
        <f t="shared" si="10"/>
        <v>286</v>
      </c>
      <c r="U24" s="26">
        <f t="shared" si="3"/>
        <v>248869</v>
      </c>
      <c r="V24" s="7"/>
      <c r="W24" s="15">
        <v>298</v>
      </c>
      <c r="X24" s="26">
        <f t="shared" si="11"/>
        <v>298</v>
      </c>
      <c r="Y24" s="26">
        <f t="shared" si="4"/>
        <v>298932</v>
      </c>
    </row>
    <row r="25" spans="1:25" ht="26.25" customHeight="1">
      <c r="A25" s="65">
        <v>22</v>
      </c>
      <c r="B25" s="69" t="s">
        <v>12</v>
      </c>
      <c r="C25" s="15">
        <v>160</v>
      </c>
      <c r="D25" s="26">
        <f t="shared" si="5"/>
        <v>160</v>
      </c>
      <c r="E25" s="26">
        <f t="shared" si="0"/>
        <v>166776</v>
      </c>
      <c r="F25" s="7"/>
      <c r="G25" s="15">
        <v>0</v>
      </c>
      <c r="H25" s="26">
        <f t="shared" si="6"/>
        <v>0</v>
      </c>
      <c r="I25" s="26">
        <f t="shared" si="7"/>
        <v>3544</v>
      </c>
      <c r="J25" s="7"/>
      <c r="K25" s="15">
        <v>190</v>
      </c>
      <c r="L25" s="26">
        <f t="shared" si="8"/>
        <v>190</v>
      </c>
      <c r="M25" s="26">
        <f t="shared" si="1"/>
        <v>271443</v>
      </c>
      <c r="N25" s="7"/>
      <c r="O25" s="15">
        <v>256</v>
      </c>
      <c r="P25" s="26">
        <f t="shared" si="9"/>
        <v>256</v>
      </c>
      <c r="Q25" s="26">
        <f t="shared" si="2"/>
        <v>179715</v>
      </c>
      <c r="R25" s="7"/>
      <c r="S25" s="15">
        <v>170</v>
      </c>
      <c r="T25" s="26">
        <f t="shared" si="10"/>
        <v>170</v>
      </c>
      <c r="U25" s="26">
        <f t="shared" si="3"/>
        <v>249039</v>
      </c>
      <c r="V25" s="7"/>
      <c r="W25" s="15">
        <v>228</v>
      </c>
      <c r="X25" s="26">
        <f t="shared" si="11"/>
        <v>228</v>
      </c>
      <c r="Y25" s="26">
        <f t="shared" si="4"/>
        <v>299160</v>
      </c>
    </row>
    <row r="26" spans="1:25" ht="26.25" customHeight="1">
      <c r="A26" s="28">
        <v>23</v>
      </c>
      <c r="B26" s="29" t="s">
        <v>16</v>
      </c>
      <c r="C26" s="15">
        <v>0</v>
      </c>
      <c r="D26" s="26">
        <f t="shared" si="5"/>
        <v>0</v>
      </c>
      <c r="E26" s="26">
        <f t="shared" si="0"/>
        <v>166776</v>
      </c>
      <c r="F26" s="7"/>
      <c r="G26" s="15">
        <v>0</v>
      </c>
      <c r="H26" s="26">
        <f t="shared" si="6"/>
        <v>0</v>
      </c>
      <c r="I26" s="26">
        <f t="shared" si="7"/>
        <v>3544</v>
      </c>
      <c r="J26" s="7"/>
      <c r="K26" s="15">
        <v>0</v>
      </c>
      <c r="L26" s="26">
        <f t="shared" si="8"/>
        <v>0</v>
      </c>
      <c r="M26" s="26">
        <f t="shared" si="1"/>
        <v>271443</v>
      </c>
      <c r="N26" s="7"/>
      <c r="O26" s="15">
        <v>0</v>
      </c>
      <c r="P26" s="26">
        <f t="shared" si="9"/>
        <v>0</v>
      </c>
      <c r="Q26" s="26">
        <f t="shared" si="2"/>
        <v>179715</v>
      </c>
      <c r="R26" s="7"/>
      <c r="S26" s="15">
        <v>0</v>
      </c>
      <c r="T26" s="26">
        <f t="shared" si="10"/>
        <v>0</v>
      </c>
      <c r="U26" s="26">
        <f t="shared" si="3"/>
        <v>249039</v>
      </c>
      <c r="V26" s="7"/>
      <c r="W26" s="15">
        <v>0</v>
      </c>
      <c r="X26" s="26">
        <f t="shared" si="11"/>
        <v>0</v>
      </c>
      <c r="Y26" s="26">
        <f t="shared" si="4"/>
        <v>299160</v>
      </c>
    </row>
    <row r="27" spans="1:25" ht="26.25" customHeight="1">
      <c r="A27" s="65">
        <v>24</v>
      </c>
      <c r="B27" s="69" t="s">
        <v>7</v>
      </c>
      <c r="C27" s="15">
        <v>300</v>
      </c>
      <c r="D27" s="26">
        <f t="shared" si="5"/>
        <v>300</v>
      </c>
      <c r="E27" s="26">
        <f t="shared" si="0"/>
        <v>167076</v>
      </c>
      <c r="F27" s="7"/>
      <c r="G27" s="15">
        <v>0</v>
      </c>
      <c r="H27" s="26">
        <f t="shared" si="6"/>
        <v>0</v>
      </c>
      <c r="I27" s="26">
        <f t="shared" si="7"/>
        <v>3544</v>
      </c>
      <c r="J27" s="7"/>
      <c r="K27" s="15">
        <v>288</v>
      </c>
      <c r="L27" s="26">
        <f t="shared" si="8"/>
        <v>288</v>
      </c>
      <c r="M27" s="26">
        <f t="shared" si="1"/>
        <v>271731</v>
      </c>
      <c r="N27" s="7"/>
      <c r="O27" s="15">
        <v>142</v>
      </c>
      <c r="P27" s="26">
        <f t="shared" si="9"/>
        <v>142</v>
      </c>
      <c r="Q27" s="26">
        <f t="shared" si="2"/>
        <v>179857</v>
      </c>
      <c r="R27" s="7"/>
      <c r="S27" s="15">
        <v>208</v>
      </c>
      <c r="T27" s="26">
        <f t="shared" si="10"/>
        <v>208</v>
      </c>
      <c r="U27" s="26">
        <f t="shared" si="3"/>
        <v>249247</v>
      </c>
      <c r="V27" s="7"/>
      <c r="W27" s="15">
        <v>218</v>
      </c>
      <c r="X27" s="26">
        <f t="shared" si="11"/>
        <v>218</v>
      </c>
      <c r="Y27" s="26">
        <f t="shared" si="4"/>
        <v>299378</v>
      </c>
    </row>
    <row r="28" spans="1:25" ht="26.25" customHeight="1">
      <c r="A28" s="65">
        <v>25</v>
      </c>
      <c r="B28" s="69" t="s">
        <v>14</v>
      </c>
      <c r="C28" s="15">
        <v>256</v>
      </c>
      <c r="D28" s="26">
        <f t="shared" si="5"/>
        <v>256</v>
      </c>
      <c r="E28" s="26">
        <f t="shared" si="0"/>
        <v>167332</v>
      </c>
      <c r="F28" s="7"/>
      <c r="G28" s="15">
        <v>0</v>
      </c>
      <c r="H28" s="26">
        <f t="shared" si="6"/>
        <v>0</v>
      </c>
      <c r="I28" s="26">
        <f t="shared" si="7"/>
        <v>3544</v>
      </c>
      <c r="J28" s="7"/>
      <c r="K28" s="15">
        <v>250</v>
      </c>
      <c r="L28" s="26">
        <f t="shared" si="8"/>
        <v>250</v>
      </c>
      <c r="M28" s="26">
        <f t="shared" si="1"/>
        <v>271981</v>
      </c>
      <c r="N28" s="7"/>
      <c r="O28" s="15">
        <v>146</v>
      </c>
      <c r="P28" s="26">
        <f t="shared" si="9"/>
        <v>146</v>
      </c>
      <c r="Q28" s="26">
        <f t="shared" si="2"/>
        <v>180003</v>
      </c>
      <c r="R28" s="7"/>
      <c r="S28" s="15">
        <v>266</v>
      </c>
      <c r="T28" s="26">
        <f t="shared" si="10"/>
        <v>266</v>
      </c>
      <c r="U28" s="26">
        <f t="shared" si="3"/>
        <v>249513</v>
      </c>
      <c r="V28" s="7"/>
      <c r="W28" s="15">
        <v>218</v>
      </c>
      <c r="X28" s="26">
        <f t="shared" si="11"/>
        <v>218</v>
      </c>
      <c r="Y28" s="26">
        <f t="shared" si="4"/>
        <v>299596</v>
      </c>
    </row>
    <row r="29" spans="1:25" ht="26.25" customHeight="1">
      <c r="A29" s="65">
        <v>26</v>
      </c>
      <c r="B29" s="69" t="s">
        <v>5</v>
      </c>
      <c r="C29" s="15">
        <v>296</v>
      </c>
      <c r="D29" s="26">
        <f t="shared" si="5"/>
        <v>296</v>
      </c>
      <c r="E29" s="26">
        <f t="shared" si="0"/>
        <v>167628</v>
      </c>
      <c r="F29" s="7"/>
      <c r="G29" s="15">
        <v>0</v>
      </c>
      <c r="H29" s="26">
        <f t="shared" si="6"/>
        <v>0</v>
      </c>
      <c r="I29" s="26">
        <f t="shared" si="7"/>
        <v>3544</v>
      </c>
      <c r="J29" s="7"/>
      <c r="K29" s="15">
        <v>292</v>
      </c>
      <c r="L29" s="26">
        <f t="shared" si="8"/>
        <v>292</v>
      </c>
      <c r="M29" s="26">
        <f t="shared" si="1"/>
        <v>272273</v>
      </c>
      <c r="N29" s="7"/>
      <c r="O29" s="15">
        <v>232</v>
      </c>
      <c r="P29" s="26">
        <f t="shared" si="9"/>
        <v>232</v>
      </c>
      <c r="Q29" s="26">
        <f t="shared" si="2"/>
        <v>180235</v>
      </c>
      <c r="R29" s="7"/>
      <c r="S29" s="15">
        <v>238</v>
      </c>
      <c r="T29" s="26">
        <f t="shared" si="10"/>
        <v>238</v>
      </c>
      <c r="U29" s="26">
        <f t="shared" si="3"/>
        <v>249751</v>
      </c>
      <c r="V29" s="7"/>
      <c r="W29" s="15">
        <v>236</v>
      </c>
      <c r="X29" s="26">
        <f t="shared" si="11"/>
        <v>236</v>
      </c>
      <c r="Y29" s="26">
        <f t="shared" si="4"/>
        <v>299832</v>
      </c>
    </row>
    <row r="30" spans="1:25" ht="26.25" customHeight="1">
      <c r="A30" s="65">
        <v>27</v>
      </c>
      <c r="B30" s="69" t="s">
        <v>3</v>
      </c>
      <c r="C30" s="15">
        <v>352</v>
      </c>
      <c r="D30" s="26">
        <f t="shared" si="5"/>
        <v>352</v>
      </c>
      <c r="E30" s="26">
        <f t="shared" si="0"/>
        <v>167980</v>
      </c>
      <c r="F30" s="7"/>
      <c r="G30" s="15">
        <v>0</v>
      </c>
      <c r="H30" s="26">
        <f t="shared" si="6"/>
        <v>0</v>
      </c>
      <c r="I30" s="26">
        <f t="shared" si="7"/>
        <v>3544</v>
      </c>
      <c r="J30" s="7"/>
      <c r="K30" s="15">
        <v>346</v>
      </c>
      <c r="L30" s="26">
        <f t="shared" si="8"/>
        <v>346</v>
      </c>
      <c r="M30" s="26">
        <f t="shared" si="1"/>
        <v>272619</v>
      </c>
      <c r="N30" s="7"/>
      <c r="O30" s="15">
        <v>302</v>
      </c>
      <c r="P30" s="26">
        <f t="shared" si="9"/>
        <v>302</v>
      </c>
      <c r="Q30" s="26">
        <f t="shared" si="2"/>
        <v>180537</v>
      </c>
      <c r="R30" s="7"/>
      <c r="S30" s="15">
        <v>214</v>
      </c>
      <c r="T30" s="26">
        <f t="shared" si="10"/>
        <v>214</v>
      </c>
      <c r="U30" s="26">
        <f t="shared" si="3"/>
        <v>249965</v>
      </c>
      <c r="V30" s="7"/>
      <c r="W30" s="15">
        <v>354</v>
      </c>
      <c r="X30" s="26">
        <f t="shared" si="11"/>
        <v>354</v>
      </c>
      <c r="Y30" s="26">
        <f t="shared" si="4"/>
        <v>300186</v>
      </c>
    </row>
    <row r="31" spans="1:25" ht="26.25" customHeight="1">
      <c r="A31" s="65">
        <v>28</v>
      </c>
      <c r="B31" s="69" t="s">
        <v>10</v>
      </c>
      <c r="C31" s="15">
        <v>394</v>
      </c>
      <c r="D31" s="26">
        <f t="shared" si="5"/>
        <v>394</v>
      </c>
      <c r="E31" s="26">
        <f>E32-C32</f>
        <v>168374</v>
      </c>
      <c r="F31" s="7"/>
      <c r="G31" s="15">
        <v>0</v>
      </c>
      <c r="H31" s="26">
        <f t="shared" si="6"/>
        <v>0</v>
      </c>
      <c r="I31" s="26">
        <f>I32-G32</f>
        <v>3544</v>
      </c>
      <c r="J31" s="7"/>
      <c r="K31" s="15">
        <v>382</v>
      </c>
      <c r="L31" s="26">
        <f t="shared" si="8"/>
        <v>382</v>
      </c>
      <c r="M31" s="26">
        <f>M32-K32</f>
        <v>273001</v>
      </c>
      <c r="N31" s="7"/>
      <c r="O31" s="15">
        <v>366</v>
      </c>
      <c r="P31" s="26">
        <f t="shared" si="9"/>
        <v>366</v>
      </c>
      <c r="Q31" s="26">
        <f>Q32-O32</f>
        <v>180903</v>
      </c>
      <c r="R31" s="7"/>
      <c r="S31" s="15">
        <v>370</v>
      </c>
      <c r="T31" s="26">
        <f t="shared" si="10"/>
        <v>370</v>
      </c>
      <c r="U31" s="26">
        <f>U32-S32</f>
        <v>250335</v>
      </c>
      <c r="V31" s="7"/>
      <c r="W31" s="15">
        <v>272</v>
      </c>
      <c r="X31" s="26">
        <f t="shared" si="11"/>
        <v>272</v>
      </c>
      <c r="Y31" s="26">
        <f>Y32-W32</f>
        <v>300458</v>
      </c>
    </row>
    <row r="32" spans="1:25" ht="26.25" customHeight="1">
      <c r="A32" s="65">
        <v>29</v>
      </c>
      <c r="B32" s="69" t="s">
        <v>12</v>
      </c>
      <c r="C32" s="15">
        <v>300</v>
      </c>
      <c r="D32" s="26">
        <f>E32-E31</f>
        <v>300</v>
      </c>
      <c r="E32" s="26">
        <v>168674</v>
      </c>
      <c r="F32" s="7"/>
      <c r="G32" s="15">
        <v>0</v>
      </c>
      <c r="H32" s="26">
        <f>I32-I31</f>
        <v>0</v>
      </c>
      <c r="I32" s="26">
        <v>3544</v>
      </c>
      <c r="J32" s="7"/>
      <c r="K32" s="15">
        <v>318</v>
      </c>
      <c r="L32" s="26">
        <f>M32-M31</f>
        <v>318</v>
      </c>
      <c r="M32" s="26">
        <v>273319</v>
      </c>
      <c r="N32" s="7"/>
      <c r="O32" s="15">
        <v>352</v>
      </c>
      <c r="P32" s="26">
        <f>Q32-Q31</f>
        <v>352</v>
      </c>
      <c r="Q32" s="26">
        <v>181255</v>
      </c>
      <c r="R32" s="7"/>
      <c r="S32" s="15">
        <v>262</v>
      </c>
      <c r="T32" s="26">
        <f>U32-U31</f>
        <v>262</v>
      </c>
      <c r="U32" s="26">
        <v>250597</v>
      </c>
      <c r="V32" s="7"/>
      <c r="W32" s="15">
        <v>376</v>
      </c>
      <c r="X32" s="26">
        <f>Y32-Y31</f>
        <v>376</v>
      </c>
      <c r="Y32" s="26">
        <v>300834</v>
      </c>
    </row>
    <row r="33" spans="1:25" ht="28.5" customHeight="1">
      <c r="A33" s="178" t="s">
        <v>237</v>
      </c>
      <c r="B33" s="178"/>
      <c r="C33" s="6">
        <f>SUM(C4:C32)</f>
        <v>7662</v>
      </c>
      <c r="D33" s="6">
        <f>SUM(D4:D32)</f>
        <v>7662</v>
      </c>
      <c r="E33" s="71"/>
      <c r="F33" s="39"/>
      <c r="G33" s="6">
        <f>SUM(G4:G32)</f>
        <v>63</v>
      </c>
      <c r="H33" s="6">
        <f>SUM(H4:H32)</f>
        <v>63</v>
      </c>
      <c r="I33" s="71"/>
      <c r="J33" s="13"/>
      <c r="K33" s="6">
        <f>SUM(K4:K32)</f>
        <v>7582</v>
      </c>
      <c r="L33" s="6">
        <f>SUM(L4:L32)</f>
        <v>7570</v>
      </c>
      <c r="M33" s="71"/>
      <c r="N33" s="13"/>
      <c r="O33" s="6">
        <f>SUM(O4:O32)</f>
        <v>7462</v>
      </c>
      <c r="P33" s="6">
        <f>SUM(P4:P32)</f>
        <v>7429</v>
      </c>
      <c r="Q33" s="71"/>
      <c r="R33" s="13"/>
      <c r="S33" s="6">
        <f>SUM(S4:S32)</f>
        <v>5904</v>
      </c>
      <c r="T33" s="6">
        <f>SUM(T4:T32)</f>
        <v>5881</v>
      </c>
      <c r="U33" s="71"/>
      <c r="V33" s="13"/>
      <c r="W33" s="6">
        <f>SUM(W4:W32)</f>
        <v>7274</v>
      </c>
      <c r="X33" s="6">
        <f>SUM(X4:X32)</f>
        <v>7259</v>
      </c>
      <c r="Y33" s="71"/>
    </row>
    <row r="38" spans="1:25">
      <c r="E38" s="12"/>
      <c r="F38" s="12"/>
      <c r="G38" s="12"/>
      <c r="H38" s="12"/>
      <c r="I38" s="12"/>
    </row>
    <row r="39" spans="1:25">
      <c r="E39" s="12"/>
      <c r="F39" s="12"/>
      <c r="G39" s="12"/>
      <c r="H39" s="12"/>
      <c r="I39" s="12"/>
    </row>
  </sheetData>
  <mergeCells count="9">
    <mergeCell ref="A33:B33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Y41"/>
  <sheetViews>
    <sheetView workbookViewId="0">
      <pane xSplit="2" ySplit="3" topLeftCell="C25" activePane="bottomRight" state="frozen"/>
      <selection pane="topRight"/>
      <selection pane="bottomLeft"/>
      <selection pane="bottomRight" activeCell="A2" sqref="A2:B3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284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217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68" t="s">
        <v>168</v>
      </c>
      <c r="E3" s="68" t="s">
        <v>156</v>
      </c>
      <c r="F3" s="38"/>
      <c r="G3" s="11" t="s">
        <v>240</v>
      </c>
      <c r="H3" s="68" t="s">
        <v>168</v>
      </c>
      <c r="I3" s="68" t="s">
        <v>156</v>
      </c>
      <c r="J3" s="5"/>
      <c r="K3" s="11" t="s">
        <v>240</v>
      </c>
      <c r="L3" s="68" t="s">
        <v>168</v>
      </c>
      <c r="M3" s="68" t="s">
        <v>156</v>
      </c>
      <c r="N3" s="5"/>
      <c r="O3" s="11" t="s">
        <v>240</v>
      </c>
      <c r="P3" s="68" t="s">
        <v>168</v>
      </c>
      <c r="Q3" s="68" t="s">
        <v>156</v>
      </c>
      <c r="R3" s="5"/>
      <c r="S3" s="11" t="s">
        <v>240</v>
      </c>
      <c r="T3" s="68" t="s">
        <v>168</v>
      </c>
      <c r="U3" s="68" t="s">
        <v>156</v>
      </c>
      <c r="V3" s="5"/>
      <c r="W3" s="11" t="s">
        <v>240</v>
      </c>
      <c r="X3" s="68" t="s">
        <v>168</v>
      </c>
      <c r="Y3" s="68" t="s">
        <v>156</v>
      </c>
    </row>
    <row r="4" spans="1:25" ht="26.25" customHeight="1">
      <c r="A4" s="28">
        <v>1</v>
      </c>
      <c r="B4" s="29" t="s">
        <v>274</v>
      </c>
      <c r="C4" s="15">
        <v>0</v>
      </c>
      <c r="D4" s="26">
        <v>0</v>
      </c>
      <c r="E4" s="26">
        <v>153203</v>
      </c>
      <c r="F4" s="7"/>
      <c r="G4" s="16">
        <v>0</v>
      </c>
      <c r="H4" s="26">
        <v>0</v>
      </c>
      <c r="I4" s="26">
        <v>3336</v>
      </c>
      <c r="J4" s="7"/>
      <c r="K4" s="16">
        <v>0</v>
      </c>
      <c r="L4" s="26">
        <v>0</v>
      </c>
      <c r="M4" s="26">
        <v>258053</v>
      </c>
      <c r="N4" s="7"/>
      <c r="O4" s="16">
        <v>0</v>
      </c>
      <c r="P4" s="26">
        <v>0</v>
      </c>
      <c r="Q4" s="26">
        <v>166147</v>
      </c>
      <c r="R4" s="7"/>
      <c r="S4" s="16">
        <v>0</v>
      </c>
      <c r="T4" s="26">
        <v>0</v>
      </c>
      <c r="U4" s="26">
        <v>238784</v>
      </c>
      <c r="V4" s="7"/>
      <c r="W4" s="16">
        <v>0</v>
      </c>
      <c r="X4" s="26">
        <v>0</v>
      </c>
      <c r="Y4" s="26">
        <v>285932</v>
      </c>
    </row>
    <row r="5" spans="1:25" ht="26.25" customHeight="1">
      <c r="A5" s="65">
        <v>2</v>
      </c>
      <c r="B5" s="69" t="s">
        <v>275</v>
      </c>
      <c r="C5" s="15">
        <v>120</v>
      </c>
      <c r="D5" s="26">
        <f t="shared" ref="D5:D33" si="0">E5-E4</f>
        <v>107</v>
      </c>
      <c r="E5" s="26">
        <f t="shared" ref="E5:E32" si="1">E6-C6</f>
        <v>153310</v>
      </c>
      <c r="F5" s="7"/>
      <c r="G5" s="16">
        <v>69</v>
      </c>
      <c r="H5" s="26">
        <f t="shared" ref="H5:H33" si="2">I5-I4</f>
        <v>68</v>
      </c>
      <c r="I5" s="26">
        <f t="shared" ref="I5:I32" si="3">I6-G6</f>
        <v>3404</v>
      </c>
      <c r="J5" s="7"/>
      <c r="K5" s="16">
        <v>26</v>
      </c>
      <c r="L5" s="26">
        <f t="shared" ref="L5:L33" si="4">M5-M4</f>
        <v>22</v>
      </c>
      <c r="M5" s="26">
        <f t="shared" ref="M5:M32" si="5">M6-K6</f>
        <v>258075</v>
      </c>
      <c r="N5" s="7"/>
      <c r="O5" s="16">
        <v>185</v>
      </c>
      <c r="P5" s="26">
        <f t="shared" ref="P5:P33" si="6">Q5-Q4</f>
        <v>171</v>
      </c>
      <c r="Q5" s="26">
        <f t="shared" ref="Q5:Q32" si="7">Q6-O6</f>
        <v>166318</v>
      </c>
      <c r="R5" s="7"/>
      <c r="S5" s="16">
        <v>124</v>
      </c>
      <c r="T5" s="26">
        <f t="shared" ref="T5:T33" si="8">U5-U4</f>
        <v>128</v>
      </c>
      <c r="U5" s="26">
        <f t="shared" ref="U5:U32" si="9">U6-S6</f>
        <v>238912</v>
      </c>
      <c r="V5" s="7"/>
      <c r="W5" s="16">
        <v>352</v>
      </c>
      <c r="X5" s="26">
        <f t="shared" ref="X5:X33" si="10">Y5-Y4</f>
        <v>306</v>
      </c>
      <c r="Y5" s="26">
        <f t="shared" ref="Y5:Y32" si="11">Y6-W6</f>
        <v>286238</v>
      </c>
    </row>
    <row r="6" spans="1:25" ht="26.25" customHeight="1">
      <c r="A6" s="65">
        <v>3</v>
      </c>
      <c r="B6" s="69" t="s">
        <v>276</v>
      </c>
      <c r="C6" s="15">
        <v>446</v>
      </c>
      <c r="D6" s="26">
        <f t="shared" si="0"/>
        <v>446</v>
      </c>
      <c r="E6" s="26">
        <f t="shared" si="1"/>
        <v>153756</v>
      </c>
      <c r="F6" s="7"/>
      <c r="G6" s="15">
        <v>15</v>
      </c>
      <c r="H6" s="26">
        <f t="shared" si="2"/>
        <v>15</v>
      </c>
      <c r="I6" s="26">
        <f t="shared" si="3"/>
        <v>3419</v>
      </c>
      <c r="J6" s="7"/>
      <c r="K6" s="15">
        <v>322</v>
      </c>
      <c r="L6" s="26">
        <f t="shared" si="4"/>
        <v>322</v>
      </c>
      <c r="M6" s="26">
        <f t="shared" si="5"/>
        <v>258397</v>
      </c>
      <c r="N6" s="7"/>
      <c r="O6" s="15">
        <v>438</v>
      </c>
      <c r="P6" s="26">
        <f t="shared" si="6"/>
        <v>438</v>
      </c>
      <c r="Q6" s="26">
        <f t="shared" si="7"/>
        <v>166756</v>
      </c>
      <c r="R6" s="7"/>
      <c r="S6" s="15">
        <v>220</v>
      </c>
      <c r="T6" s="26">
        <f t="shared" si="8"/>
        <v>220</v>
      </c>
      <c r="U6" s="26">
        <f t="shared" si="9"/>
        <v>239132</v>
      </c>
      <c r="V6" s="7"/>
      <c r="W6" s="15">
        <v>318</v>
      </c>
      <c r="X6" s="26">
        <f t="shared" si="10"/>
        <v>318</v>
      </c>
      <c r="Y6" s="26">
        <f t="shared" si="11"/>
        <v>286556</v>
      </c>
    </row>
    <row r="7" spans="1:25" ht="26.25" customHeight="1">
      <c r="A7" s="65">
        <v>4</v>
      </c>
      <c r="B7" s="69" t="s">
        <v>12</v>
      </c>
      <c r="C7" s="15">
        <v>306</v>
      </c>
      <c r="D7" s="26">
        <f t="shared" si="0"/>
        <v>306</v>
      </c>
      <c r="E7" s="26">
        <f t="shared" si="1"/>
        <v>154062</v>
      </c>
      <c r="F7" s="7"/>
      <c r="G7" s="15">
        <v>0</v>
      </c>
      <c r="H7" s="26">
        <f t="shared" si="2"/>
        <v>0</v>
      </c>
      <c r="I7" s="26">
        <f t="shared" si="3"/>
        <v>3419</v>
      </c>
      <c r="J7" s="7"/>
      <c r="K7" s="15">
        <v>346</v>
      </c>
      <c r="L7" s="26">
        <f t="shared" si="4"/>
        <v>346</v>
      </c>
      <c r="M7" s="26">
        <f t="shared" si="5"/>
        <v>258743</v>
      </c>
      <c r="N7" s="7"/>
      <c r="O7" s="15">
        <v>362</v>
      </c>
      <c r="P7" s="26">
        <f t="shared" si="6"/>
        <v>362</v>
      </c>
      <c r="Q7" s="26">
        <f t="shared" si="7"/>
        <v>167118</v>
      </c>
      <c r="R7" s="7"/>
      <c r="S7" s="15">
        <v>246</v>
      </c>
      <c r="T7" s="26">
        <f t="shared" si="8"/>
        <v>246</v>
      </c>
      <c r="U7" s="26">
        <f t="shared" si="9"/>
        <v>239378</v>
      </c>
      <c r="V7" s="7"/>
      <c r="W7" s="15">
        <v>368</v>
      </c>
      <c r="X7" s="26">
        <f t="shared" si="10"/>
        <v>368</v>
      </c>
      <c r="Y7" s="26">
        <f t="shared" si="11"/>
        <v>286924</v>
      </c>
    </row>
    <row r="8" spans="1:25" ht="26.25" customHeight="1">
      <c r="A8" s="28">
        <v>5</v>
      </c>
      <c r="B8" s="29" t="s">
        <v>16</v>
      </c>
      <c r="C8" s="15">
        <v>0</v>
      </c>
      <c r="D8" s="26">
        <f t="shared" si="0"/>
        <v>0</v>
      </c>
      <c r="E8" s="26">
        <f t="shared" si="1"/>
        <v>154062</v>
      </c>
      <c r="F8" s="7"/>
      <c r="G8" s="15">
        <v>0</v>
      </c>
      <c r="H8" s="26">
        <f t="shared" si="2"/>
        <v>0</v>
      </c>
      <c r="I8" s="26">
        <f t="shared" si="3"/>
        <v>3419</v>
      </c>
      <c r="J8" s="7"/>
      <c r="K8" s="15">
        <v>0</v>
      </c>
      <c r="L8" s="26">
        <f t="shared" si="4"/>
        <v>0</v>
      </c>
      <c r="M8" s="26">
        <f t="shared" si="5"/>
        <v>258743</v>
      </c>
      <c r="N8" s="7"/>
      <c r="O8" s="15">
        <v>0</v>
      </c>
      <c r="P8" s="26">
        <f t="shared" si="6"/>
        <v>0</v>
      </c>
      <c r="Q8" s="26">
        <f t="shared" si="7"/>
        <v>167118</v>
      </c>
      <c r="R8" s="7"/>
      <c r="S8" s="15">
        <v>0</v>
      </c>
      <c r="T8" s="26">
        <f t="shared" si="8"/>
        <v>0</v>
      </c>
      <c r="U8" s="26">
        <f t="shared" si="9"/>
        <v>239378</v>
      </c>
      <c r="V8" s="7"/>
      <c r="W8" s="15">
        <v>0</v>
      </c>
      <c r="X8" s="26">
        <f t="shared" si="10"/>
        <v>0</v>
      </c>
      <c r="Y8" s="26">
        <f t="shared" si="11"/>
        <v>286924</v>
      </c>
    </row>
    <row r="9" spans="1:25" ht="26.25" customHeight="1">
      <c r="A9" s="65">
        <v>6</v>
      </c>
      <c r="B9" s="69" t="s">
        <v>7</v>
      </c>
      <c r="C9" s="15">
        <v>404</v>
      </c>
      <c r="D9" s="26">
        <f t="shared" si="0"/>
        <v>404</v>
      </c>
      <c r="E9" s="26">
        <f t="shared" si="1"/>
        <v>154466</v>
      </c>
      <c r="F9" s="7"/>
      <c r="G9" s="15">
        <v>15</v>
      </c>
      <c r="H9" s="26">
        <f t="shared" si="2"/>
        <v>15</v>
      </c>
      <c r="I9" s="26">
        <f t="shared" si="3"/>
        <v>3434</v>
      </c>
      <c r="J9" s="7"/>
      <c r="K9" s="15">
        <v>398</v>
      </c>
      <c r="L9" s="26">
        <f t="shared" si="4"/>
        <v>398</v>
      </c>
      <c r="M9" s="26">
        <f t="shared" si="5"/>
        <v>259141</v>
      </c>
      <c r="N9" s="7"/>
      <c r="O9" s="15">
        <v>330</v>
      </c>
      <c r="P9" s="26">
        <f t="shared" si="6"/>
        <v>330</v>
      </c>
      <c r="Q9" s="26">
        <f t="shared" si="7"/>
        <v>167448</v>
      </c>
      <c r="R9" s="7"/>
      <c r="S9" s="15">
        <v>240</v>
      </c>
      <c r="T9" s="26">
        <f t="shared" si="8"/>
        <v>240</v>
      </c>
      <c r="U9" s="26">
        <f t="shared" si="9"/>
        <v>239618</v>
      </c>
      <c r="V9" s="7"/>
      <c r="W9" s="15">
        <v>332</v>
      </c>
      <c r="X9" s="26">
        <f t="shared" si="10"/>
        <v>332</v>
      </c>
      <c r="Y9" s="26">
        <f t="shared" si="11"/>
        <v>287256</v>
      </c>
    </row>
    <row r="10" spans="1:25" ht="26.25" customHeight="1">
      <c r="A10" s="65">
        <v>7</v>
      </c>
      <c r="B10" s="69" t="s">
        <v>14</v>
      </c>
      <c r="C10" s="15">
        <v>386</v>
      </c>
      <c r="D10" s="26">
        <f t="shared" si="0"/>
        <v>386</v>
      </c>
      <c r="E10" s="26">
        <f t="shared" si="1"/>
        <v>154852</v>
      </c>
      <c r="F10" s="7"/>
      <c r="G10" s="16">
        <v>0</v>
      </c>
      <c r="H10" s="26">
        <f t="shared" si="2"/>
        <v>0</v>
      </c>
      <c r="I10" s="26">
        <f t="shared" si="3"/>
        <v>3434</v>
      </c>
      <c r="J10" s="7"/>
      <c r="K10" s="16">
        <v>300</v>
      </c>
      <c r="L10" s="26">
        <f t="shared" si="4"/>
        <v>300</v>
      </c>
      <c r="M10" s="26">
        <f t="shared" si="5"/>
        <v>259441</v>
      </c>
      <c r="N10" s="7"/>
      <c r="O10" s="16">
        <v>340</v>
      </c>
      <c r="P10" s="26">
        <f t="shared" si="6"/>
        <v>340</v>
      </c>
      <c r="Q10" s="26">
        <f t="shared" si="7"/>
        <v>167788</v>
      </c>
      <c r="R10" s="7"/>
      <c r="S10" s="16">
        <v>234</v>
      </c>
      <c r="T10" s="26">
        <f t="shared" si="8"/>
        <v>234</v>
      </c>
      <c r="U10" s="26">
        <f t="shared" si="9"/>
        <v>239852</v>
      </c>
      <c r="V10" s="7"/>
      <c r="W10" s="16">
        <v>388</v>
      </c>
      <c r="X10" s="26">
        <f t="shared" si="10"/>
        <v>388</v>
      </c>
      <c r="Y10" s="26">
        <f t="shared" si="11"/>
        <v>287644</v>
      </c>
    </row>
    <row r="11" spans="1:25" ht="26.25" customHeight="1">
      <c r="A11" s="65">
        <v>8</v>
      </c>
      <c r="B11" s="69" t="s">
        <v>5</v>
      </c>
      <c r="C11" s="15">
        <v>256</v>
      </c>
      <c r="D11" s="26">
        <f t="shared" si="0"/>
        <v>256</v>
      </c>
      <c r="E11" s="26">
        <f t="shared" si="1"/>
        <v>155108</v>
      </c>
      <c r="F11" s="7"/>
      <c r="G11" s="16">
        <v>0</v>
      </c>
      <c r="H11" s="26">
        <f t="shared" si="2"/>
        <v>0</v>
      </c>
      <c r="I11" s="26">
        <f t="shared" si="3"/>
        <v>3434</v>
      </c>
      <c r="J11" s="7"/>
      <c r="K11" s="16">
        <v>238</v>
      </c>
      <c r="L11" s="26">
        <f t="shared" si="4"/>
        <v>238</v>
      </c>
      <c r="M11" s="26">
        <f t="shared" si="5"/>
        <v>259679</v>
      </c>
      <c r="N11" s="7"/>
      <c r="O11" s="16">
        <v>274</v>
      </c>
      <c r="P11" s="26">
        <f t="shared" si="6"/>
        <v>274</v>
      </c>
      <c r="Q11" s="26">
        <f t="shared" si="7"/>
        <v>168062</v>
      </c>
      <c r="R11" s="7"/>
      <c r="S11" s="16">
        <v>266</v>
      </c>
      <c r="T11" s="26">
        <f t="shared" si="8"/>
        <v>266</v>
      </c>
      <c r="U11" s="26">
        <f t="shared" si="9"/>
        <v>240118</v>
      </c>
      <c r="V11" s="7"/>
      <c r="W11" s="16">
        <v>228</v>
      </c>
      <c r="X11" s="26">
        <f t="shared" si="10"/>
        <v>228</v>
      </c>
      <c r="Y11" s="26">
        <f t="shared" si="11"/>
        <v>287872</v>
      </c>
    </row>
    <row r="12" spans="1:25" ht="26.25" customHeight="1">
      <c r="A12" s="65">
        <v>9</v>
      </c>
      <c r="B12" s="69" t="s">
        <v>3</v>
      </c>
      <c r="C12" s="15">
        <v>480</v>
      </c>
      <c r="D12" s="26">
        <f t="shared" si="0"/>
        <v>480</v>
      </c>
      <c r="E12" s="26">
        <f t="shared" si="1"/>
        <v>155588</v>
      </c>
      <c r="F12" s="7"/>
      <c r="G12" s="16">
        <v>0</v>
      </c>
      <c r="H12" s="26">
        <f t="shared" si="2"/>
        <v>0</v>
      </c>
      <c r="I12" s="26">
        <f t="shared" si="3"/>
        <v>3434</v>
      </c>
      <c r="J12" s="7"/>
      <c r="K12" s="16">
        <v>392</v>
      </c>
      <c r="L12" s="26">
        <f t="shared" si="4"/>
        <v>392</v>
      </c>
      <c r="M12" s="26">
        <f t="shared" si="5"/>
        <v>260071</v>
      </c>
      <c r="N12" s="7"/>
      <c r="O12" s="16">
        <v>370</v>
      </c>
      <c r="P12" s="26">
        <f t="shared" si="6"/>
        <v>370</v>
      </c>
      <c r="Q12" s="26">
        <f t="shared" si="7"/>
        <v>168432</v>
      </c>
      <c r="R12" s="7"/>
      <c r="S12" s="16">
        <v>262</v>
      </c>
      <c r="T12" s="26">
        <f t="shared" si="8"/>
        <v>262</v>
      </c>
      <c r="U12" s="26">
        <f t="shared" si="9"/>
        <v>240380</v>
      </c>
      <c r="V12" s="7"/>
      <c r="W12" s="16">
        <v>346</v>
      </c>
      <c r="X12" s="26">
        <f t="shared" si="10"/>
        <v>346</v>
      </c>
      <c r="Y12" s="26">
        <f t="shared" si="11"/>
        <v>288218</v>
      </c>
    </row>
    <row r="13" spans="1:25" ht="26.25" customHeight="1">
      <c r="A13" s="65">
        <v>10</v>
      </c>
      <c r="B13" s="69" t="s">
        <v>10</v>
      </c>
      <c r="C13" s="15">
        <v>310</v>
      </c>
      <c r="D13" s="26">
        <f t="shared" si="0"/>
        <v>310</v>
      </c>
      <c r="E13" s="26">
        <f t="shared" si="1"/>
        <v>155898</v>
      </c>
      <c r="F13" s="7"/>
      <c r="G13" s="16">
        <v>0</v>
      </c>
      <c r="H13" s="26">
        <f t="shared" si="2"/>
        <v>0</v>
      </c>
      <c r="I13" s="26">
        <f t="shared" si="3"/>
        <v>3434</v>
      </c>
      <c r="J13" s="7"/>
      <c r="K13" s="16">
        <v>300</v>
      </c>
      <c r="L13" s="26">
        <f t="shared" si="4"/>
        <v>300</v>
      </c>
      <c r="M13" s="26">
        <f t="shared" si="5"/>
        <v>260371</v>
      </c>
      <c r="N13" s="7"/>
      <c r="O13" s="16">
        <v>338</v>
      </c>
      <c r="P13" s="26">
        <f t="shared" si="6"/>
        <v>338</v>
      </c>
      <c r="Q13" s="26">
        <f t="shared" si="7"/>
        <v>168770</v>
      </c>
      <c r="R13" s="7"/>
      <c r="S13" s="16">
        <v>180</v>
      </c>
      <c r="T13" s="26">
        <f t="shared" si="8"/>
        <v>180</v>
      </c>
      <c r="U13" s="26">
        <f t="shared" si="9"/>
        <v>240560</v>
      </c>
      <c r="V13" s="7"/>
      <c r="W13" s="16">
        <v>304</v>
      </c>
      <c r="X13" s="26">
        <f t="shared" si="10"/>
        <v>304</v>
      </c>
      <c r="Y13" s="26">
        <f t="shared" si="11"/>
        <v>288522</v>
      </c>
    </row>
    <row r="14" spans="1:25" ht="26.25" customHeight="1">
      <c r="A14" s="65">
        <v>11</v>
      </c>
      <c r="B14" s="69" t="s">
        <v>12</v>
      </c>
      <c r="C14" s="15">
        <v>328</v>
      </c>
      <c r="D14" s="26">
        <f t="shared" si="0"/>
        <v>328</v>
      </c>
      <c r="E14" s="26">
        <f t="shared" si="1"/>
        <v>156226</v>
      </c>
      <c r="F14" s="7"/>
      <c r="G14" s="16">
        <v>0</v>
      </c>
      <c r="H14" s="26">
        <f t="shared" si="2"/>
        <v>0</v>
      </c>
      <c r="I14" s="26">
        <f t="shared" si="3"/>
        <v>3434</v>
      </c>
      <c r="J14" s="7"/>
      <c r="K14" s="16">
        <v>336</v>
      </c>
      <c r="L14" s="26">
        <f t="shared" si="4"/>
        <v>336</v>
      </c>
      <c r="M14" s="26">
        <f t="shared" si="5"/>
        <v>260707</v>
      </c>
      <c r="N14" s="7"/>
      <c r="O14" s="16">
        <v>256</v>
      </c>
      <c r="P14" s="26">
        <f t="shared" si="6"/>
        <v>256</v>
      </c>
      <c r="Q14" s="26">
        <f t="shared" si="7"/>
        <v>169026</v>
      </c>
      <c r="R14" s="7"/>
      <c r="S14" s="16">
        <v>224</v>
      </c>
      <c r="T14" s="26">
        <f t="shared" si="8"/>
        <v>224</v>
      </c>
      <c r="U14" s="26">
        <f t="shared" si="9"/>
        <v>240784</v>
      </c>
      <c r="V14" s="7"/>
      <c r="W14" s="16">
        <v>292</v>
      </c>
      <c r="X14" s="26">
        <f t="shared" si="10"/>
        <v>292</v>
      </c>
      <c r="Y14" s="26">
        <f t="shared" si="11"/>
        <v>288814</v>
      </c>
    </row>
    <row r="15" spans="1:25" ht="26.25" customHeight="1">
      <c r="A15" s="28">
        <v>12</v>
      </c>
      <c r="B15" s="29" t="s">
        <v>16</v>
      </c>
      <c r="C15" s="15">
        <v>0</v>
      </c>
      <c r="D15" s="26">
        <f t="shared" si="0"/>
        <v>0</v>
      </c>
      <c r="E15" s="26">
        <f t="shared" si="1"/>
        <v>156226</v>
      </c>
      <c r="F15" s="7"/>
      <c r="G15" s="15">
        <v>0</v>
      </c>
      <c r="H15" s="26">
        <f t="shared" si="2"/>
        <v>0</v>
      </c>
      <c r="I15" s="26">
        <f t="shared" si="3"/>
        <v>3434</v>
      </c>
      <c r="J15" s="7"/>
      <c r="K15" s="15">
        <v>0</v>
      </c>
      <c r="L15" s="26">
        <f t="shared" si="4"/>
        <v>0</v>
      </c>
      <c r="M15" s="26">
        <f t="shared" si="5"/>
        <v>260707</v>
      </c>
      <c r="N15" s="7"/>
      <c r="O15" s="15">
        <v>0</v>
      </c>
      <c r="P15" s="26">
        <f t="shared" si="6"/>
        <v>0</v>
      </c>
      <c r="Q15" s="26">
        <f t="shared" si="7"/>
        <v>169026</v>
      </c>
      <c r="R15" s="7"/>
      <c r="S15" s="15">
        <v>0</v>
      </c>
      <c r="T15" s="26">
        <f t="shared" si="8"/>
        <v>0</v>
      </c>
      <c r="U15" s="26">
        <f t="shared" si="9"/>
        <v>240784</v>
      </c>
      <c r="V15" s="7"/>
      <c r="W15" s="15">
        <v>0</v>
      </c>
      <c r="X15" s="26">
        <f t="shared" si="10"/>
        <v>0</v>
      </c>
      <c r="Y15" s="26">
        <f t="shared" si="11"/>
        <v>288814</v>
      </c>
    </row>
    <row r="16" spans="1:25" ht="26.25" customHeight="1">
      <c r="A16" s="65">
        <v>13</v>
      </c>
      <c r="B16" s="69" t="s">
        <v>7</v>
      </c>
      <c r="C16" s="15">
        <v>266</v>
      </c>
      <c r="D16" s="26">
        <f t="shared" si="0"/>
        <v>266</v>
      </c>
      <c r="E16" s="26">
        <f t="shared" si="1"/>
        <v>156492</v>
      </c>
      <c r="F16" s="7"/>
      <c r="G16" s="15">
        <v>1</v>
      </c>
      <c r="H16" s="26">
        <f t="shared" si="2"/>
        <v>1</v>
      </c>
      <c r="I16" s="26">
        <f t="shared" si="3"/>
        <v>3435</v>
      </c>
      <c r="J16" s="7"/>
      <c r="K16" s="15">
        <v>310</v>
      </c>
      <c r="L16" s="26">
        <f t="shared" si="4"/>
        <v>310</v>
      </c>
      <c r="M16" s="26">
        <f t="shared" si="5"/>
        <v>261017</v>
      </c>
      <c r="N16" s="7"/>
      <c r="O16" s="15">
        <v>296</v>
      </c>
      <c r="P16" s="26">
        <f t="shared" si="6"/>
        <v>296</v>
      </c>
      <c r="Q16" s="26">
        <f t="shared" si="7"/>
        <v>169322</v>
      </c>
      <c r="R16" s="7"/>
      <c r="S16" s="15">
        <v>282</v>
      </c>
      <c r="T16" s="26">
        <f t="shared" si="8"/>
        <v>282</v>
      </c>
      <c r="U16" s="26">
        <f t="shared" si="9"/>
        <v>241066</v>
      </c>
      <c r="V16" s="7"/>
      <c r="W16" s="15">
        <v>230</v>
      </c>
      <c r="X16" s="26">
        <f t="shared" si="10"/>
        <v>230</v>
      </c>
      <c r="Y16" s="26">
        <f t="shared" si="11"/>
        <v>289044</v>
      </c>
    </row>
    <row r="17" spans="1:25" ht="26.25" customHeight="1">
      <c r="A17" s="65">
        <v>14</v>
      </c>
      <c r="B17" s="69" t="s">
        <v>14</v>
      </c>
      <c r="C17" s="15">
        <v>212</v>
      </c>
      <c r="D17" s="26">
        <f t="shared" si="0"/>
        <v>212</v>
      </c>
      <c r="E17" s="26">
        <f t="shared" si="1"/>
        <v>156704</v>
      </c>
      <c r="F17" s="7"/>
      <c r="G17" s="15">
        <v>15</v>
      </c>
      <c r="H17" s="26">
        <f t="shared" si="2"/>
        <v>15</v>
      </c>
      <c r="I17" s="26">
        <f t="shared" si="3"/>
        <v>3450</v>
      </c>
      <c r="J17" s="7"/>
      <c r="K17" s="15">
        <v>408</v>
      </c>
      <c r="L17" s="26">
        <f t="shared" si="4"/>
        <v>408</v>
      </c>
      <c r="M17" s="26">
        <f t="shared" si="5"/>
        <v>261425</v>
      </c>
      <c r="N17" s="7"/>
      <c r="O17" s="15">
        <v>406</v>
      </c>
      <c r="P17" s="26">
        <f t="shared" si="6"/>
        <v>406</v>
      </c>
      <c r="Q17" s="26">
        <f t="shared" si="7"/>
        <v>169728</v>
      </c>
      <c r="R17" s="7"/>
      <c r="S17" s="15">
        <v>206</v>
      </c>
      <c r="T17" s="26">
        <f t="shared" si="8"/>
        <v>206</v>
      </c>
      <c r="U17" s="26">
        <f t="shared" si="9"/>
        <v>241272</v>
      </c>
      <c r="V17" s="7"/>
      <c r="W17" s="15">
        <v>396</v>
      </c>
      <c r="X17" s="26">
        <f t="shared" si="10"/>
        <v>396</v>
      </c>
      <c r="Y17" s="26">
        <f t="shared" si="11"/>
        <v>289440</v>
      </c>
    </row>
    <row r="18" spans="1:25" ht="26.25" customHeight="1">
      <c r="A18" s="65">
        <v>15</v>
      </c>
      <c r="B18" s="69" t="s">
        <v>5</v>
      </c>
      <c r="C18" s="15">
        <v>414</v>
      </c>
      <c r="D18" s="26">
        <f t="shared" si="0"/>
        <v>414</v>
      </c>
      <c r="E18" s="26">
        <f t="shared" si="1"/>
        <v>157118</v>
      </c>
      <c r="F18" s="7"/>
      <c r="G18" s="15">
        <v>0</v>
      </c>
      <c r="H18" s="26">
        <f t="shared" si="2"/>
        <v>0</v>
      </c>
      <c r="I18" s="26">
        <f t="shared" si="3"/>
        <v>3450</v>
      </c>
      <c r="J18" s="7"/>
      <c r="K18" s="15">
        <v>400</v>
      </c>
      <c r="L18" s="26">
        <f t="shared" si="4"/>
        <v>400</v>
      </c>
      <c r="M18" s="26">
        <f t="shared" si="5"/>
        <v>261825</v>
      </c>
      <c r="N18" s="7"/>
      <c r="O18" s="15">
        <v>322</v>
      </c>
      <c r="P18" s="26">
        <f t="shared" si="6"/>
        <v>322</v>
      </c>
      <c r="Q18" s="26">
        <f t="shared" si="7"/>
        <v>170050</v>
      </c>
      <c r="R18" s="7"/>
      <c r="S18" s="15">
        <v>300</v>
      </c>
      <c r="T18" s="26">
        <f t="shared" si="8"/>
        <v>300</v>
      </c>
      <c r="U18" s="26">
        <f t="shared" si="9"/>
        <v>241572</v>
      </c>
      <c r="V18" s="7"/>
      <c r="W18" s="15">
        <v>368</v>
      </c>
      <c r="X18" s="26">
        <f t="shared" si="10"/>
        <v>368</v>
      </c>
      <c r="Y18" s="26">
        <f t="shared" si="11"/>
        <v>289808</v>
      </c>
    </row>
    <row r="19" spans="1:25" ht="26.25" customHeight="1">
      <c r="A19" s="65">
        <v>16</v>
      </c>
      <c r="B19" s="69" t="s">
        <v>3</v>
      </c>
      <c r="C19" s="15">
        <v>318</v>
      </c>
      <c r="D19" s="26">
        <f t="shared" si="0"/>
        <v>318</v>
      </c>
      <c r="E19" s="26">
        <f t="shared" si="1"/>
        <v>157436</v>
      </c>
      <c r="F19" s="7"/>
      <c r="G19" s="15">
        <v>0</v>
      </c>
      <c r="H19" s="26">
        <f t="shared" si="2"/>
        <v>0</v>
      </c>
      <c r="I19" s="26">
        <f t="shared" si="3"/>
        <v>3450</v>
      </c>
      <c r="J19" s="7"/>
      <c r="K19" s="15">
        <v>288</v>
      </c>
      <c r="L19" s="26">
        <f t="shared" si="4"/>
        <v>288</v>
      </c>
      <c r="M19" s="26">
        <f t="shared" si="5"/>
        <v>262113</v>
      </c>
      <c r="N19" s="7"/>
      <c r="O19" s="15">
        <v>352</v>
      </c>
      <c r="P19" s="26">
        <f t="shared" si="6"/>
        <v>352</v>
      </c>
      <c r="Q19" s="26">
        <f t="shared" si="7"/>
        <v>170402</v>
      </c>
      <c r="R19" s="7"/>
      <c r="S19" s="15">
        <v>354</v>
      </c>
      <c r="T19" s="26">
        <f t="shared" si="8"/>
        <v>354</v>
      </c>
      <c r="U19" s="26">
        <f t="shared" si="9"/>
        <v>241926</v>
      </c>
      <c r="V19" s="7"/>
      <c r="W19" s="15">
        <v>384</v>
      </c>
      <c r="X19" s="26">
        <f t="shared" si="10"/>
        <v>384</v>
      </c>
      <c r="Y19" s="26">
        <f t="shared" si="11"/>
        <v>290192</v>
      </c>
    </row>
    <row r="20" spans="1:25" ht="26.25" customHeight="1">
      <c r="A20" s="65">
        <v>17</v>
      </c>
      <c r="B20" s="69" t="s">
        <v>10</v>
      </c>
      <c r="C20" s="15">
        <v>322</v>
      </c>
      <c r="D20" s="26">
        <f t="shared" si="0"/>
        <v>322</v>
      </c>
      <c r="E20" s="26">
        <f t="shared" si="1"/>
        <v>157758</v>
      </c>
      <c r="F20" s="7"/>
      <c r="G20" s="15">
        <v>0</v>
      </c>
      <c r="H20" s="26">
        <f t="shared" si="2"/>
        <v>0</v>
      </c>
      <c r="I20" s="26">
        <f t="shared" si="3"/>
        <v>3450</v>
      </c>
      <c r="J20" s="7"/>
      <c r="K20" s="15">
        <v>356</v>
      </c>
      <c r="L20" s="26">
        <f t="shared" si="4"/>
        <v>356</v>
      </c>
      <c r="M20" s="26">
        <f t="shared" si="5"/>
        <v>262469</v>
      </c>
      <c r="N20" s="7"/>
      <c r="O20" s="15">
        <v>226</v>
      </c>
      <c r="P20" s="26">
        <f t="shared" si="6"/>
        <v>226</v>
      </c>
      <c r="Q20" s="26">
        <f t="shared" si="7"/>
        <v>170628</v>
      </c>
      <c r="R20" s="7"/>
      <c r="S20" s="15">
        <v>284</v>
      </c>
      <c r="T20" s="26">
        <f t="shared" si="8"/>
        <v>284</v>
      </c>
      <c r="U20" s="26">
        <f t="shared" si="9"/>
        <v>242210</v>
      </c>
      <c r="V20" s="7"/>
      <c r="W20" s="15">
        <v>338</v>
      </c>
      <c r="X20" s="26">
        <f t="shared" si="10"/>
        <v>338</v>
      </c>
      <c r="Y20" s="26">
        <f t="shared" si="11"/>
        <v>290530</v>
      </c>
    </row>
    <row r="21" spans="1:25" ht="26.25" customHeight="1">
      <c r="A21" s="65">
        <v>18</v>
      </c>
      <c r="B21" s="69" t="s">
        <v>12</v>
      </c>
      <c r="C21" s="15">
        <v>352</v>
      </c>
      <c r="D21" s="26">
        <f t="shared" si="0"/>
        <v>352</v>
      </c>
      <c r="E21" s="26">
        <f t="shared" si="1"/>
        <v>158110</v>
      </c>
      <c r="F21" s="7"/>
      <c r="G21" s="15">
        <v>0</v>
      </c>
      <c r="H21" s="26">
        <f t="shared" si="2"/>
        <v>0</v>
      </c>
      <c r="I21" s="26">
        <f t="shared" si="3"/>
        <v>3450</v>
      </c>
      <c r="J21" s="7"/>
      <c r="K21" s="15">
        <v>262</v>
      </c>
      <c r="L21" s="26">
        <f t="shared" si="4"/>
        <v>262</v>
      </c>
      <c r="M21" s="26">
        <f t="shared" si="5"/>
        <v>262731</v>
      </c>
      <c r="N21" s="7"/>
      <c r="O21" s="15">
        <v>352</v>
      </c>
      <c r="P21" s="26">
        <f t="shared" si="6"/>
        <v>352</v>
      </c>
      <c r="Q21" s="26">
        <f t="shared" si="7"/>
        <v>170980</v>
      </c>
      <c r="R21" s="7"/>
      <c r="S21" s="15">
        <v>308</v>
      </c>
      <c r="T21" s="26">
        <f t="shared" si="8"/>
        <v>308</v>
      </c>
      <c r="U21" s="26">
        <f t="shared" si="9"/>
        <v>242518</v>
      </c>
      <c r="V21" s="7"/>
      <c r="W21" s="15">
        <v>282</v>
      </c>
      <c r="X21" s="26">
        <f t="shared" si="10"/>
        <v>282</v>
      </c>
      <c r="Y21" s="26">
        <f t="shared" si="11"/>
        <v>290812</v>
      </c>
    </row>
    <row r="22" spans="1:25" ht="26.25" customHeight="1">
      <c r="A22" s="28">
        <v>19</v>
      </c>
      <c r="B22" s="29" t="s">
        <v>16</v>
      </c>
      <c r="C22" s="15">
        <v>0</v>
      </c>
      <c r="D22" s="26">
        <f t="shared" si="0"/>
        <v>0</v>
      </c>
      <c r="E22" s="26">
        <f t="shared" si="1"/>
        <v>158110</v>
      </c>
      <c r="F22" s="7"/>
      <c r="G22" s="15">
        <v>0</v>
      </c>
      <c r="H22" s="26">
        <f t="shared" si="2"/>
        <v>0</v>
      </c>
      <c r="I22" s="26">
        <f t="shared" si="3"/>
        <v>3450</v>
      </c>
      <c r="J22" s="7"/>
      <c r="K22" s="15">
        <v>0</v>
      </c>
      <c r="L22" s="26">
        <f t="shared" si="4"/>
        <v>0</v>
      </c>
      <c r="M22" s="26">
        <f t="shared" si="5"/>
        <v>262731</v>
      </c>
      <c r="N22" s="7"/>
      <c r="O22" s="15">
        <v>0</v>
      </c>
      <c r="P22" s="26">
        <f t="shared" si="6"/>
        <v>0</v>
      </c>
      <c r="Q22" s="26">
        <f t="shared" si="7"/>
        <v>170980</v>
      </c>
      <c r="R22" s="7"/>
      <c r="S22" s="15">
        <v>0</v>
      </c>
      <c r="T22" s="26">
        <f t="shared" si="8"/>
        <v>0</v>
      </c>
      <c r="U22" s="26">
        <f t="shared" si="9"/>
        <v>242518</v>
      </c>
      <c r="V22" s="7"/>
      <c r="W22" s="15">
        <v>0</v>
      </c>
      <c r="X22" s="26">
        <f t="shared" si="10"/>
        <v>0</v>
      </c>
      <c r="Y22" s="26">
        <f t="shared" si="11"/>
        <v>290812</v>
      </c>
    </row>
    <row r="23" spans="1:25" ht="26.25" customHeight="1">
      <c r="A23" s="65">
        <v>20</v>
      </c>
      <c r="B23" s="69" t="s">
        <v>7</v>
      </c>
      <c r="C23" s="15">
        <v>298</v>
      </c>
      <c r="D23" s="26">
        <f t="shared" si="0"/>
        <v>298</v>
      </c>
      <c r="E23" s="26">
        <f t="shared" si="1"/>
        <v>158408</v>
      </c>
      <c r="F23" s="7"/>
      <c r="G23" s="15">
        <v>0</v>
      </c>
      <c r="H23" s="26">
        <f t="shared" si="2"/>
        <v>0</v>
      </c>
      <c r="I23" s="26">
        <f t="shared" si="3"/>
        <v>3450</v>
      </c>
      <c r="J23" s="7"/>
      <c r="K23" s="15">
        <v>358</v>
      </c>
      <c r="L23" s="26">
        <f t="shared" si="4"/>
        <v>358</v>
      </c>
      <c r="M23" s="26">
        <f t="shared" si="5"/>
        <v>263089</v>
      </c>
      <c r="N23" s="7"/>
      <c r="O23" s="15">
        <v>324</v>
      </c>
      <c r="P23" s="26">
        <f t="shared" si="6"/>
        <v>324</v>
      </c>
      <c r="Q23" s="26">
        <f t="shared" si="7"/>
        <v>171304</v>
      </c>
      <c r="R23" s="7"/>
      <c r="S23" s="15">
        <v>322</v>
      </c>
      <c r="T23" s="26">
        <f t="shared" si="8"/>
        <v>322</v>
      </c>
      <c r="U23" s="26">
        <f t="shared" si="9"/>
        <v>242840</v>
      </c>
      <c r="V23" s="7"/>
      <c r="W23" s="15">
        <v>238</v>
      </c>
      <c r="X23" s="26">
        <f t="shared" si="10"/>
        <v>238</v>
      </c>
      <c r="Y23" s="26">
        <f t="shared" si="11"/>
        <v>291050</v>
      </c>
    </row>
    <row r="24" spans="1:25" ht="26.25" customHeight="1">
      <c r="A24" s="65">
        <v>21</v>
      </c>
      <c r="B24" s="69" t="s">
        <v>14</v>
      </c>
      <c r="C24" s="15">
        <v>356</v>
      </c>
      <c r="D24" s="26">
        <f t="shared" si="0"/>
        <v>356</v>
      </c>
      <c r="E24" s="26">
        <f t="shared" si="1"/>
        <v>158764</v>
      </c>
      <c r="F24" s="7"/>
      <c r="G24" s="15">
        <v>0</v>
      </c>
      <c r="H24" s="26">
        <f t="shared" si="2"/>
        <v>0</v>
      </c>
      <c r="I24" s="26">
        <f t="shared" si="3"/>
        <v>3450</v>
      </c>
      <c r="J24" s="7"/>
      <c r="K24" s="15">
        <v>326</v>
      </c>
      <c r="L24" s="26">
        <f t="shared" si="4"/>
        <v>326</v>
      </c>
      <c r="M24" s="26">
        <f t="shared" si="5"/>
        <v>263415</v>
      </c>
      <c r="N24" s="7"/>
      <c r="O24" s="15">
        <v>408</v>
      </c>
      <c r="P24" s="26">
        <f t="shared" si="6"/>
        <v>408</v>
      </c>
      <c r="Q24" s="26">
        <f t="shared" si="7"/>
        <v>171712</v>
      </c>
      <c r="R24" s="7"/>
      <c r="S24" s="15">
        <v>218</v>
      </c>
      <c r="T24" s="26">
        <f t="shared" si="8"/>
        <v>218</v>
      </c>
      <c r="U24" s="26">
        <f t="shared" si="9"/>
        <v>243058</v>
      </c>
      <c r="V24" s="7"/>
      <c r="W24" s="15">
        <v>411</v>
      </c>
      <c r="X24" s="26">
        <f t="shared" si="10"/>
        <v>411</v>
      </c>
      <c r="Y24" s="26">
        <f t="shared" si="11"/>
        <v>291461</v>
      </c>
    </row>
    <row r="25" spans="1:25" ht="26.25" customHeight="1">
      <c r="A25" s="65">
        <v>22</v>
      </c>
      <c r="B25" s="69" t="s">
        <v>5</v>
      </c>
      <c r="C25" s="15">
        <v>378</v>
      </c>
      <c r="D25" s="26">
        <f t="shared" si="0"/>
        <v>378</v>
      </c>
      <c r="E25" s="26">
        <f t="shared" si="1"/>
        <v>159142</v>
      </c>
      <c r="F25" s="7"/>
      <c r="G25" s="15">
        <v>15</v>
      </c>
      <c r="H25" s="26">
        <f t="shared" si="2"/>
        <v>15</v>
      </c>
      <c r="I25" s="26">
        <f t="shared" si="3"/>
        <v>3465</v>
      </c>
      <c r="J25" s="7"/>
      <c r="K25" s="15">
        <v>438</v>
      </c>
      <c r="L25" s="26">
        <f t="shared" si="4"/>
        <v>438</v>
      </c>
      <c r="M25" s="26">
        <f t="shared" si="5"/>
        <v>263853</v>
      </c>
      <c r="N25" s="7"/>
      <c r="O25" s="15">
        <v>334</v>
      </c>
      <c r="P25" s="26">
        <f t="shared" si="6"/>
        <v>334</v>
      </c>
      <c r="Q25" s="26">
        <f t="shared" si="7"/>
        <v>172046</v>
      </c>
      <c r="R25" s="7"/>
      <c r="S25" s="15">
        <v>382</v>
      </c>
      <c r="T25" s="26">
        <f t="shared" si="8"/>
        <v>382</v>
      </c>
      <c r="U25" s="26">
        <f t="shared" si="9"/>
        <v>243440</v>
      </c>
      <c r="V25" s="7"/>
      <c r="W25" s="15">
        <v>420</v>
      </c>
      <c r="X25" s="26">
        <f t="shared" si="10"/>
        <v>420</v>
      </c>
      <c r="Y25" s="26">
        <f t="shared" si="11"/>
        <v>291881</v>
      </c>
    </row>
    <row r="26" spans="1:25" ht="26.25" customHeight="1">
      <c r="A26" s="65">
        <v>23</v>
      </c>
      <c r="B26" s="69" t="s">
        <v>3</v>
      </c>
      <c r="C26" s="15">
        <v>390</v>
      </c>
      <c r="D26" s="26">
        <f t="shared" si="0"/>
        <v>390</v>
      </c>
      <c r="E26" s="26">
        <f t="shared" si="1"/>
        <v>159532</v>
      </c>
      <c r="F26" s="7"/>
      <c r="G26" s="15">
        <v>1</v>
      </c>
      <c r="H26" s="26">
        <f t="shared" si="2"/>
        <v>1</v>
      </c>
      <c r="I26" s="26">
        <f t="shared" si="3"/>
        <v>3466</v>
      </c>
      <c r="J26" s="7"/>
      <c r="K26" s="15">
        <v>422</v>
      </c>
      <c r="L26" s="26">
        <f t="shared" si="4"/>
        <v>422</v>
      </c>
      <c r="M26" s="26">
        <f t="shared" si="5"/>
        <v>264275</v>
      </c>
      <c r="N26" s="7"/>
      <c r="O26" s="15">
        <v>332</v>
      </c>
      <c r="P26" s="26">
        <f t="shared" si="6"/>
        <v>332</v>
      </c>
      <c r="Q26" s="26">
        <f t="shared" si="7"/>
        <v>172378</v>
      </c>
      <c r="R26" s="7"/>
      <c r="S26" s="15">
        <v>286</v>
      </c>
      <c r="T26" s="26">
        <f t="shared" si="8"/>
        <v>286</v>
      </c>
      <c r="U26" s="26">
        <f t="shared" si="9"/>
        <v>243726</v>
      </c>
      <c r="V26" s="7"/>
      <c r="W26" s="15">
        <v>296</v>
      </c>
      <c r="X26" s="26">
        <f t="shared" si="10"/>
        <v>296</v>
      </c>
      <c r="Y26" s="26">
        <f t="shared" si="11"/>
        <v>292177</v>
      </c>
    </row>
    <row r="27" spans="1:25" ht="26.25" customHeight="1">
      <c r="A27" s="28">
        <v>24</v>
      </c>
      <c r="B27" s="29" t="s">
        <v>10</v>
      </c>
      <c r="C27" s="15">
        <v>0</v>
      </c>
      <c r="D27" s="26">
        <f t="shared" si="0"/>
        <v>0</v>
      </c>
      <c r="E27" s="26">
        <f t="shared" si="1"/>
        <v>159532</v>
      </c>
      <c r="F27" s="7"/>
      <c r="G27" s="15">
        <v>0</v>
      </c>
      <c r="H27" s="26">
        <f t="shared" si="2"/>
        <v>0</v>
      </c>
      <c r="I27" s="26">
        <f t="shared" si="3"/>
        <v>3466</v>
      </c>
      <c r="J27" s="7"/>
      <c r="K27" s="15">
        <v>0</v>
      </c>
      <c r="L27" s="26">
        <f t="shared" si="4"/>
        <v>0</v>
      </c>
      <c r="M27" s="26">
        <f t="shared" si="5"/>
        <v>264275</v>
      </c>
      <c r="N27" s="7"/>
      <c r="O27" s="15">
        <v>0</v>
      </c>
      <c r="P27" s="26">
        <f t="shared" si="6"/>
        <v>0</v>
      </c>
      <c r="Q27" s="26">
        <f t="shared" si="7"/>
        <v>172378</v>
      </c>
      <c r="R27" s="7"/>
      <c r="S27" s="15">
        <v>0</v>
      </c>
      <c r="T27" s="26">
        <f t="shared" si="8"/>
        <v>0</v>
      </c>
      <c r="U27" s="26">
        <f t="shared" si="9"/>
        <v>243726</v>
      </c>
      <c r="V27" s="7"/>
      <c r="W27" s="15">
        <v>0</v>
      </c>
      <c r="X27" s="26">
        <f t="shared" si="10"/>
        <v>0</v>
      </c>
      <c r="Y27" s="26">
        <f t="shared" si="11"/>
        <v>292177</v>
      </c>
    </row>
    <row r="28" spans="1:25" ht="26.25" customHeight="1">
      <c r="A28" s="28">
        <v>25</v>
      </c>
      <c r="B28" s="29" t="s">
        <v>12</v>
      </c>
      <c r="C28" s="15">
        <v>0</v>
      </c>
      <c r="D28" s="26">
        <f t="shared" si="0"/>
        <v>0</v>
      </c>
      <c r="E28" s="26">
        <f t="shared" si="1"/>
        <v>159532</v>
      </c>
      <c r="F28" s="7"/>
      <c r="G28" s="15">
        <v>0</v>
      </c>
      <c r="H28" s="26">
        <f t="shared" si="2"/>
        <v>0</v>
      </c>
      <c r="I28" s="26">
        <f t="shared" si="3"/>
        <v>3466</v>
      </c>
      <c r="J28" s="7"/>
      <c r="K28" s="15">
        <v>0</v>
      </c>
      <c r="L28" s="26">
        <f t="shared" si="4"/>
        <v>0</v>
      </c>
      <c r="M28" s="26">
        <f t="shared" si="5"/>
        <v>264275</v>
      </c>
      <c r="N28" s="7"/>
      <c r="O28" s="15">
        <v>0</v>
      </c>
      <c r="P28" s="26">
        <f t="shared" si="6"/>
        <v>0</v>
      </c>
      <c r="Q28" s="26">
        <f t="shared" si="7"/>
        <v>172378</v>
      </c>
      <c r="R28" s="7"/>
      <c r="S28" s="15">
        <v>0</v>
      </c>
      <c r="T28" s="26">
        <f t="shared" si="8"/>
        <v>0</v>
      </c>
      <c r="U28" s="26">
        <f t="shared" si="9"/>
        <v>243726</v>
      </c>
      <c r="V28" s="7"/>
      <c r="W28" s="15">
        <v>0</v>
      </c>
      <c r="X28" s="26">
        <f t="shared" si="10"/>
        <v>0</v>
      </c>
      <c r="Y28" s="26">
        <f t="shared" si="11"/>
        <v>292177</v>
      </c>
    </row>
    <row r="29" spans="1:25" ht="26.25" customHeight="1">
      <c r="A29" s="28">
        <v>26</v>
      </c>
      <c r="B29" s="29" t="s">
        <v>16</v>
      </c>
      <c r="C29" s="15">
        <v>0</v>
      </c>
      <c r="D29" s="26">
        <f t="shared" si="0"/>
        <v>0</v>
      </c>
      <c r="E29" s="26">
        <f t="shared" si="1"/>
        <v>159532</v>
      </c>
      <c r="F29" s="7"/>
      <c r="G29" s="15">
        <v>0</v>
      </c>
      <c r="H29" s="26">
        <f t="shared" si="2"/>
        <v>0</v>
      </c>
      <c r="I29" s="26">
        <f t="shared" si="3"/>
        <v>3466</v>
      </c>
      <c r="J29" s="7"/>
      <c r="K29" s="15">
        <v>0</v>
      </c>
      <c r="L29" s="26">
        <f t="shared" si="4"/>
        <v>0</v>
      </c>
      <c r="M29" s="26">
        <f t="shared" si="5"/>
        <v>264275</v>
      </c>
      <c r="N29" s="7"/>
      <c r="O29" s="15">
        <v>0</v>
      </c>
      <c r="P29" s="26">
        <f t="shared" si="6"/>
        <v>0</v>
      </c>
      <c r="Q29" s="26">
        <f t="shared" si="7"/>
        <v>172378</v>
      </c>
      <c r="R29" s="7"/>
      <c r="S29" s="15">
        <v>0</v>
      </c>
      <c r="T29" s="26">
        <f t="shared" si="8"/>
        <v>0</v>
      </c>
      <c r="U29" s="26">
        <f t="shared" si="9"/>
        <v>243726</v>
      </c>
      <c r="V29" s="7"/>
      <c r="W29" s="15">
        <v>0</v>
      </c>
      <c r="X29" s="26">
        <f t="shared" si="10"/>
        <v>0</v>
      </c>
      <c r="Y29" s="26">
        <f t="shared" si="11"/>
        <v>292177</v>
      </c>
    </row>
    <row r="30" spans="1:25" ht="26.25" customHeight="1">
      <c r="A30" s="28">
        <v>27</v>
      </c>
      <c r="B30" s="29" t="s">
        <v>7</v>
      </c>
      <c r="C30" s="15">
        <v>0</v>
      </c>
      <c r="D30" s="26">
        <f t="shared" si="0"/>
        <v>0</v>
      </c>
      <c r="E30" s="26">
        <f t="shared" si="1"/>
        <v>159532</v>
      </c>
      <c r="F30" s="7"/>
      <c r="G30" s="15">
        <v>0</v>
      </c>
      <c r="H30" s="26">
        <f t="shared" si="2"/>
        <v>0</v>
      </c>
      <c r="I30" s="26">
        <f t="shared" si="3"/>
        <v>3466</v>
      </c>
      <c r="J30" s="7"/>
      <c r="K30" s="15">
        <v>0</v>
      </c>
      <c r="L30" s="26">
        <f t="shared" si="4"/>
        <v>0</v>
      </c>
      <c r="M30" s="26">
        <f t="shared" si="5"/>
        <v>264275</v>
      </c>
      <c r="N30" s="7"/>
      <c r="O30" s="15">
        <v>0</v>
      </c>
      <c r="P30" s="26">
        <f t="shared" si="6"/>
        <v>0</v>
      </c>
      <c r="Q30" s="26">
        <f t="shared" si="7"/>
        <v>172378</v>
      </c>
      <c r="R30" s="7"/>
      <c r="S30" s="15">
        <v>0</v>
      </c>
      <c r="T30" s="26">
        <f t="shared" si="8"/>
        <v>0</v>
      </c>
      <c r="U30" s="26">
        <f t="shared" si="9"/>
        <v>243726</v>
      </c>
      <c r="V30" s="7"/>
      <c r="W30" s="15">
        <v>0</v>
      </c>
      <c r="X30" s="26">
        <f t="shared" si="10"/>
        <v>0</v>
      </c>
      <c r="Y30" s="26">
        <f t="shared" si="11"/>
        <v>292177</v>
      </c>
    </row>
    <row r="31" spans="1:25" ht="26.25" customHeight="1">
      <c r="A31" s="65">
        <v>28</v>
      </c>
      <c r="B31" s="69" t="s">
        <v>14</v>
      </c>
      <c r="C31" s="15">
        <v>400</v>
      </c>
      <c r="D31" s="26">
        <f t="shared" si="0"/>
        <v>400</v>
      </c>
      <c r="E31" s="26">
        <f t="shared" si="1"/>
        <v>159932</v>
      </c>
      <c r="F31" s="7"/>
      <c r="G31" s="15">
        <v>0</v>
      </c>
      <c r="H31" s="26">
        <f t="shared" si="2"/>
        <v>0</v>
      </c>
      <c r="I31" s="26">
        <f t="shared" si="3"/>
        <v>3466</v>
      </c>
      <c r="J31" s="7"/>
      <c r="K31" s="15">
        <v>340</v>
      </c>
      <c r="L31" s="26">
        <f t="shared" si="4"/>
        <v>340</v>
      </c>
      <c r="M31" s="26">
        <f t="shared" si="5"/>
        <v>264615</v>
      </c>
      <c r="N31" s="7"/>
      <c r="O31" s="15">
        <v>340</v>
      </c>
      <c r="P31" s="26">
        <f t="shared" si="6"/>
        <v>340</v>
      </c>
      <c r="Q31" s="26">
        <f t="shared" si="7"/>
        <v>172718</v>
      </c>
      <c r="R31" s="7"/>
      <c r="S31" s="15">
        <v>262</v>
      </c>
      <c r="T31" s="26">
        <f t="shared" si="8"/>
        <v>262</v>
      </c>
      <c r="U31" s="26">
        <f t="shared" si="9"/>
        <v>243988</v>
      </c>
      <c r="V31" s="7"/>
      <c r="W31" s="15">
        <v>318</v>
      </c>
      <c r="X31" s="26">
        <f t="shared" si="10"/>
        <v>318</v>
      </c>
      <c r="Y31" s="26">
        <f t="shared" si="11"/>
        <v>292495</v>
      </c>
    </row>
    <row r="32" spans="1:25" ht="26.25" customHeight="1">
      <c r="A32" s="65">
        <v>29</v>
      </c>
      <c r="B32" s="69" t="s">
        <v>5</v>
      </c>
      <c r="C32" s="15">
        <v>304</v>
      </c>
      <c r="D32" s="26">
        <f t="shared" si="0"/>
        <v>304</v>
      </c>
      <c r="E32" s="26">
        <f t="shared" si="1"/>
        <v>160236</v>
      </c>
      <c r="F32" s="7"/>
      <c r="G32" s="15">
        <v>0</v>
      </c>
      <c r="H32" s="26">
        <f t="shared" si="2"/>
        <v>0</v>
      </c>
      <c r="I32" s="26">
        <f t="shared" si="3"/>
        <v>3466</v>
      </c>
      <c r="J32" s="7"/>
      <c r="K32" s="15">
        <v>376</v>
      </c>
      <c r="L32" s="26">
        <f t="shared" si="4"/>
        <v>376</v>
      </c>
      <c r="M32" s="26">
        <f t="shared" si="5"/>
        <v>264991</v>
      </c>
      <c r="N32" s="7"/>
      <c r="O32" s="15">
        <v>420</v>
      </c>
      <c r="P32" s="26">
        <f t="shared" si="6"/>
        <v>420</v>
      </c>
      <c r="Q32" s="26">
        <f t="shared" si="7"/>
        <v>173138</v>
      </c>
      <c r="R32" s="7"/>
      <c r="S32" s="15">
        <v>212</v>
      </c>
      <c r="T32" s="26">
        <f t="shared" si="8"/>
        <v>212</v>
      </c>
      <c r="U32" s="26">
        <f t="shared" si="9"/>
        <v>244200</v>
      </c>
      <c r="V32" s="7"/>
      <c r="W32" s="15">
        <v>334</v>
      </c>
      <c r="X32" s="26">
        <f t="shared" si="10"/>
        <v>334</v>
      </c>
      <c r="Y32" s="26">
        <f t="shared" si="11"/>
        <v>292829</v>
      </c>
    </row>
    <row r="33" spans="1:25" ht="26.25" customHeight="1">
      <c r="A33" s="65">
        <v>30</v>
      </c>
      <c r="B33" s="69" t="s">
        <v>3</v>
      </c>
      <c r="C33" s="15">
        <v>418</v>
      </c>
      <c r="D33" s="26">
        <f t="shared" si="0"/>
        <v>418</v>
      </c>
      <c r="E33" s="26">
        <f>E34-C34</f>
        <v>160654</v>
      </c>
      <c r="F33" s="7"/>
      <c r="G33" s="15">
        <v>15</v>
      </c>
      <c r="H33" s="26">
        <f t="shared" si="2"/>
        <v>15</v>
      </c>
      <c r="I33" s="26">
        <f>I34-G34</f>
        <v>3481</v>
      </c>
      <c r="J33" s="7"/>
      <c r="K33" s="15">
        <v>376</v>
      </c>
      <c r="L33" s="26">
        <f t="shared" si="4"/>
        <v>376</v>
      </c>
      <c r="M33" s="26">
        <f>M34-K34</f>
        <v>265367</v>
      </c>
      <c r="N33" s="7"/>
      <c r="O33" s="15">
        <v>304</v>
      </c>
      <c r="P33" s="26">
        <f t="shared" si="6"/>
        <v>304</v>
      </c>
      <c r="Q33" s="26">
        <f>Q34-O34</f>
        <v>173442</v>
      </c>
      <c r="R33" s="7"/>
      <c r="S33" s="15">
        <v>224</v>
      </c>
      <c r="T33" s="26">
        <f t="shared" si="8"/>
        <v>224</v>
      </c>
      <c r="U33" s="26">
        <f>U34-S34</f>
        <v>244424</v>
      </c>
      <c r="V33" s="7"/>
      <c r="W33" s="15">
        <v>368</v>
      </c>
      <c r="X33" s="26">
        <f t="shared" si="10"/>
        <v>368</v>
      </c>
      <c r="Y33" s="26">
        <f>Y34-W34</f>
        <v>293197</v>
      </c>
    </row>
    <row r="34" spans="1:25" ht="26.25" customHeight="1">
      <c r="A34" s="65">
        <v>31</v>
      </c>
      <c r="B34" s="69" t="s">
        <v>10</v>
      </c>
      <c r="C34" s="15">
        <v>358</v>
      </c>
      <c r="D34" s="26">
        <f>E34-E33</f>
        <v>358</v>
      </c>
      <c r="E34" s="26">
        <v>161012</v>
      </c>
      <c r="F34" s="7"/>
      <c r="G34" s="15">
        <v>0</v>
      </c>
      <c r="H34" s="26">
        <f>I34-I33</f>
        <v>0</v>
      </c>
      <c r="I34" s="26">
        <v>3481</v>
      </c>
      <c r="J34" s="7"/>
      <c r="K34" s="15">
        <v>382</v>
      </c>
      <c r="L34" s="26">
        <f>M34-M33</f>
        <v>382</v>
      </c>
      <c r="M34" s="26">
        <v>265749</v>
      </c>
      <c r="N34" s="7"/>
      <c r="O34" s="15">
        <v>384</v>
      </c>
      <c r="P34" s="26">
        <f>Q34-Q33</f>
        <v>384</v>
      </c>
      <c r="Q34" s="26">
        <v>173826</v>
      </c>
      <c r="R34" s="7"/>
      <c r="S34" s="15">
        <v>292</v>
      </c>
      <c r="T34" s="26">
        <f>U34-U33</f>
        <v>292</v>
      </c>
      <c r="U34" s="26">
        <v>244716</v>
      </c>
      <c r="V34" s="7"/>
      <c r="W34" s="15">
        <v>378</v>
      </c>
      <c r="X34" s="26">
        <f>Y34-Y33</f>
        <v>378</v>
      </c>
      <c r="Y34" s="26">
        <v>293575</v>
      </c>
    </row>
    <row r="35" spans="1:25" ht="28.5" customHeight="1">
      <c r="A35" s="178" t="s">
        <v>237</v>
      </c>
      <c r="B35" s="178"/>
      <c r="C35" s="6">
        <f>SUM(C4:C34)</f>
        <v>7822</v>
      </c>
      <c r="D35" s="6">
        <f>SUM(D4:D34)</f>
        <v>7809</v>
      </c>
      <c r="E35" s="67"/>
      <c r="F35" s="39"/>
      <c r="G35" s="6">
        <f>SUM(G4:G34)</f>
        <v>146</v>
      </c>
      <c r="H35" s="6">
        <f>SUM(H4:H34)</f>
        <v>145</v>
      </c>
      <c r="I35" s="67"/>
      <c r="J35" s="13"/>
      <c r="K35" s="6">
        <f>SUM(K4:K34)</f>
        <v>7700</v>
      </c>
      <c r="L35" s="6">
        <f>SUM(L4:L34)</f>
        <v>7696</v>
      </c>
      <c r="M35" s="67"/>
      <c r="N35" s="13"/>
      <c r="O35" s="6">
        <f>SUM(O4:O34)</f>
        <v>7693</v>
      </c>
      <c r="P35" s="6">
        <f>SUM(P4:P34)</f>
        <v>7679</v>
      </c>
      <c r="Q35" s="67"/>
      <c r="R35" s="13"/>
      <c r="S35" s="6">
        <f>SUM(S4:S34)</f>
        <v>5928</v>
      </c>
      <c r="T35" s="6">
        <f>SUM(T4:T34)</f>
        <v>5932</v>
      </c>
      <c r="U35" s="67"/>
      <c r="V35" s="13"/>
      <c r="W35" s="6">
        <f>SUM(W4:W34)</f>
        <v>7689</v>
      </c>
      <c r="X35" s="6">
        <f>SUM(X4:X34)</f>
        <v>7643</v>
      </c>
      <c r="Y35" s="67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"/>
  <dimension ref="A1:Y41"/>
  <sheetViews>
    <sheetView workbookViewId="0">
      <pane xSplit="2" ySplit="3" topLeftCell="C22" activePane="bottomRight" state="frozen"/>
      <selection pane="topRight"/>
      <selection pane="bottomLeft"/>
      <selection pane="bottomRight" activeCell="Y34" sqref="Y34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273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217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64" t="s">
        <v>168</v>
      </c>
      <c r="E3" s="64" t="s">
        <v>156</v>
      </c>
      <c r="F3" s="38"/>
      <c r="G3" s="11" t="s">
        <v>240</v>
      </c>
      <c r="H3" s="64" t="s">
        <v>168</v>
      </c>
      <c r="I3" s="64" t="s">
        <v>156</v>
      </c>
      <c r="J3" s="5"/>
      <c r="K3" s="11" t="s">
        <v>240</v>
      </c>
      <c r="L3" s="64" t="s">
        <v>168</v>
      </c>
      <c r="M3" s="64" t="s">
        <v>156</v>
      </c>
      <c r="N3" s="5"/>
      <c r="O3" s="11" t="s">
        <v>240</v>
      </c>
      <c r="P3" s="64" t="s">
        <v>168</v>
      </c>
      <c r="Q3" s="64" t="s">
        <v>156</v>
      </c>
      <c r="R3" s="5"/>
      <c r="S3" s="11" t="s">
        <v>240</v>
      </c>
      <c r="T3" s="64" t="s">
        <v>168</v>
      </c>
      <c r="U3" s="64" t="s">
        <v>156</v>
      </c>
      <c r="V3" s="5"/>
      <c r="W3" s="11" t="s">
        <v>240</v>
      </c>
      <c r="X3" s="64" t="s">
        <v>168</v>
      </c>
      <c r="Y3" s="64" t="s">
        <v>156</v>
      </c>
    </row>
    <row r="4" spans="1:25" ht="26.25" customHeight="1">
      <c r="A4" s="28">
        <v>1</v>
      </c>
      <c r="B4" s="29" t="s">
        <v>16</v>
      </c>
      <c r="C4" s="15">
        <v>0</v>
      </c>
      <c r="D4" s="26">
        <v>0</v>
      </c>
      <c r="E4" s="26">
        <v>144872</v>
      </c>
      <c r="F4" s="7"/>
      <c r="G4" s="16">
        <v>0</v>
      </c>
      <c r="H4" s="26">
        <v>0</v>
      </c>
      <c r="I4" s="26">
        <v>3325</v>
      </c>
      <c r="J4" s="7"/>
      <c r="K4" s="16">
        <v>0</v>
      </c>
      <c r="L4" s="26">
        <v>0</v>
      </c>
      <c r="M4" s="26">
        <v>249339</v>
      </c>
      <c r="N4" s="7"/>
      <c r="O4" s="16">
        <v>0</v>
      </c>
      <c r="P4" s="26">
        <v>0</v>
      </c>
      <c r="Q4" s="26">
        <v>158287</v>
      </c>
      <c r="R4" s="7"/>
      <c r="S4" s="16">
        <v>0</v>
      </c>
      <c r="T4" s="26">
        <v>0</v>
      </c>
      <c r="U4" s="26">
        <v>231999</v>
      </c>
      <c r="V4" s="7"/>
      <c r="W4" s="16">
        <v>0</v>
      </c>
      <c r="X4" s="26">
        <v>0</v>
      </c>
      <c r="Y4" s="26">
        <v>277668</v>
      </c>
    </row>
    <row r="5" spans="1:25" ht="26.25" customHeight="1">
      <c r="A5" s="65">
        <v>2</v>
      </c>
      <c r="B5" s="31" t="s">
        <v>7</v>
      </c>
      <c r="C5" s="15">
        <v>308</v>
      </c>
      <c r="D5" s="26">
        <f t="shared" ref="D5:D33" si="0">E5-E4</f>
        <v>261</v>
      </c>
      <c r="E5" s="26">
        <f t="shared" ref="E5:E32" si="1">E6-C6</f>
        <v>145133</v>
      </c>
      <c r="F5" s="7"/>
      <c r="G5" s="16">
        <v>0</v>
      </c>
      <c r="H5" s="26">
        <f t="shared" ref="H5:H33" si="2">I5-I4</f>
        <v>0</v>
      </c>
      <c r="I5" s="26">
        <f t="shared" ref="I5:I32" si="3">I6-G6</f>
        <v>3325</v>
      </c>
      <c r="J5" s="7"/>
      <c r="K5" s="16">
        <v>363</v>
      </c>
      <c r="L5" s="26">
        <f t="shared" ref="L5:L33" si="4">M5-M4</f>
        <v>361</v>
      </c>
      <c r="M5" s="26">
        <f t="shared" ref="M5:M32" si="5">M6-K6</f>
        <v>249700</v>
      </c>
      <c r="N5" s="7"/>
      <c r="O5" s="16">
        <v>300</v>
      </c>
      <c r="P5" s="26">
        <f t="shared" ref="P5:P33" si="6">Q5-Q4</f>
        <v>287</v>
      </c>
      <c r="Q5" s="26">
        <f t="shared" ref="Q5:Q32" si="7">Q6-O6</f>
        <v>158574</v>
      </c>
      <c r="R5" s="7"/>
      <c r="S5" s="16">
        <v>80</v>
      </c>
      <c r="T5" s="26">
        <f t="shared" ref="T5:T33" si="8">U5-U4</f>
        <v>86</v>
      </c>
      <c r="U5" s="26">
        <f t="shared" ref="U5:U32" si="9">U6-S6</f>
        <v>232085</v>
      </c>
      <c r="V5" s="7"/>
      <c r="W5" s="16">
        <v>324</v>
      </c>
      <c r="X5" s="26">
        <f t="shared" ref="X5:X33" si="10">Y5-Y4</f>
        <v>334</v>
      </c>
      <c r="Y5" s="26">
        <f t="shared" ref="Y5:Y32" si="11">Y6-W6</f>
        <v>278002</v>
      </c>
    </row>
    <row r="6" spans="1:25" ht="26.25" customHeight="1">
      <c r="A6" s="65">
        <v>3</v>
      </c>
      <c r="B6" s="31" t="s">
        <v>14</v>
      </c>
      <c r="C6" s="15">
        <v>316</v>
      </c>
      <c r="D6" s="26">
        <f t="shared" si="0"/>
        <v>316</v>
      </c>
      <c r="E6" s="26">
        <f t="shared" si="1"/>
        <v>145449</v>
      </c>
      <c r="F6" s="7"/>
      <c r="G6" s="15">
        <v>0</v>
      </c>
      <c r="H6" s="26">
        <f t="shared" si="2"/>
        <v>0</v>
      </c>
      <c r="I6" s="26">
        <f t="shared" si="3"/>
        <v>3325</v>
      </c>
      <c r="J6" s="7"/>
      <c r="K6" s="15">
        <v>367</v>
      </c>
      <c r="L6" s="26">
        <f t="shared" si="4"/>
        <v>367</v>
      </c>
      <c r="M6" s="26">
        <f t="shared" si="5"/>
        <v>250067</v>
      </c>
      <c r="N6" s="7"/>
      <c r="O6" s="15">
        <v>342</v>
      </c>
      <c r="P6" s="26">
        <f t="shared" si="6"/>
        <v>342</v>
      </c>
      <c r="Q6" s="26">
        <f t="shared" si="7"/>
        <v>158916</v>
      </c>
      <c r="R6" s="7"/>
      <c r="S6" s="15">
        <v>218</v>
      </c>
      <c r="T6" s="26">
        <f t="shared" si="8"/>
        <v>218</v>
      </c>
      <c r="U6" s="26">
        <f t="shared" si="9"/>
        <v>232303</v>
      </c>
      <c r="V6" s="7"/>
      <c r="W6" s="15">
        <v>338</v>
      </c>
      <c r="X6" s="26">
        <f t="shared" si="10"/>
        <v>338</v>
      </c>
      <c r="Y6" s="26">
        <f t="shared" si="11"/>
        <v>278340</v>
      </c>
    </row>
    <row r="7" spans="1:25" ht="26.25" customHeight="1">
      <c r="A7" s="65">
        <v>4</v>
      </c>
      <c r="B7" s="31" t="s">
        <v>5</v>
      </c>
      <c r="C7" s="15">
        <v>292</v>
      </c>
      <c r="D7" s="26">
        <f t="shared" si="0"/>
        <v>292</v>
      </c>
      <c r="E7" s="26">
        <f t="shared" si="1"/>
        <v>145741</v>
      </c>
      <c r="F7" s="7"/>
      <c r="G7" s="15">
        <v>0</v>
      </c>
      <c r="H7" s="26">
        <f t="shared" si="2"/>
        <v>0</v>
      </c>
      <c r="I7" s="26">
        <f t="shared" si="3"/>
        <v>3325</v>
      </c>
      <c r="J7" s="7"/>
      <c r="K7" s="15">
        <v>298</v>
      </c>
      <c r="L7" s="26">
        <f t="shared" si="4"/>
        <v>298</v>
      </c>
      <c r="M7" s="26">
        <f t="shared" si="5"/>
        <v>250365</v>
      </c>
      <c r="N7" s="7"/>
      <c r="O7" s="15">
        <v>290</v>
      </c>
      <c r="P7" s="26">
        <f t="shared" si="6"/>
        <v>290</v>
      </c>
      <c r="Q7" s="26">
        <f t="shared" si="7"/>
        <v>159206</v>
      </c>
      <c r="R7" s="7"/>
      <c r="S7" s="15">
        <v>216</v>
      </c>
      <c r="T7" s="26">
        <f t="shared" si="8"/>
        <v>216</v>
      </c>
      <c r="U7" s="26">
        <f t="shared" si="9"/>
        <v>232519</v>
      </c>
      <c r="V7" s="7"/>
      <c r="W7" s="15">
        <v>328</v>
      </c>
      <c r="X7" s="26">
        <f t="shared" si="10"/>
        <v>328</v>
      </c>
      <c r="Y7" s="26">
        <f t="shared" si="11"/>
        <v>278668</v>
      </c>
    </row>
    <row r="8" spans="1:25" ht="26.25" customHeight="1">
      <c r="A8" s="65">
        <v>5</v>
      </c>
      <c r="B8" s="31" t="s">
        <v>3</v>
      </c>
      <c r="C8" s="15">
        <v>362</v>
      </c>
      <c r="D8" s="26">
        <f t="shared" si="0"/>
        <v>362</v>
      </c>
      <c r="E8" s="26">
        <f t="shared" si="1"/>
        <v>146103</v>
      </c>
      <c r="F8" s="7"/>
      <c r="G8" s="15">
        <v>0</v>
      </c>
      <c r="H8" s="26">
        <f t="shared" si="2"/>
        <v>0</v>
      </c>
      <c r="I8" s="26">
        <f t="shared" si="3"/>
        <v>3325</v>
      </c>
      <c r="J8" s="7"/>
      <c r="K8" s="15">
        <v>358</v>
      </c>
      <c r="L8" s="26">
        <f t="shared" si="4"/>
        <v>358</v>
      </c>
      <c r="M8" s="26">
        <f t="shared" si="5"/>
        <v>250723</v>
      </c>
      <c r="N8" s="7"/>
      <c r="O8" s="15">
        <v>361</v>
      </c>
      <c r="P8" s="26">
        <f t="shared" si="6"/>
        <v>361</v>
      </c>
      <c r="Q8" s="26">
        <f t="shared" si="7"/>
        <v>159567</v>
      </c>
      <c r="R8" s="7"/>
      <c r="S8" s="15">
        <v>312</v>
      </c>
      <c r="T8" s="26">
        <f t="shared" si="8"/>
        <v>312</v>
      </c>
      <c r="U8" s="26">
        <f t="shared" si="9"/>
        <v>232831</v>
      </c>
      <c r="V8" s="7"/>
      <c r="W8" s="15">
        <v>371</v>
      </c>
      <c r="X8" s="26">
        <f t="shared" si="10"/>
        <v>371</v>
      </c>
      <c r="Y8" s="26">
        <f t="shared" si="11"/>
        <v>279039</v>
      </c>
    </row>
    <row r="9" spans="1:25" ht="26.25" customHeight="1">
      <c r="A9" s="65">
        <v>6</v>
      </c>
      <c r="B9" s="31" t="s">
        <v>10</v>
      </c>
      <c r="C9" s="15">
        <v>400</v>
      </c>
      <c r="D9" s="26">
        <f t="shared" si="0"/>
        <v>400</v>
      </c>
      <c r="E9" s="26">
        <f t="shared" si="1"/>
        <v>146503</v>
      </c>
      <c r="F9" s="7"/>
      <c r="G9" s="15">
        <v>0</v>
      </c>
      <c r="H9" s="26">
        <f t="shared" si="2"/>
        <v>0</v>
      </c>
      <c r="I9" s="26">
        <f t="shared" si="3"/>
        <v>3325</v>
      </c>
      <c r="J9" s="7"/>
      <c r="K9" s="15">
        <v>348</v>
      </c>
      <c r="L9" s="26">
        <f t="shared" si="4"/>
        <v>348</v>
      </c>
      <c r="M9" s="26">
        <f t="shared" si="5"/>
        <v>251071</v>
      </c>
      <c r="N9" s="7"/>
      <c r="O9" s="15">
        <v>348</v>
      </c>
      <c r="P9" s="26">
        <f t="shared" si="6"/>
        <v>348</v>
      </c>
      <c r="Q9" s="26">
        <f t="shared" si="7"/>
        <v>159915</v>
      </c>
      <c r="R9" s="7"/>
      <c r="S9" s="15">
        <v>260</v>
      </c>
      <c r="T9" s="26">
        <f t="shared" si="8"/>
        <v>260</v>
      </c>
      <c r="U9" s="26">
        <f t="shared" si="9"/>
        <v>233091</v>
      </c>
      <c r="V9" s="7"/>
      <c r="W9" s="15">
        <v>354</v>
      </c>
      <c r="X9" s="26">
        <f t="shared" si="10"/>
        <v>354</v>
      </c>
      <c r="Y9" s="26">
        <f t="shared" si="11"/>
        <v>279393</v>
      </c>
    </row>
    <row r="10" spans="1:25" ht="26.25" customHeight="1">
      <c r="A10" s="65">
        <v>7</v>
      </c>
      <c r="B10" s="31" t="s">
        <v>12</v>
      </c>
      <c r="C10" s="15">
        <v>358</v>
      </c>
      <c r="D10" s="26">
        <f t="shared" si="0"/>
        <v>358</v>
      </c>
      <c r="E10" s="26">
        <f t="shared" si="1"/>
        <v>146861</v>
      </c>
      <c r="F10" s="7"/>
      <c r="G10" s="16">
        <v>3</v>
      </c>
      <c r="H10" s="26">
        <f t="shared" si="2"/>
        <v>3</v>
      </c>
      <c r="I10" s="26">
        <f t="shared" si="3"/>
        <v>3328</v>
      </c>
      <c r="J10" s="7"/>
      <c r="K10" s="16">
        <v>314</v>
      </c>
      <c r="L10" s="26">
        <f t="shared" si="4"/>
        <v>314</v>
      </c>
      <c r="M10" s="26">
        <f t="shared" si="5"/>
        <v>251385</v>
      </c>
      <c r="N10" s="7"/>
      <c r="O10" s="16">
        <v>288</v>
      </c>
      <c r="P10" s="26">
        <f t="shared" si="6"/>
        <v>288</v>
      </c>
      <c r="Q10" s="26">
        <f t="shared" si="7"/>
        <v>160203</v>
      </c>
      <c r="R10" s="7"/>
      <c r="S10" s="16">
        <v>269</v>
      </c>
      <c r="T10" s="26">
        <f t="shared" si="8"/>
        <v>269</v>
      </c>
      <c r="U10" s="26">
        <f t="shared" si="9"/>
        <v>233360</v>
      </c>
      <c r="V10" s="7"/>
      <c r="W10" s="16">
        <v>254</v>
      </c>
      <c r="X10" s="26">
        <f t="shared" si="10"/>
        <v>254</v>
      </c>
      <c r="Y10" s="26">
        <f t="shared" si="11"/>
        <v>279647</v>
      </c>
    </row>
    <row r="11" spans="1:25" ht="26.25" customHeight="1">
      <c r="A11" s="28">
        <v>8</v>
      </c>
      <c r="B11" s="29" t="s">
        <v>16</v>
      </c>
      <c r="C11" s="15">
        <v>0</v>
      </c>
      <c r="D11" s="26">
        <f t="shared" si="0"/>
        <v>0</v>
      </c>
      <c r="E11" s="26">
        <f t="shared" si="1"/>
        <v>146861</v>
      </c>
      <c r="F11" s="7"/>
      <c r="G11" s="16">
        <v>0</v>
      </c>
      <c r="H11" s="26">
        <f t="shared" si="2"/>
        <v>0</v>
      </c>
      <c r="I11" s="26">
        <f t="shared" si="3"/>
        <v>3328</v>
      </c>
      <c r="J11" s="7"/>
      <c r="K11" s="16">
        <v>0</v>
      </c>
      <c r="L11" s="26">
        <f t="shared" si="4"/>
        <v>0</v>
      </c>
      <c r="M11" s="26">
        <f t="shared" si="5"/>
        <v>251385</v>
      </c>
      <c r="N11" s="7"/>
      <c r="O11" s="16">
        <v>0</v>
      </c>
      <c r="P11" s="26">
        <f t="shared" si="6"/>
        <v>0</v>
      </c>
      <c r="Q11" s="26">
        <f t="shared" si="7"/>
        <v>160203</v>
      </c>
      <c r="R11" s="7"/>
      <c r="S11" s="16">
        <v>0</v>
      </c>
      <c r="T11" s="26">
        <f t="shared" si="8"/>
        <v>0</v>
      </c>
      <c r="U11" s="26">
        <f t="shared" si="9"/>
        <v>233360</v>
      </c>
      <c r="V11" s="7"/>
      <c r="W11" s="16">
        <v>0</v>
      </c>
      <c r="X11" s="26">
        <f t="shared" si="10"/>
        <v>0</v>
      </c>
      <c r="Y11" s="26">
        <f t="shared" si="11"/>
        <v>279647</v>
      </c>
    </row>
    <row r="12" spans="1:25" ht="26.25" customHeight="1">
      <c r="A12" s="65">
        <v>9</v>
      </c>
      <c r="B12" s="31" t="s">
        <v>7</v>
      </c>
      <c r="C12" s="15">
        <v>362</v>
      </c>
      <c r="D12" s="26">
        <f t="shared" si="0"/>
        <v>362</v>
      </c>
      <c r="E12" s="26">
        <f t="shared" si="1"/>
        <v>147223</v>
      </c>
      <c r="F12" s="7"/>
      <c r="G12" s="16">
        <v>0</v>
      </c>
      <c r="H12" s="26">
        <f t="shared" si="2"/>
        <v>0</v>
      </c>
      <c r="I12" s="26">
        <f t="shared" si="3"/>
        <v>3328</v>
      </c>
      <c r="J12" s="7"/>
      <c r="K12" s="16">
        <v>288</v>
      </c>
      <c r="L12" s="26">
        <f t="shared" si="4"/>
        <v>288</v>
      </c>
      <c r="M12" s="26">
        <f t="shared" si="5"/>
        <v>251673</v>
      </c>
      <c r="N12" s="7"/>
      <c r="O12" s="16">
        <v>360</v>
      </c>
      <c r="P12" s="26">
        <f t="shared" si="6"/>
        <v>360</v>
      </c>
      <c r="Q12" s="26">
        <f t="shared" si="7"/>
        <v>160563</v>
      </c>
      <c r="R12" s="7"/>
      <c r="S12" s="16">
        <v>302</v>
      </c>
      <c r="T12" s="26">
        <f t="shared" si="8"/>
        <v>302</v>
      </c>
      <c r="U12" s="26">
        <f t="shared" si="9"/>
        <v>233662</v>
      </c>
      <c r="V12" s="7"/>
      <c r="W12" s="16">
        <v>248</v>
      </c>
      <c r="X12" s="26">
        <f t="shared" si="10"/>
        <v>248</v>
      </c>
      <c r="Y12" s="26">
        <f t="shared" si="11"/>
        <v>279895</v>
      </c>
    </row>
    <row r="13" spans="1:25" ht="26.25" customHeight="1">
      <c r="A13" s="65">
        <v>10</v>
      </c>
      <c r="B13" s="31" t="s">
        <v>14</v>
      </c>
      <c r="C13" s="15">
        <v>274</v>
      </c>
      <c r="D13" s="26">
        <f t="shared" si="0"/>
        <v>274</v>
      </c>
      <c r="E13" s="26">
        <f t="shared" si="1"/>
        <v>147497</v>
      </c>
      <c r="F13" s="7"/>
      <c r="G13" s="16">
        <v>0</v>
      </c>
      <c r="H13" s="26">
        <f t="shared" si="2"/>
        <v>0</v>
      </c>
      <c r="I13" s="26">
        <f t="shared" si="3"/>
        <v>3328</v>
      </c>
      <c r="J13" s="7"/>
      <c r="K13" s="16">
        <v>364</v>
      </c>
      <c r="L13" s="26">
        <f t="shared" si="4"/>
        <v>364</v>
      </c>
      <c r="M13" s="26">
        <f t="shared" si="5"/>
        <v>252037</v>
      </c>
      <c r="N13" s="7"/>
      <c r="O13" s="16">
        <v>266</v>
      </c>
      <c r="P13" s="26">
        <f t="shared" si="6"/>
        <v>266</v>
      </c>
      <c r="Q13" s="26">
        <f t="shared" si="7"/>
        <v>160829</v>
      </c>
      <c r="R13" s="7"/>
      <c r="S13" s="16">
        <v>302</v>
      </c>
      <c r="T13" s="26">
        <f t="shared" si="8"/>
        <v>302</v>
      </c>
      <c r="U13" s="26">
        <f t="shared" si="9"/>
        <v>233964</v>
      </c>
      <c r="V13" s="7"/>
      <c r="W13" s="16">
        <v>290</v>
      </c>
      <c r="X13" s="26">
        <f t="shared" si="10"/>
        <v>290</v>
      </c>
      <c r="Y13" s="26">
        <f t="shared" si="11"/>
        <v>280185</v>
      </c>
    </row>
    <row r="14" spans="1:25" ht="26.25" customHeight="1">
      <c r="A14" s="65">
        <v>11</v>
      </c>
      <c r="B14" s="31" t="s">
        <v>5</v>
      </c>
      <c r="C14" s="15">
        <v>314</v>
      </c>
      <c r="D14" s="26">
        <f t="shared" si="0"/>
        <v>314</v>
      </c>
      <c r="E14" s="26">
        <f t="shared" si="1"/>
        <v>147811</v>
      </c>
      <c r="F14" s="7"/>
      <c r="G14" s="16">
        <v>0</v>
      </c>
      <c r="H14" s="26">
        <f t="shared" si="2"/>
        <v>0</v>
      </c>
      <c r="I14" s="26">
        <f t="shared" si="3"/>
        <v>3328</v>
      </c>
      <c r="J14" s="7"/>
      <c r="K14" s="16">
        <v>320</v>
      </c>
      <c r="L14" s="26">
        <f t="shared" si="4"/>
        <v>320</v>
      </c>
      <c r="M14" s="26">
        <f t="shared" si="5"/>
        <v>252357</v>
      </c>
      <c r="N14" s="7"/>
      <c r="O14" s="16">
        <v>324</v>
      </c>
      <c r="P14" s="26">
        <f t="shared" si="6"/>
        <v>324</v>
      </c>
      <c r="Q14" s="26">
        <f t="shared" si="7"/>
        <v>161153</v>
      </c>
      <c r="R14" s="7"/>
      <c r="S14" s="16">
        <v>296</v>
      </c>
      <c r="T14" s="26">
        <f t="shared" si="8"/>
        <v>296</v>
      </c>
      <c r="U14" s="26">
        <f t="shared" si="9"/>
        <v>234260</v>
      </c>
      <c r="V14" s="7"/>
      <c r="W14" s="16">
        <v>344</v>
      </c>
      <c r="X14" s="26">
        <f t="shared" si="10"/>
        <v>344</v>
      </c>
      <c r="Y14" s="26">
        <f t="shared" si="11"/>
        <v>280529</v>
      </c>
    </row>
    <row r="15" spans="1:25" ht="26.25" customHeight="1">
      <c r="A15" s="65">
        <v>12</v>
      </c>
      <c r="B15" s="31" t="s">
        <v>3</v>
      </c>
      <c r="C15" s="15">
        <v>324</v>
      </c>
      <c r="D15" s="26">
        <f t="shared" si="0"/>
        <v>324</v>
      </c>
      <c r="E15" s="26">
        <f t="shared" si="1"/>
        <v>148135</v>
      </c>
      <c r="F15" s="7"/>
      <c r="G15" s="15">
        <v>0</v>
      </c>
      <c r="H15" s="26">
        <f t="shared" si="2"/>
        <v>0</v>
      </c>
      <c r="I15" s="26">
        <f t="shared" si="3"/>
        <v>3328</v>
      </c>
      <c r="J15" s="7"/>
      <c r="K15" s="15">
        <v>428</v>
      </c>
      <c r="L15" s="26">
        <f t="shared" si="4"/>
        <v>428</v>
      </c>
      <c r="M15" s="26">
        <f t="shared" si="5"/>
        <v>252785</v>
      </c>
      <c r="N15" s="7"/>
      <c r="O15" s="15">
        <v>294</v>
      </c>
      <c r="P15" s="26">
        <f t="shared" si="6"/>
        <v>294</v>
      </c>
      <c r="Q15" s="26">
        <f t="shared" si="7"/>
        <v>161447</v>
      </c>
      <c r="R15" s="7"/>
      <c r="S15" s="15">
        <v>324</v>
      </c>
      <c r="T15" s="26">
        <f t="shared" si="8"/>
        <v>324</v>
      </c>
      <c r="U15" s="26">
        <f t="shared" si="9"/>
        <v>234584</v>
      </c>
      <c r="V15" s="7"/>
      <c r="W15" s="15">
        <v>268</v>
      </c>
      <c r="X15" s="26">
        <f t="shared" si="10"/>
        <v>268</v>
      </c>
      <c r="Y15" s="26">
        <f t="shared" si="11"/>
        <v>280797</v>
      </c>
    </row>
    <row r="16" spans="1:25" ht="26.25" customHeight="1">
      <c r="A16" s="65">
        <v>13</v>
      </c>
      <c r="B16" s="31" t="s">
        <v>10</v>
      </c>
      <c r="C16" s="15">
        <v>348</v>
      </c>
      <c r="D16" s="26">
        <f t="shared" si="0"/>
        <v>348</v>
      </c>
      <c r="E16" s="26">
        <f t="shared" si="1"/>
        <v>148483</v>
      </c>
      <c r="F16" s="7"/>
      <c r="G16" s="15">
        <v>0</v>
      </c>
      <c r="H16" s="26">
        <f t="shared" si="2"/>
        <v>0</v>
      </c>
      <c r="I16" s="26">
        <f t="shared" si="3"/>
        <v>3328</v>
      </c>
      <c r="J16" s="7"/>
      <c r="K16" s="15">
        <v>391</v>
      </c>
      <c r="L16" s="26">
        <f t="shared" si="4"/>
        <v>391</v>
      </c>
      <c r="M16" s="26">
        <f t="shared" si="5"/>
        <v>253176</v>
      </c>
      <c r="N16" s="7"/>
      <c r="O16" s="15">
        <v>264</v>
      </c>
      <c r="P16" s="26">
        <f t="shared" si="6"/>
        <v>264</v>
      </c>
      <c r="Q16" s="26">
        <f t="shared" si="7"/>
        <v>161711</v>
      </c>
      <c r="R16" s="7"/>
      <c r="S16" s="15">
        <v>364</v>
      </c>
      <c r="T16" s="26">
        <f t="shared" si="8"/>
        <v>364</v>
      </c>
      <c r="U16" s="26">
        <f t="shared" si="9"/>
        <v>234948</v>
      </c>
      <c r="V16" s="7"/>
      <c r="W16" s="15">
        <v>372</v>
      </c>
      <c r="X16" s="26">
        <f t="shared" si="10"/>
        <v>372</v>
      </c>
      <c r="Y16" s="26">
        <f t="shared" si="11"/>
        <v>281169</v>
      </c>
    </row>
    <row r="17" spans="1:25" ht="26.25" customHeight="1">
      <c r="A17" s="65">
        <v>14</v>
      </c>
      <c r="B17" s="31" t="s">
        <v>12</v>
      </c>
      <c r="C17" s="15">
        <v>288</v>
      </c>
      <c r="D17" s="26">
        <f t="shared" si="0"/>
        <v>288</v>
      </c>
      <c r="E17" s="26">
        <f t="shared" si="1"/>
        <v>148771</v>
      </c>
      <c r="F17" s="7"/>
      <c r="G17" s="15">
        <v>0</v>
      </c>
      <c r="H17" s="26">
        <f t="shared" si="2"/>
        <v>0</v>
      </c>
      <c r="I17" s="26">
        <f t="shared" si="3"/>
        <v>3328</v>
      </c>
      <c r="J17" s="7"/>
      <c r="K17" s="15">
        <v>361</v>
      </c>
      <c r="L17" s="26">
        <f t="shared" si="4"/>
        <v>361</v>
      </c>
      <c r="M17" s="26">
        <f t="shared" si="5"/>
        <v>253537</v>
      </c>
      <c r="N17" s="7"/>
      <c r="O17" s="15">
        <v>284</v>
      </c>
      <c r="P17" s="26">
        <f t="shared" si="6"/>
        <v>284</v>
      </c>
      <c r="Q17" s="26">
        <f t="shared" si="7"/>
        <v>161995</v>
      </c>
      <c r="R17" s="7"/>
      <c r="S17" s="15">
        <v>300</v>
      </c>
      <c r="T17" s="26">
        <f t="shared" si="8"/>
        <v>300</v>
      </c>
      <c r="U17" s="26">
        <f t="shared" si="9"/>
        <v>235248</v>
      </c>
      <c r="V17" s="7"/>
      <c r="W17" s="15">
        <v>342</v>
      </c>
      <c r="X17" s="26">
        <f t="shared" si="10"/>
        <v>342</v>
      </c>
      <c r="Y17" s="26">
        <f t="shared" si="11"/>
        <v>281511</v>
      </c>
    </row>
    <row r="18" spans="1:25" ht="26.25" customHeight="1">
      <c r="A18" s="28">
        <v>15</v>
      </c>
      <c r="B18" s="29" t="s">
        <v>16</v>
      </c>
      <c r="C18" s="15">
        <v>0</v>
      </c>
      <c r="D18" s="26">
        <f t="shared" si="0"/>
        <v>0</v>
      </c>
      <c r="E18" s="26">
        <f t="shared" si="1"/>
        <v>148771</v>
      </c>
      <c r="F18" s="7"/>
      <c r="G18" s="15">
        <v>0</v>
      </c>
      <c r="H18" s="26">
        <f t="shared" si="2"/>
        <v>0</v>
      </c>
      <c r="I18" s="26">
        <f t="shared" si="3"/>
        <v>3328</v>
      </c>
      <c r="J18" s="7"/>
      <c r="K18" s="15">
        <v>0</v>
      </c>
      <c r="L18" s="26">
        <f t="shared" si="4"/>
        <v>0</v>
      </c>
      <c r="M18" s="26">
        <f t="shared" si="5"/>
        <v>253537</v>
      </c>
      <c r="N18" s="7"/>
      <c r="O18" s="15">
        <v>0</v>
      </c>
      <c r="P18" s="26">
        <f t="shared" si="6"/>
        <v>0</v>
      </c>
      <c r="Q18" s="26">
        <f t="shared" si="7"/>
        <v>161995</v>
      </c>
      <c r="R18" s="7"/>
      <c r="S18" s="15">
        <v>0</v>
      </c>
      <c r="T18" s="26">
        <f t="shared" si="8"/>
        <v>0</v>
      </c>
      <c r="U18" s="26">
        <f t="shared" si="9"/>
        <v>235248</v>
      </c>
      <c r="V18" s="7"/>
      <c r="W18" s="15">
        <v>0</v>
      </c>
      <c r="X18" s="26">
        <f t="shared" si="10"/>
        <v>0</v>
      </c>
      <c r="Y18" s="26">
        <f t="shared" si="11"/>
        <v>281511</v>
      </c>
    </row>
    <row r="19" spans="1:25" ht="26.25" customHeight="1">
      <c r="A19" s="65">
        <v>16</v>
      </c>
      <c r="B19" s="31" t="s">
        <v>7</v>
      </c>
      <c r="C19" s="15">
        <v>390</v>
      </c>
      <c r="D19" s="26">
        <f t="shared" si="0"/>
        <v>390</v>
      </c>
      <c r="E19" s="26">
        <f t="shared" si="1"/>
        <v>149161</v>
      </c>
      <c r="F19" s="7"/>
      <c r="G19" s="15">
        <v>1</v>
      </c>
      <c r="H19" s="26">
        <f t="shared" si="2"/>
        <v>1</v>
      </c>
      <c r="I19" s="26">
        <f t="shared" si="3"/>
        <v>3329</v>
      </c>
      <c r="J19" s="7"/>
      <c r="K19" s="15">
        <v>369</v>
      </c>
      <c r="L19" s="26">
        <f t="shared" si="4"/>
        <v>369</v>
      </c>
      <c r="M19" s="26">
        <f t="shared" si="5"/>
        <v>253906</v>
      </c>
      <c r="N19" s="7"/>
      <c r="O19" s="15">
        <v>338</v>
      </c>
      <c r="P19" s="26">
        <f t="shared" si="6"/>
        <v>338</v>
      </c>
      <c r="Q19" s="26">
        <f t="shared" si="7"/>
        <v>162333</v>
      </c>
      <c r="R19" s="7"/>
      <c r="S19" s="15">
        <v>294</v>
      </c>
      <c r="T19" s="26">
        <f t="shared" si="8"/>
        <v>294</v>
      </c>
      <c r="U19" s="26">
        <f t="shared" si="9"/>
        <v>235542</v>
      </c>
      <c r="V19" s="7"/>
      <c r="W19" s="15">
        <v>378</v>
      </c>
      <c r="X19" s="26">
        <f t="shared" si="10"/>
        <v>378</v>
      </c>
      <c r="Y19" s="26">
        <f t="shared" si="11"/>
        <v>281889</v>
      </c>
    </row>
    <row r="20" spans="1:25" ht="26.25" customHeight="1">
      <c r="A20" s="65">
        <v>17</v>
      </c>
      <c r="B20" s="31" t="s">
        <v>14</v>
      </c>
      <c r="C20" s="15">
        <v>286</v>
      </c>
      <c r="D20" s="26">
        <f t="shared" si="0"/>
        <v>286</v>
      </c>
      <c r="E20" s="26">
        <f t="shared" si="1"/>
        <v>149447</v>
      </c>
      <c r="F20" s="7"/>
      <c r="G20" s="15">
        <v>0</v>
      </c>
      <c r="H20" s="26">
        <f t="shared" si="2"/>
        <v>0</v>
      </c>
      <c r="I20" s="26">
        <f t="shared" si="3"/>
        <v>3329</v>
      </c>
      <c r="J20" s="7"/>
      <c r="K20" s="15">
        <v>274</v>
      </c>
      <c r="L20" s="26">
        <f t="shared" si="4"/>
        <v>274</v>
      </c>
      <c r="M20" s="26">
        <f t="shared" si="5"/>
        <v>254180</v>
      </c>
      <c r="N20" s="7"/>
      <c r="O20" s="15">
        <v>292</v>
      </c>
      <c r="P20" s="26">
        <f t="shared" si="6"/>
        <v>292</v>
      </c>
      <c r="Q20" s="26">
        <f t="shared" si="7"/>
        <v>162625</v>
      </c>
      <c r="R20" s="7"/>
      <c r="S20" s="15">
        <v>254</v>
      </c>
      <c r="T20" s="26">
        <f t="shared" si="8"/>
        <v>254</v>
      </c>
      <c r="U20" s="26">
        <f t="shared" si="9"/>
        <v>235796</v>
      </c>
      <c r="V20" s="7"/>
      <c r="W20" s="15">
        <v>296</v>
      </c>
      <c r="X20" s="26">
        <f t="shared" si="10"/>
        <v>296</v>
      </c>
      <c r="Y20" s="26">
        <f t="shared" si="11"/>
        <v>282185</v>
      </c>
    </row>
    <row r="21" spans="1:25" ht="26.25" customHeight="1">
      <c r="A21" s="65">
        <v>18</v>
      </c>
      <c r="B21" s="31" t="s">
        <v>5</v>
      </c>
      <c r="C21" s="15">
        <v>314</v>
      </c>
      <c r="D21" s="26">
        <f t="shared" si="0"/>
        <v>314</v>
      </c>
      <c r="E21" s="26">
        <f t="shared" si="1"/>
        <v>149761</v>
      </c>
      <c r="F21" s="7"/>
      <c r="G21" s="15">
        <v>0</v>
      </c>
      <c r="H21" s="26">
        <f t="shared" si="2"/>
        <v>0</v>
      </c>
      <c r="I21" s="26">
        <f t="shared" si="3"/>
        <v>3329</v>
      </c>
      <c r="J21" s="7"/>
      <c r="K21" s="15">
        <v>306</v>
      </c>
      <c r="L21" s="26">
        <f t="shared" si="4"/>
        <v>306</v>
      </c>
      <c r="M21" s="26">
        <f t="shared" si="5"/>
        <v>254486</v>
      </c>
      <c r="N21" s="7"/>
      <c r="O21" s="15">
        <v>296</v>
      </c>
      <c r="P21" s="26">
        <f t="shared" si="6"/>
        <v>296</v>
      </c>
      <c r="Q21" s="26">
        <f t="shared" si="7"/>
        <v>162921</v>
      </c>
      <c r="R21" s="7"/>
      <c r="S21" s="15">
        <v>232</v>
      </c>
      <c r="T21" s="26">
        <f t="shared" si="8"/>
        <v>232</v>
      </c>
      <c r="U21" s="26">
        <f t="shared" si="9"/>
        <v>236028</v>
      </c>
      <c r="V21" s="7"/>
      <c r="W21" s="15">
        <v>250</v>
      </c>
      <c r="X21" s="26">
        <f t="shared" si="10"/>
        <v>250</v>
      </c>
      <c r="Y21" s="26">
        <f t="shared" si="11"/>
        <v>282435</v>
      </c>
    </row>
    <row r="22" spans="1:25" ht="26.25" customHeight="1">
      <c r="A22" s="65">
        <v>19</v>
      </c>
      <c r="B22" s="31" t="s">
        <v>3</v>
      </c>
      <c r="C22" s="15">
        <v>146</v>
      </c>
      <c r="D22" s="26">
        <f t="shared" si="0"/>
        <v>146</v>
      </c>
      <c r="E22" s="26">
        <f t="shared" si="1"/>
        <v>149907</v>
      </c>
      <c r="F22" s="7"/>
      <c r="G22" s="15">
        <v>0</v>
      </c>
      <c r="H22" s="26">
        <f t="shared" si="2"/>
        <v>0</v>
      </c>
      <c r="I22" s="26">
        <f t="shared" si="3"/>
        <v>3329</v>
      </c>
      <c r="J22" s="7"/>
      <c r="K22" s="15">
        <v>286</v>
      </c>
      <c r="L22" s="26">
        <f t="shared" si="4"/>
        <v>286</v>
      </c>
      <c r="M22" s="26">
        <f t="shared" si="5"/>
        <v>254772</v>
      </c>
      <c r="N22" s="7"/>
      <c r="O22" s="15">
        <v>342</v>
      </c>
      <c r="P22" s="26">
        <f t="shared" si="6"/>
        <v>342</v>
      </c>
      <c r="Q22" s="26">
        <f t="shared" si="7"/>
        <v>163263</v>
      </c>
      <c r="R22" s="7"/>
      <c r="S22" s="15">
        <v>282</v>
      </c>
      <c r="T22" s="26">
        <f t="shared" si="8"/>
        <v>282</v>
      </c>
      <c r="U22" s="26">
        <f t="shared" si="9"/>
        <v>236310</v>
      </c>
      <c r="V22" s="7"/>
      <c r="W22" s="15">
        <v>378</v>
      </c>
      <c r="X22" s="26">
        <f t="shared" si="10"/>
        <v>378</v>
      </c>
      <c r="Y22" s="26">
        <f t="shared" si="11"/>
        <v>282813</v>
      </c>
    </row>
    <row r="23" spans="1:25" ht="26.25" customHeight="1">
      <c r="A23" s="65">
        <v>20</v>
      </c>
      <c r="B23" s="31" t="s">
        <v>10</v>
      </c>
      <c r="C23" s="15">
        <v>292</v>
      </c>
      <c r="D23" s="26">
        <f t="shared" si="0"/>
        <v>292</v>
      </c>
      <c r="E23" s="26">
        <f t="shared" si="1"/>
        <v>150199</v>
      </c>
      <c r="F23" s="7"/>
      <c r="G23" s="15">
        <v>0</v>
      </c>
      <c r="H23" s="26">
        <f t="shared" si="2"/>
        <v>0</v>
      </c>
      <c r="I23" s="26">
        <f t="shared" si="3"/>
        <v>3329</v>
      </c>
      <c r="J23" s="7"/>
      <c r="K23" s="15">
        <v>272</v>
      </c>
      <c r="L23" s="26">
        <f t="shared" si="4"/>
        <v>272</v>
      </c>
      <c r="M23" s="26">
        <f t="shared" si="5"/>
        <v>255044</v>
      </c>
      <c r="N23" s="7"/>
      <c r="O23" s="15">
        <v>154</v>
      </c>
      <c r="P23" s="26">
        <f t="shared" si="6"/>
        <v>154</v>
      </c>
      <c r="Q23" s="26">
        <f t="shared" si="7"/>
        <v>163417</v>
      </c>
      <c r="R23" s="7"/>
      <c r="S23" s="15">
        <v>220</v>
      </c>
      <c r="T23" s="26">
        <f t="shared" si="8"/>
        <v>220</v>
      </c>
      <c r="U23" s="26">
        <f t="shared" si="9"/>
        <v>236530</v>
      </c>
      <c r="V23" s="7"/>
      <c r="W23" s="15">
        <v>142</v>
      </c>
      <c r="X23" s="26">
        <f t="shared" si="10"/>
        <v>142</v>
      </c>
      <c r="Y23" s="26">
        <f t="shared" si="11"/>
        <v>282955</v>
      </c>
    </row>
    <row r="24" spans="1:25" ht="26.25" customHeight="1">
      <c r="A24" s="65">
        <v>21</v>
      </c>
      <c r="B24" s="31" t="s">
        <v>12</v>
      </c>
      <c r="C24" s="15">
        <v>292</v>
      </c>
      <c r="D24" s="26">
        <f t="shared" si="0"/>
        <v>292</v>
      </c>
      <c r="E24" s="26">
        <f t="shared" si="1"/>
        <v>150491</v>
      </c>
      <c r="F24" s="7"/>
      <c r="G24" s="15">
        <v>0</v>
      </c>
      <c r="H24" s="26">
        <f t="shared" si="2"/>
        <v>0</v>
      </c>
      <c r="I24" s="26">
        <f t="shared" si="3"/>
        <v>3329</v>
      </c>
      <c r="J24" s="7"/>
      <c r="K24" s="15">
        <v>334</v>
      </c>
      <c r="L24" s="26">
        <f t="shared" si="4"/>
        <v>334</v>
      </c>
      <c r="M24" s="26">
        <f t="shared" si="5"/>
        <v>255378</v>
      </c>
      <c r="N24" s="7"/>
      <c r="O24" s="15">
        <v>352</v>
      </c>
      <c r="P24" s="26">
        <f t="shared" si="6"/>
        <v>352</v>
      </c>
      <c r="Q24" s="26">
        <f t="shared" si="7"/>
        <v>163769</v>
      </c>
      <c r="R24" s="7"/>
      <c r="S24" s="15">
        <v>180</v>
      </c>
      <c r="T24" s="26">
        <f t="shared" si="8"/>
        <v>180</v>
      </c>
      <c r="U24" s="26">
        <f t="shared" si="9"/>
        <v>236710</v>
      </c>
      <c r="V24" s="7"/>
      <c r="W24" s="15">
        <v>404</v>
      </c>
      <c r="X24" s="26">
        <f t="shared" si="10"/>
        <v>404</v>
      </c>
      <c r="Y24" s="26">
        <f t="shared" si="11"/>
        <v>283359</v>
      </c>
    </row>
    <row r="25" spans="1:25" ht="26.25" customHeight="1">
      <c r="A25" s="28">
        <v>22</v>
      </c>
      <c r="B25" s="29" t="s">
        <v>16</v>
      </c>
      <c r="C25" s="15">
        <v>0</v>
      </c>
      <c r="D25" s="26">
        <f t="shared" si="0"/>
        <v>0</v>
      </c>
      <c r="E25" s="26">
        <f t="shared" si="1"/>
        <v>150491</v>
      </c>
      <c r="F25" s="7"/>
      <c r="G25" s="15">
        <v>0</v>
      </c>
      <c r="H25" s="26">
        <f t="shared" si="2"/>
        <v>0</v>
      </c>
      <c r="I25" s="26">
        <f t="shared" si="3"/>
        <v>3329</v>
      </c>
      <c r="J25" s="7"/>
      <c r="K25" s="15">
        <v>0</v>
      </c>
      <c r="L25" s="26">
        <f t="shared" si="4"/>
        <v>0</v>
      </c>
      <c r="M25" s="26">
        <f t="shared" si="5"/>
        <v>255378</v>
      </c>
      <c r="N25" s="7"/>
      <c r="O25" s="15">
        <v>0</v>
      </c>
      <c r="P25" s="26">
        <f t="shared" si="6"/>
        <v>0</v>
      </c>
      <c r="Q25" s="26">
        <f t="shared" si="7"/>
        <v>163769</v>
      </c>
      <c r="R25" s="7"/>
      <c r="S25" s="15">
        <v>0</v>
      </c>
      <c r="T25" s="26">
        <f t="shared" si="8"/>
        <v>0</v>
      </c>
      <c r="U25" s="26">
        <f t="shared" si="9"/>
        <v>236710</v>
      </c>
      <c r="V25" s="7"/>
      <c r="W25" s="15">
        <v>0</v>
      </c>
      <c r="X25" s="26">
        <f t="shared" si="10"/>
        <v>0</v>
      </c>
      <c r="Y25" s="26">
        <f t="shared" si="11"/>
        <v>283359</v>
      </c>
    </row>
    <row r="26" spans="1:25" ht="26.25" customHeight="1">
      <c r="A26" s="65">
        <v>23</v>
      </c>
      <c r="B26" s="31" t="s">
        <v>7</v>
      </c>
      <c r="C26" s="15">
        <v>366</v>
      </c>
      <c r="D26" s="26">
        <f t="shared" si="0"/>
        <v>366</v>
      </c>
      <c r="E26" s="26">
        <f t="shared" si="1"/>
        <v>150857</v>
      </c>
      <c r="F26" s="7"/>
      <c r="G26" s="15">
        <v>0</v>
      </c>
      <c r="H26" s="26">
        <f t="shared" si="2"/>
        <v>0</v>
      </c>
      <c r="I26" s="26">
        <f t="shared" si="3"/>
        <v>3329</v>
      </c>
      <c r="J26" s="7"/>
      <c r="K26" s="15">
        <v>346</v>
      </c>
      <c r="L26" s="26">
        <f t="shared" si="4"/>
        <v>346</v>
      </c>
      <c r="M26" s="26">
        <f t="shared" si="5"/>
        <v>255724</v>
      </c>
      <c r="N26" s="7"/>
      <c r="O26" s="15">
        <v>274</v>
      </c>
      <c r="P26" s="26">
        <f t="shared" si="6"/>
        <v>274</v>
      </c>
      <c r="Q26" s="26">
        <f t="shared" si="7"/>
        <v>164043</v>
      </c>
      <c r="R26" s="7"/>
      <c r="S26" s="15">
        <v>240</v>
      </c>
      <c r="T26" s="26">
        <f t="shared" si="8"/>
        <v>240</v>
      </c>
      <c r="U26" s="26">
        <f t="shared" si="9"/>
        <v>236950</v>
      </c>
      <c r="V26" s="7"/>
      <c r="W26" s="15">
        <v>274</v>
      </c>
      <c r="X26" s="26">
        <f t="shared" si="10"/>
        <v>274</v>
      </c>
      <c r="Y26" s="26">
        <f t="shared" si="11"/>
        <v>283633</v>
      </c>
    </row>
    <row r="27" spans="1:25" ht="26.25" customHeight="1">
      <c r="A27" s="65">
        <v>24</v>
      </c>
      <c r="B27" s="31" t="s">
        <v>14</v>
      </c>
      <c r="C27" s="15">
        <v>290</v>
      </c>
      <c r="D27" s="26">
        <f t="shared" si="0"/>
        <v>290</v>
      </c>
      <c r="E27" s="26">
        <f t="shared" si="1"/>
        <v>151147</v>
      </c>
      <c r="F27" s="7"/>
      <c r="G27" s="15">
        <v>0</v>
      </c>
      <c r="H27" s="26">
        <f t="shared" si="2"/>
        <v>0</v>
      </c>
      <c r="I27" s="26">
        <f t="shared" si="3"/>
        <v>3329</v>
      </c>
      <c r="J27" s="7"/>
      <c r="K27" s="15">
        <v>298</v>
      </c>
      <c r="L27" s="26">
        <f t="shared" si="4"/>
        <v>298</v>
      </c>
      <c r="M27" s="26">
        <f t="shared" si="5"/>
        <v>256022</v>
      </c>
      <c r="N27" s="7"/>
      <c r="O27" s="15">
        <v>256</v>
      </c>
      <c r="P27" s="26">
        <f t="shared" si="6"/>
        <v>256</v>
      </c>
      <c r="Q27" s="26">
        <f t="shared" si="7"/>
        <v>164299</v>
      </c>
      <c r="R27" s="7"/>
      <c r="S27" s="15">
        <v>242</v>
      </c>
      <c r="T27" s="26">
        <f t="shared" si="8"/>
        <v>242</v>
      </c>
      <c r="U27" s="26">
        <f t="shared" si="9"/>
        <v>237192</v>
      </c>
      <c r="V27" s="7"/>
      <c r="W27" s="15">
        <v>264</v>
      </c>
      <c r="X27" s="26">
        <f t="shared" si="10"/>
        <v>264</v>
      </c>
      <c r="Y27" s="26">
        <f t="shared" si="11"/>
        <v>283897</v>
      </c>
    </row>
    <row r="28" spans="1:25" ht="26.25" customHeight="1">
      <c r="A28" s="65">
        <v>25</v>
      </c>
      <c r="B28" s="31" t="s">
        <v>5</v>
      </c>
      <c r="C28" s="15">
        <v>382</v>
      </c>
      <c r="D28" s="26">
        <f t="shared" si="0"/>
        <v>382</v>
      </c>
      <c r="E28" s="26">
        <f t="shared" si="1"/>
        <v>151529</v>
      </c>
      <c r="F28" s="7"/>
      <c r="G28" s="15">
        <v>0</v>
      </c>
      <c r="H28" s="26">
        <f t="shared" si="2"/>
        <v>0</v>
      </c>
      <c r="I28" s="26">
        <f t="shared" si="3"/>
        <v>3329</v>
      </c>
      <c r="J28" s="7"/>
      <c r="K28" s="15">
        <v>371</v>
      </c>
      <c r="L28" s="26">
        <f t="shared" si="4"/>
        <v>371</v>
      </c>
      <c r="M28" s="26">
        <f t="shared" si="5"/>
        <v>256393</v>
      </c>
      <c r="N28" s="7"/>
      <c r="O28" s="15">
        <v>351</v>
      </c>
      <c r="P28" s="26">
        <f t="shared" si="6"/>
        <v>351</v>
      </c>
      <c r="Q28" s="26">
        <f t="shared" si="7"/>
        <v>164650</v>
      </c>
      <c r="R28" s="7"/>
      <c r="S28" s="15">
        <v>248</v>
      </c>
      <c r="T28" s="26">
        <f t="shared" si="8"/>
        <v>248</v>
      </c>
      <c r="U28" s="26">
        <f t="shared" si="9"/>
        <v>237440</v>
      </c>
      <c r="V28" s="7"/>
      <c r="W28" s="15">
        <v>352</v>
      </c>
      <c r="X28" s="26">
        <f t="shared" si="10"/>
        <v>352</v>
      </c>
      <c r="Y28" s="26">
        <f t="shared" si="11"/>
        <v>284249</v>
      </c>
    </row>
    <row r="29" spans="1:25" ht="26.25" customHeight="1">
      <c r="A29" s="65">
        <v>26</v>
      </c>
      <c r="B29" s="31" t="s">
        <v>3</v>
      </c>
      <c r="C29" s="15">
        <v>328</v>
      </c>
      <c r="D29" s="26">
        <f t="shared" si="0"/>
        <v>328</v>
      </c>
      <c r="E29" s="26">
        <f t="shared" si="1"/>
        <v>151857</v>
      </c>
      <c r="F29" s="7"/>
      <c r="G29" s="15">
        <v>6</v>
      </c>
      <c r="H29" s="26">
        <f t="shared" si="2"/>
        <v>6</v>
      </c>
      <c r="I29" s="26">
        <f t="shared" si="3"/>
        <v>3335</v>
      </c>
      <c r="J29" s="7"/>
      <c r="K29" s="15">
        <v>381</v>
      </c>
      <c r="L29" s="26">
        <f t="shared" si="4"/>
        <v>381</v>
      </c>
      <c r="M29" s="26">
        <f t="shared" si="5"/>
        <v>256774</v>
      </c>
      <c r="N29" s="7"/>
      <c r="O29" s="15">
        <v>329</v>
      </c>
      <c r="P29" s="26">
        <f t="shared" si="6"/>
        <v>329</v>
      </c>
      <c r="Q29" s="26">
        <f t="shared" si="7"/>
        <v>164979</v>
      </c>
      <c r="R29" s="7"/>
      <c r="S29" s="15">
        <v>210</v>
      </c>
      <c r="T29" s="26">
        <f t="shared" si="8"/>
        <v>210</v>
      </c>
      <c r="U29" s="26">
        <f t="shared" si="9"/>
        <v>237650</v>
      </c>
      <c r="V29" s="7"/>
      <c r="W29" s="15">
        <v>387</v>
      </c>
      <c r="X29" s="26">
        <f t="shared" si="10"/>
        <v>387</v>
      </c>
      <c r="Y29" s="26">
        <f t="shared" si="11"/>
        <v>284636</v>
      </c>
    </row>
    <row r="30" spans="1:25" ht="26.25" customHeight="1">
      <c r="A30" s="65">
        <v>27</v>
      </c>
      <c r="B30" s="31" t="s">
        <v>10</v>
      </c>
      <c r="C30" s="15">
        <v>324</v>
      </c>
      <c r="D30" s="26">
        <f t="shared" si="0"/>
        <v>324</v>
      </c>
      <c r="E30" s="26">
        <f t="shared" si="1"/>
        <v>152181</v>
      </c>
      <c r="F30" s="7"/>
      <c r="G30" s="15">
        <v>0</v>
      </c>
      <c r="H30" s="26">
        <f t="shared" si="2"/>
        <v>0</v>
      </c>
      <c r="I30" s="26">
        <f t="shared" si="3"/>
        <v>3335</v>
      </c>
      <c r="J30" s="7"/>
      <c r="K30" s="15">
        <v>359</v>
      </c>
      <c r="L30" s="26">
        <f t="shared" si="4"/>
        <v>359</v>
      </c>
      <c r="M30" s="26">
        <f t="shared" si="5"/>
        <v>257133</v>
      </c>
      <c r="N30" s="7"/>
      <c r="O30" s="15">
        <v>270</v>
      </c>
      <c r="P30" s="26">
        <f t="shared" si="6"/>
        <v>270</v>
      </c>
      <c r="Q30" s="26">
        <f t="shared" si="7"/>
        <v>165249</v>
      </c>
      <c r="R30" s="7"/>
      <c r="S30" s="15">
        <v>310</v>
      </c>
      <c r="T30" s="26">
        <f t="shared" si="8"/>
        <v>310</v>
      </c>
      <c r="U30" s="26">
        <f t="shared" si="9"/>
        <v>237960</v>
      </c>
      <c r="V30" s="7"/>
      <c r="W30" s="15">
        <v>398</v>
      </c>
      <c r="X30" s="26">
        <f t="shared" si="10"/>
        <v>398</v>
      </c>
      <c r="Y30" s="26">
        <f t="shared" si="11"/>
        <v>285034</v>
      </c>
    </row>
    <row r="31" spans="1:25" ht="26.25" customHeight="1">
      <c r="A31" s="65">
        <v>28</v>
      </c>
      <c r="B31" s="31" t="s">
        <v>12</v>
      </c>
      <c r="C31" s="15">
        <v>386</v>
      </c>
      <c r="D31" s="26">
        <f t="shared" si="0"/>
        <v>386</v>
      </c>
      <c r="E31" s="26">
        <f t="shared" si="1"/>
        <v>152567</v>
      </c>
      <c r="F31" s="7"/>
      <c r="G31" s="15">
        <v>0</v>
      </c>
      <c r="H31" s="26">
        <f t="shared" si="2"/>
        <v>0</v>
      </c>
      <c r="I31" s="26">
        <f t="shared" si="3"/>
        <v>3335</v>
      </c>
      <c r="J31" s="7"/>
      <c r="K31" s="15">
        <v>350</v>
      </c>
      <c r="L31" s="26">
        <f t="shared" si="4"/>
        <v>350</v>
      </c>
      <c r="M31" s="26">
        <f t="shared" si="5"/>
        <v>257483</v>
      </c>
      <c r="N31" s="7"/>
      <c r="O31" s="15">
        <v>308</v>
      </c>
      <c r="P31" s="26">
        <f t="shared" si="6"/>
        <v>308</v>
      </c>
      <c r="Q31" s="26">
        <f t="shared" si="7"/>
        <v>165557</v>
      </c>
      <c r="R31" s="7"/>
      <c r="S31" s="15">
        <v>306</v>
      </c>
      <c r="T31" s="26">
        <f t="shared" si="8"/>
        <v>306</v>
      </c>
      <c r="U31" s="26">
        <f t="shared" si="9"/>
        <v>238266</v>
      </c>
      <c r="V31" s="7"/>
      <c r="W31" s="15">
        <v>330</v>
      </c>
      <c r="X31" s="26">
        <f t="shared" si="10"/>
        <v>330</v>
      </c>
      <c r="Y31" s="26">
        <f t="shared" si="11"/>
        <v>285364</v>
      </c>
    </row>
    <row r="32" spans="1:25" ht="26.25" customHeight="1">
      <c r="A32" s="28">
        <v>29</v>
      </c>
      <c r="B32" s="29" t="s">
        <v>16</v>
      </c>
      <c r="C32" s="15">
        <v>0</v>
      </c>
      <c r="D32" s="26">
        <f t="shared" si="0"/>
        <v>0</v>
      </c>
      <c r="E32" s="26">
        <f t="shared" si="1"/>
        <v>152567</v>
      </c>
      <c r="F32" s="7"/>
      <c r="G32" s="15">
        <v>0</v>
      </c>
      <c r="H32" s="26">
        <f t="shared" si="2"/>
        <v>0</v>
      </c>
      <c r="I32" s="26">
        <f t="shared" si="3"/>
        <v>3335</v>
      </c>
      <c r="J32" s="7"/>
      <c r="K32" s="15">
        <v>0</v>
      </c>
      <c r="L32" s="26">
        <f t="shared" si="4"/>
        <v>0</v>
      </c>
      <c r="M32" s="26">
        <f t="shared" si="5"/>
        <v>257483</v>
      </c>
      <c r="N32" s="7"/>
      <c r="O32" s="15">
        <v>0</v>
      </c>
      <c r="P32" s="26">
        <f t="shared" si="6"/>
        <v>0</v>
      </c>
      <c r="Q32" s="26">
        <f t="shared" si="7"/>
        <v>165557</v>
      </c>
      <c r="R32" s="7"/>
      <c r="S32" s="15">
        <v>0</v>
      </c>
      <c r="T32" s="26">
        <f t="shared" si="8"/>
        <v>0</v>
      </c>
      <c r="U32" s="26">
        <f t="shared" si="9"/>
        <v>238266</v>
      </c>
      <c r="V32" s="7"/>
      <c r="W32" s="15">
        <v>0</v>
      </c>
      <c r="X32" s="26">
        <f t="shared" si="10"/>
        <v>0</v>
      </c>
      <c r="Y32" s="26">
        <f t="shared" si="11"/>
        <v>285364</v>
      </c>
    </row>
    <row r="33" spans="1:25" ht="26.25" customHeight="1">
      <c r="A33" s="65">
        <v>30</v>
      </c>
      <c r="B33" s="31" t="s">
        <v>7</v>
      </c>
      <c r="C33" s="15">
        <v>344</v>
      </c>
      <c r="D33" s="26">
        <f t="shared" si="0"/>
        <v>344</v>
      </c>
      <c r="E33" s="26">
        <f>E34-C34</f>
        <v>152911</v>
      </c>
      <c r="F33" s="7"/>
      <c r="G33" s="15">
        <v>0</v>
      </c>
      <c r="H33" s="26">
        <f t="shared" si="2"/>
        <v>0</v>
      </c>
      <c r="I33" s="26">
        <f>I34-G34</f>
        <v>3335</v>
      </c>
      <c r="J33" s="7"/>
      <c r="K33" s="15">
        <v>324</v>
      </c>
      <c r="L33" s="26">
        <f t="shared" si="4"/>
        <v>324</v>
      </c>
      <c r="M33" s="26">
        <f>M34-K34</f>
        <v>257807</v>
      </c>
      <c r="N33" s="7"/>
      <c r="O33" s="15">
        <v>322</v>
      </c>
      <c r="P33" s="26">
        <f t="shared" si="6"/>
        <v>322</v>
      </c>
      <c r="Q33" s="26">
        <f>Q34-O34</f>
        <v>165879</v>
      </c>
      <c r="R33" s="7"/>
      <c r="S33" s="15">
        <v>252</v>
      </c>
      <c r="T33" s="26">
        <f t="shared" si="8"/>
        <v>252</v>
      </c>
      <c r="U33" s="26">
        <f>U34-S34</f>
        <v>238518</v>
      </c>
      <c r="V33" s="7"/>
      <c r="W33" s="15">
        <v>284</v>
      </c>
      <c r="X33" s="26">
        <f t="shared" si="10"/>
        <v>284</v>
      </c>
      <c r="Y33" s="26">
        <f>Y34-W34</f>
        <v>285648</v>
      </c>
    </row>
    <row r="34" spans="1:25" ht="26.25" customHeight="1">
      <c r="A34" s="65">
        <v>31</v>
      </c>
      <c r="B34" s="31" t="s">
        <v>14</v>
      </c>
      <c r="C34" s="15">
        <v>292</v>
      </c>
      <c r="D34" s="26">
        <f>E34-E33</f>
        <v>292</v>
      </c>
      <c r="E34" s="26">
        <v>153203</v>
      </c>
      <c r="F34" s="7"/>
      <c r="G34" s="15">
        <v>1</v>
      </c>
      <c r="H34" s="26">
        <f>I34-I33</f>
        <v>1</v>
      </c>
      <c r="I34" s="26">
        <v>3336</v>
      </c>
      <c r="J34" s="7"/>
      <c r="K34" s="15">
        <v>246</v>
      </c>
      <c r="L34" s="26">
        <f>M34-M33</f>
        <v>246</v>
      </c>
      <c r="M34" s="26">
        <v>258053</v>
      </c>
      <c r="N34" s="7"/>
      <c r="O34" s="15">
        <v>268</v>
      </c>
      <c r="P34" s="26">
        <f>Q34-Q33</f>
        <v>268</v>
      </c>
      <c r="Q34" s="26">
        <v>166147</v>
      </c>
      <c r="R34" s="7"/>
      <c r="S34" s="15">
        <v>266</v>
      </c>
      <c r="T34" s="26">
        <f>U34-U33</f>
        <v>266</v>
      </c>
      <c r="U34" s="26">
        <v>238784</v>
      </c>
      <c r="V34" s="7"/>
      <c r="W34" s="15">
        <v>284</v>
      </c>
      <c r="X34" s="26">
        <f>Y34-Y33</f>
        <v>284</v>
      </c>
      <c r="Y34" s="26">
        <v>285932</v>
      </c>
    </row>
    <row r="35" spans="1:25" ht="28.5" customHeight="1">
      <c r="A35" s="178" t="s">
        <v>237</v>
      </c>
      <c r="B35" s="178"/>
      <c r="C35" s="6">
        <f>SUM(C4:C34)</f>
        <v>8378</v>
      </c>
      <c r="D35" s="6">
        <f>SUM(D4:D34)</f>
        <v>8331</v>
      </c>
      <c r="E35" s="63"/>
      <c r="F35" s="39"/>
      <c r="G35" s="6">
        <f>SUM(G4:G34)</f>
        <v>11</v>
      </c>
      <c r="H35" s="6">
        <f>SUM(H4:H34)</f>
        <v>11</v>
      </c>
      <c r="I35" s="63"/>
      <c r="J35" s="13"/>
      <c r="K35" s="6">
        <f>SUM(K4:K34)</f>
        <v>8716</v>
      </c>
      <c r="L35" s="6">
        <f>SUM(L4:L34)</f>
        <v>8714</v>
      </c>
      <c r="M35" s="63"/>
      <c r="N35" s="13"/>
      <c r="O35" s="6">
        <f>SUM(O4:O34)</f>
        <v>7873</v>
      </c>
      <c r="P35" s="6">
        <f>SUM(P4:P34)</f>
        <v>7860</v>
      </c>
      <c r="Q35" s="63"/>
      <c r="R35" s="13"/>
      <c r="S35" s="6">
        <f>SUM(S4:S34)</f>
        <v>6779</v>
      </c>
      <c r="T35" s="6">
        <f>SUM(T4:T34)</f>
        <v>6785</v>
      </c>
      <c r="U35" s="63"/>
      <c r="V35" s="13"/>
      <c r="W35" s="6">
        <f>SUM(W4:W34)</f>
        <v>8254</v>
      </c>
      <c r="X35" s="6">
        <f>SUM(X4:X34)</f>
        <v>8264</v>
      </c>
      <c r="Y35" s="63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3"/>
  <dimension ref="A1:Y40"/>
  <sheetViews>
    <sheetView workbookViewId="0">
      <pane xSplit="2" ySplit="3" topLeftCell="C25" activePane="bottomRight" state="frozen"/>
      <selection pane="topRight"/>
      <selection pane="bottomLeft"/>
      <selection pane="bottomRight" activeCell="Y33" sqref="Y33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228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217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156</v>
      </c>
      <c r="J3" s="5"/>
      <c r="K3" s="11" t="s">
        <v>240</v>
      </c>
      <c r="L3" s="10" t="s">
        <v>168</v>
      </c>
      <c r="M3" s="10" t="s">
        <v>156</v>
      </c>
      <c r="N3" s="5"/>
      <c r="O3" s="11" t="s">
        <v>240</v>
      </c>
      <c r="P3" s="10" t="s">
        <v>168</v>
      </c>
      <c r="Q3" s="10" t="s">
        <v>156</v>
      </c>
      <c r="R3" s="5"/>
      <c r="S3" s="11" t="s">
        <v>240</v>
      </c>
      <c r="T3" s="10" t="s">
        <v>168</v>
      </c>
      <c r="U3" s="10" t="s">
        <v>156</v>
      </c>
      <c r="V3" s="5"/>
      <c r="W3" s="11" t="s">
        <v>240</v>
      </c>
      <c r="X3" s="10" t="s">
        <v>168</v>
      </c>
      <c r="Y3" s="10" t="s">
        <v>156</v>
      </c>
    </row>
    <row r="4" spans="1:25" ht="26.25" customHeight="1">
      <c r="A4" s="30">
        <v>1</v>
      </c>
      <c r="B4" s="31" t="s">
        <v>10</v>
      </c>
      <c r="C4" s="15">
        <v>376</v>
      </c>
      <c r="D4" s="26">
        <f>E4-'2019년 10월'!E34</f>
        <v>253</v>
      </c>
      <c r="E4" s="26">
        <f t="shared" ref="E4:E31" si="0">E5-C5</f>
        <v>136958</v>
      </c>
      <c r="F4" s="7"/>
      <c r="G4" s="16">
        <v>0</v>
      </c>
      <c r="H4" s="26">
        <f>I4-'2019년 10월'!I34</f>
        <v>0</v>
      </c>
      <c r="I4" s="26">
        <f t="shared" ref="I4:I31" si="1">I5-G5</f>
        <v>2957</v>
      </c>
      <c r="J4" s="7"/>
      <c r="K4" s="16">
        <v>420</v>
      </c>
      <c r="L4" s="26">
        <f>M4-'2019년 10월'!M34</f>
        <v>597</v>
      </c>
      <c r="M4" s="26">
        <f t="shared" ref="M4:M31" si="2">M5-K5</f>
        <v>241981</v>
      </c>
      <c r="N4" s="7"/>
      <c r="O4" s="16">
        <v>368</v>
      </c>
      <c r="P4" s="26">
        <f>Q4-'2019년 10월'!Q34</f>
        <v>335</v>
      </c>
      <c r="Q4" s="26">
        <f t="shared" ref="Q4:Q31" si="3">Q5-O5</f>
        <v>151005</v>
      </c>
      <c r="R4" s="7"/>
      <c r="S4" s="16">
        <v>306</v>
      </c>
      <c r="T4" s="26">
        <f>U4-'2019년 10월'!U34</f>
        <v>272</v>
      </c>
      <c r="U4" s="26">
        <f t="shared" ref="U4:U31" si="4">U5-S5</f>
        <v>225653</v>
      </c>
      <c r="V4" s="7"/>
      <c r="W4" s="16">
        <v>402</v>
      </c>
      <c r="X4" s="26">
        <f>Y4-'2019년 10월'!Y34</f>
        <v>263</v>
      </c>
      <c r="Y4" s="26">
        <f t="shared" ref="Y4:Y31" si="5">Y5-W5</f>
        <v>270202</v>
      </c>
    </row>
    <row r="5" spans="1:25" ht="26.25" customHeight="1">
      <c r="A5" s="30">
        <v>2</v>
      </c>
      <c r="B5" s="31" t="s">
        <v>12</v>
      </c>
      <c r="C5" s="15">
        <v>456</v>
      </c>
      <c r="D5" s="26">
        <f t="shared" ref="D5:D32" si="6">E5-E4</f>
        <v>456</v>
      </c>
      <c r="E5" s="26">
        <f t="shared" si="0"/>
        <v>137414</v>
      </c>
      <c r="F5" s="7"/>
      <c r="G5" s="16">
        <v>59</v>
      </c>
      <c r="H5" s="26">
        <f t="shared" ref="H5:H32" si="7">I5-I4</f>
        <v>59</v>
      </c>
      <c r="I5" s="26">
        <f t="shared" si="1"/>
        <v>3016</v>
      </c>
      <c r="J5" s="7"/>
      <c r="K5" s="16">
        <v>422</v>
      </c>
      <c r="L5" s="26">
        <f t="shared" ref="L5:L32" si="8">M5-M4</f>
        <v>422</v>
      </c>
      <c r="M5" s="26">
        <f t="shared" si="2"/>
        <v>242403</v>
      </c>
      <c r="N5" s="7"/>
      <c r="O5" s="16">
        <v>374</v>
      </c>
      <c r="P5" s="26">
        <f t="shared" ref="P5:P32" si="9">Q5-Q4</f>
        <v>374</v>
      </c>
      <c r="Q5" s="26">
        <f t="shared" si="3"/>
        <v>151379</v>
      </c>
      <c r="R5" s="7"/>
      <c r="S5" s="16">
        <v>215</v>
      </c>
      <c r="T5" s="26">
        <f t="shared" ref="T5:T32" si="10">U5-U4</f>
        <v>215</v>
      </c>
      <c r="U5" s="26">
        <f t="shared" si="4"/>
        <v>225868</v>
      </c>
      <c r="V5" s="7"/>
      <c r="W5" s="16">
        <v>410</v>
      </c>
      <c r="X5" s="26">
        <f t="shared" ref="X5:X32" si="11">Y5-Y4</f>
        <v>410</v>
      </c>
      <c r="Y5" s="26">
        <f t="shared" si="5"/>
        <v>270612</v>
      </c>
    </row>
    <row r="6" spans="1:25" ht="26.25" customHeight="1">
      <c r="A6" s="28">
        <v>3</v>
      </c>
      <c r="B6" s="29" t="s">
        <v>16</v>
      </c>
      <c r="C6" s="15">
        <v>0</v>
      </c>
      <c r="D6" s="26">
        <f t="shared" si="6"/>
        <v>0</v>
      </c>
      <c r="E6" s="26">
        <f t="shared" si="0"/>
        <v>137414</v>
      </c>
      <c r="F6" s="7"/>
      <c r="G6" s="15">
        <v>34</v>
      </c>
      <c r="H6" s="26">
        <f t="shared" si="7"/>
        <v>34</v>
      </c>
      <c r="I6" s="26">
        <f t="shared" si="1"/>
        <v>3050</v>
      </c>
      <c r="J6" s="7"/>
      <c r="K6" s="15">
        <v>0</v>
      </c>
      <c r="L6" s="26">
        <f t="shared" si="8"/>
        <v>0</v>
      </c>
      <c r="M6" s="26">
        <f t="shared" si="2"/>
        <v>242403</v>
      </c>
      <c r="N6" s="7"/>
      <c r="O6" s="15">
        <v>0</v>
      </c>
      <c r="P6" s="26">
        <f t="shared" si="9"/>
        <v>0</v>
      </c>
      <c r="Q6" s="26">
        <f t="shared" si="3"/>
        <v>151379</v>
      </c>
      <c r="R6" s="7"/>
      <c r="S6" s="15">
        <v>0</v>
      </c>
      <c r="T6" s="26">
        <f t="shared" si="10"/>
        <v>0</v>
      </c>
      <c r="U6" s="26">
        <f t="shared" si="4"/>
        <v>225868</v>
      </c>
      <c r="V6" s="7"/>
      <c r="W6" s="15">
        <v>0</v>
      </c>
      <c r="X6" s="26">
        <f t="shared" si="11"/>
        <v>0</v>
      </c>
      <c r="Y6" s="26">
        <f t="shared" si="5"/>
        <v>270612</v>
      </c>
    </row>
    <row r="7" spans="1:25" ht="26.25" customHeight="1">
      <c r="A7" s="30">
        <v>4</v>
      </c>
      <c r="B7" s="31" t="s">
        <v>7</v>
      </c>
      <c r="C7" s="15">
        <v>336</v>
      </c>
      <c r="D7" s="26">
        <f t="shared" si="6"/>
        <v>336</v>
      </c>
      <c r="E7" s="26">
        <f t="shared" si="0"/>
        <v>137750</v>
      </c>
      <c r="F7" s="7"/>
      <c r="G7" s="15">
        <v>28</v>
      </c>
      <c r="H7" s="26">
        <f t="shared" si="7"/>
        <v>28</v>
      </c>
      <c r="I7" s="26">
        <f t="shared" si="1"/>
        <v>3078</v>
      </c>
      <c r="J7" s="7"/>
      <c r="K7" s="15">
        <v>288</v>
      </c>
      <c r="L7" s="26">
        <f t="shared" si="8"/>
        <v>288</v>
      </c>
      <c r="M7" s="26">
        <f t="shared" si="2"/>
        <v>242691</v>
      </c>
      <c r="N7" s="7"/>
      <c r="O7" s="15">
        <v>296</v>
      </c>
      <c r="P7" s="26">
        <f t="shared" si="9"/>
        <v>296</v>
      </c>
      <c r="Q7" s="26">
        <f t="shared" si="3"/>
        <v>151675</v>
      </c>
      <c r="R7" s="7"/>
      <c r="S7" s="15">
        <v>195</v>
      </c>
      <c r="T7" s="26">
        <f t="shared" si="10"/>
        <v>195</v>
      </c>
      <c r="U7" s="26">
        <f t="shared" si="4"/>
        <v>226063</v>
      </c>
      <c r="V7" s="7"/>
      <c r="W7" s="15">
        <v>256</v>
      </c>
      <c r="X7" s="26">
        <f t="shared" si="11"/>
        <v>256</v>
      </c>
      <c r="Y7" s="26">
        <f t="shared" si="5"/>
        <v>270868</v>
      </c>
    </row>
    <row r="8" spans="1:25" ht="26.25" customHeight="1">
      <c r="A8" s="30">
        <v>5</v>
      </c>
      <c r="B8" s="31" t="s">
        <v>14</v>
      </c>
      <c r="C8" s="15">
        <v>278</v>
      </c>
      <c r="D8" s="26">
        <f t="shared" si="6"/>
        <v>278</v>
      </c>
      <c r="E8" s="26">
        <f t="shared" si="0"/>
        <v>138028</v>
      </c>
      <c r="F8" s="7"/>
      <c r="G8" s="15">
        <v>91</v>
      </c>
      <c r="H8" s="26">
        <f t="shared" si="7"/>
        <v>91</v>
      </c>
      <c r="I8" s="26">
        <f t="shared" si="1"/>
        <v>3169</v>
      </c>
      <c r="J8" s="7"/>
      <c r="K8" s="15">
        <v>246</v>
      </c>
      <c r="L8" s="26">
        <f t="shared" si="8"/>
        <v>246</v>
      </c>
      <c r="M8" s="26">
        <f t="shared" si="2"/>
        <v>242937</v>
      </c>
      <c r="N8" s="7"/>
      <c r="O8" s="15">
        <v>274</v>
      </c>
      <c r="P8" s="26">
        <f t="shared" si="9"/>
        <v>274</v>
      </c>
      <c r="Q8" s="26">
        <f t="shared" si="3"/>
        <v>151949</v>
      </c>
      <c r="R8" s="7"/>
      <c r="S8" s="15">
        <v>316</v>
      </c>
      <c r="T8" s="26">
        <f t="shared" si="10"/>
        <v>316</v>
      </c>
      <c r="U8" s="26">
        <f t="shared" si="4"/>
        <v>226379</v>
      </c>
      <c r="V8" s="7"/>
      <c r="W8" s="15">
        <v>252</v>
      </c>
      <c r="X8" s="26">
        <f t="shared" si="11"/>
        <v>252</v>
      </c>
      <c r="Y8" s="26">
        <f t="shared" si="5"/>
        <v>271120</v>
      </c>
    </row>
    <row r="9" spans="1:25" ht="26.25" customHeight="1">
      <c r="A9" s="30">
        <v>6</v>
      </c>
      <c r="B9" s="31" t="s">
        <v>5</v>
      </c>
      <c r="C9" s="15">
        <v>292</v>
      </c>
      <c r="D9" s="26">
        <f t="shared" si="6"/>
        <v>292</v>
      </c>
      <c r="E9" s="26">
        <f t="shared" si="0"/>
        <v>138320</v>
      </c>
      <c r="F9" s="7"/>
      <c r="G9" s="15">
        <v>63</v>
      </c>
      <c r="H9" s="26">
        <f t="shared" si="7"/>
        <v>63</v>
      </c>
      <c r="I9" s="26">
        <f t="shared" si="1"/>
        <v>3232</v>
      </c>
      <c r="J9" s="7"/>
      <c r="K9" s="15">
        <v>292</v>
      </c>
      <c r="L9" s="26">
        <f t="shared" si="8"/>
        <v>292</v>
      </c>
      <c r="M9" s="26">
        <f t="shared" si="2"/>
        <v>243229</v>
      </c>
      <c r="N9" s="7"/>
      <c r="O9" s="15">
        <v>296</v>
      </c>
      <c r="P9" s="26">
        <f t="shared" si="9"/>
        <v>296</v>
      </c>
      <c r="Q9" s="26">
        <f t="shared" si="3"/>
        <v>152245</v>
      </c>
      <c r="R9" s="7"/>
      <c r="S9" s="15">
        <v>264</v>
      </c>
      <c r="T9" s="26">
        <f t="shared" si="10"/>
        <v>264</v>
      </c>
      <c r="U9" s="26">
        <f t="shared" si="4"/>
        <v>226643</v>
      </c>
      <c r="V9" s="7"/>
      <c r="W9" s="15">
        <v>220</v>
      </c>
      <c r="X9" s="26">
        <f t="shared" si="11"/>
        <v>220</v>
      </c>
      <c r="Y9" s="26">
        <f t="shared" si="5"/>
        <v>271340</v>
      </c>
    </row>
    <row r="10" spans="1:25" ht="26.25" customHeight="1">
      <c r="A10" s="30">
        <v>7</v>
      </c>
      <c r="B10" s="31" t="s">
        <v>3</v>
      </c>
      <c r="C10" s="15">
        <v>452</v>
      </c>
      <c r="D10" s="26">
        <f t="shared" si="6"/>
        <v>452</v>
      </c>
      <c r="E10" s="26">
        <f t="shared" si="0"/>
        <v>138772</v>
      </c>
      <c r="F10" s="7"/>
      <c r="G10" s="16">
        <v>55</v>
      </c>
      <c r="H10" s="26">
        <f t="shared" si="7"/>
        <v>55</v>
      </c>
      <c r="I10" s="26">
        <f t="shared" si="1"/>
        <v>3287</v>
      </c>
      <c r="J10" s="7"/>
      <c r="K10" s="16">
        <v>410</v>
      </c>
      <c r="L10" s="26">
        <f t="shared" si="8"/>
        <v>410</v>
      </c>
      <c r="M10" s="26">
        <f t="shared" si="2"/>
        <v>243639</v>
      </c>
      <c r="N10" s="7"/>
      <c r="O10" s="16">
        <v>238</v>
      </c>
      <c r="P10" s="26">
        <f t="shared" si="9"/>
        <v>238</v>
      </c>
      <c r="Q10" s="26">
        <f t="shared" si="3"/>
        <v>152483</v>
      </c>
      <c r="R10" s="7"/>
      <c r="S10" s="16">
        <v>200</v>
      </c>
      <c r="T10" s="26">
        <f t="shared" si="10"/>
        <v>200</v>
      </c>
      <c r="U10" s="26">
        <f t="shared" si="4"/>
        <v>226843</v>
      </c>
      <c r="V10" s="7"/>
      <c r="W10" s="16">
        <v>358</v>
      </c>
      <c r="X10" s="26">
        <f t="shared" si="11"/>
        <v>358</v>
      </c>
      <c r="Y10" s="26">
        <f t="shared" si="5"/>
        <v>271698</v>
      </c>
    </row>
    <row r="11" spans="1:25" ht="26.25" customHeight="1">
      <c r="A11" s="30">
        <v>8</v>
      </c>
      <c r="B11" s="31" t="s">
        <v>10</v>
      </c>
      <c r="C11" s="15">
        <v>382</v>
      </c>
      <c r="D11" s="26">
        <f t="shared" si="6"/>
        <v>382</v>
      </c>
      <c r="E11" s="26">
        <f t="shared" si="0"/>
        <v>139154</v>
      </c>
      <c r="F11" s="7"/>
      <c r="G11" s="16">
        <v>36</v>
      </c>
      <c r="H11" s="26">
        <f t="shared" si="7"/>
        <v>36</v>
      </c>
      <c r="I11" s="26">
        <f t="shared" si="1"/>
        <v>3323</v>
      </c>
      <c r="J11" s="7"/>
      <c r="K11" s="16">
        <v>384</v>
      </c>
      <c r="L11" s="26">
        <f t="shared" si="8"/>
        <v>384</v>
      </c>
      <c r="M11" s="26">
        <f t="shared" si="2"/>
        <v>244023</v>
      </c>
      <c r="N11" s="7"/>
      <c r="O11" s="16">
        <v>312</v>
      </c>
      <c r="P11" s="26">
        <f t="shared" si="9"/>
        <v>312</v>
      </c>
      <c r="Q11" s="26">
        <f t="shared" si="3"/>
        <v>152795</v>
      </c>
      <c r="R11" s="7"/>
      <c r="S11" s="16">
        <v>242</v>
      </c>
      <c r="T11" s="26">
        <f t="shared" si="10"/>
        <v>242</v>
      </c>
      <c r="U11" s="26">
        <f t="shared" si="4"/>
        <v>227085</v>
      </c>
      <c r="V11" s="7"/>
      <c r="W11" s="16">
        <v>372</v>
      </c>
      <c r="X11" s="26">
        <f t="shared" si="11"/>
        <v>372</v>
      </c>
      <c r="Y11" s="26">
        <f t="shared" si="5"/>
        <v>272070</v>
      </c>
    </row>
    <row r="12" spans="1:25" ht="26.25" customHeight="1">
      <c r="A12" s="30">
        <v>9</v>
      </c>
      <c r="B12" s="31" t="s">
        <v>12</v>
      </c>
      <c r="C12" s="15">
        <v>386</v>
      </c>
      <c r="D12" s="26">
        <f t="shared" si="6"/>
        <v>386</v>
      </c>
      <c r="E12" s="26">
        <f t="shared" si="0"/>
        <v>139540</v>
      </c>
      <c r="F12" s="7"/>
      <c r="G12" s="16">
        <v>0</v>
      </c>
      <c r="H12" s="26">
        <f t="shared" si="7"/>
        <v>0</v>
      </c>
      <c r="I12" s="26">
        <f t="shared" si="1"/>
        <v>3323</v>
      </c>
      <c r="J12" s="7"/>
      <c r="K12" s="16">
        <v>0</v>
      </c>
      <c r="L12" s="26">
        <f t="shared" si="8"/>
        <v>0</v>
      </c>
      <c r="M12" s="26">
        <f t="shared" si="2"/>
        <v>244023</v>
      </c>
      <c r="N12" s="7"/>
      <c r="O12" s="16">
        <v>408</v>
      </c>
      <c r="P12" s="26">
        <f t="shared" si="9"/>
        <v>408</v>
      </c>
      <c r="Q12" s="26">
        <f t="shared" si="3"/>
        <v>153203</v>
      </c>
      <c r="R12" s="7"/>
      <c r="S12" s="16">
        <v>281</v>
      </c>
      <c r="T12" s="26">
        <f t="shared" si="10"/>
        <v>281</v>
      </c>
      <c r="U12" s="26">
        <f t="shared" si="4"/>
        <v>227366</v>
      </c>
      <c r="V12" s="7"/>
      <c r="W12" s="16">
        <v>322</v>
      </c>
      <c r="X12" s="26">
        <f t="shared" si="11"/>
        <v>322</v>
      </c>
      <c r="Y12" s="26">
        <f t="shared" si="5"/>
        <v>272392</v>
      </c>
    </row>
    <row r="13" spans="1:25" ht="26.25" customHeight="1">
      <c r="A13" s="28">
        <v>10</v>
      </c>
      <c r="B13" s="29" t="s">
        <v>16</v>
      </c>
      <c r="C13" s="15">
        <v>0</v>
      </c>
      <c r="D13" s="26">
        <f t="shared" si="6"/>
        <v>0</v>
      </c>
      <c r="E13" s="26">
        <f t="shared" si="0"/>
        <v>139540</v>
      </c>
      <c r="F13" s="7"/>
      <c r="G13" s="16">
        <v>0</v>
      </c>
      <c r="H13" s="26">
        <f t="shared" si="7"/>
        <v>0</v>
      </c>
      <c r="I13" s="26">
        <f t="shared" si="1"/>
        <v>3323</v>
      </c>
      <c r="J13" s="7"/>
      <c r="K13" s="16">
        <v>0</v>
      </c>
      <c r="L13" s="26">
        <f t="shared" si="8"/>
        <v>0</v>
      </c>
      <c r="M13" s="26">
        <f t="shared" si="2"/>
        <v>244023</v>
      </c>
      <c r="N13" s="7"/>
      <c r="O13" s="16">
        <v>0</v>
      </c>
      <c r="P13" s="26">
        <f t="shared" si="9"/>
        <v>0</v>
      </c>
      <c r="Q13" s="26">
        <f t="shared" si="3"/>
        <v>153203</v>
      </c>
      <c r="R13" s="7"/>
      <c r="S13" s="16">
        <v>0</v>
      </c>
      <c r="T13" s="26">
        <f t="shared" si="10"/>
        <v>0</v>
      </c>
      <c r="U13" s="26">
        <f t="shared" si="4"/>
        <v>227366</v>
      </c>
      <c r="V13" s="7"/>
      <c r="W13" s="16">
        <v>0</v>
      </c>
      <c r="X13" s="26">
        <f t="shared" si="11"/>
        <v>0</v>
      </c>
      <c r="Y13" s="26">
        <f t="shared" si="5"/>
        <v>272392</v>
      </c>
    </row>
    <row r="14" spans="1:25" ht="26.25" customHeight="1">
      <c r="A14" s="30">
        <v>11</v>
      </c>
      <c r="B14" s="31" t="s">
        <v>7</v>
      </c>
      <c r="C14" s="15">
        <v>364</v>
      </c>
      <c r="D14" s="26">
        <f t="shared" si="6"/>
        <v>364</v>
      </c>
      <c r="E14" s="26">
        <f t="shared" si="0"/>
        <v>139904</v>
      </c>
      <c r="F14" s="7"/>
      <c r="G14" s="16">
        <v>0</v>
      </c>
      <c r="H14" s="26">
        <f t="shared" si="7"/>
        <v>0</v>
      </c>
      <c r="I14" s="26">
        <f t="shared" si="1"/>
        <v>3323</v>
      </c>
      <c r="J14" s="7"/>
      <c r="K14" s="16">
        <v>296</v>
      </c>
      <c r="L14" s="26">
        <f t="shared" si="8"/>
        <v>296</v>
      </c>
      <c r="M14" s="26">
        <f t="shared" si="2"/>
        <v>244319</v>
      </c>
      <c r="N14" s="7"/>
      <c r="O14" s="16">
        <v>320</v>
      </c>
      <c r="P14" s="26">
        <f t="shared" si="9"/>
        <v>320</v>
      </c>
      <c r="Q14" s="26">
        <f t="shared" si="3"/>
        <v>153523</v>
      </c>
      <c r="R14" s="7"/>
      <c r="S14" s="16">
        <v>262</v>
      </c>
      <c r="T14" s="26">
        <f t="shared" si="10"/>
        <v>262</v>
      </c>
      <c r="U14" s="26">
        <f t="shared" si="4"/>
        <v>227628</v>
      </c>
      <c r="V14" s="7"/>
      <c r="W14" s="16">
        <v>300</v>
      </c>
      <c r="X14" s="26">
        <f t="shared" si="11"/>
        <v>300</v>
      </c>
      <c r="Y14" s="26">
        <f t="shared" si="5"/>
        <v>272692</v>
      </c>
    </row>
    <row r="15" spans="1:25" ht="26.25" customHeight="1">
      <c r="A15" s="30">
        <v>12</v>
      </c>
      <c r="B15" s="31" t="s">
        <v>14</v>
      </c>
      <c r="C15" s="15">
        <v>258</v>
      </c>
      <c r="D15" s="26">
        <f t="shared" si="6"/>
        <v>258</v>
      </c>
      <c r="E15" s="26">
        <f t="shared" si="0"/>
        <v>140162</v>
      </c>
      <c r="F15" s="7"/>
      <c r="G15" s="15">
        <v>0</v>
      </c>
      <c r="H15" s="26">
        <f t="shared" si="7"/>
        <v>0</v>
      </c>
      <c r="I15" s="26">
        <f t="shared" si="1"/>
        <v>3323</v>
      </c>
      <c r="J15" s="7"/>
      <c r="K15" s="15">
        <v>240</v>
      </c>
      <c r="L15" s="26">
        <f t="shared" si="8"/>
        <v>240</v>
      </c>
      <c r="M15" s="26">
        <f t="shared" si="2"/>
        <v>244559</v>
      </c>
      <c r="N15" s="7"/>
      <c r="O15" s="15">
        <v>298</v>
      </c>
      <c r="P15" s="26">
        <f t="shared" si="9"/>
        <v>298</v>
      </c>
      <c r="Q15" s="26">
        <f t="shared" si="3"/>
        <v>153821</v>
      </c>
      <c r="R15" s="7"/>
      <c r="S15" s="15">
        <v>282</v>
      </c>
      <c r="T15" s="26">
        <f t="shared" si="10"/>
        <v>282</v>
      </c>
      <c r="U15" s="26">
        <f t="shared" si="4"/>
        <v>227910</v>
      </c>
      <c r="V15" s="7"/>
      <c r="W15" s="15">
        <v>366</v>
      </c>
      <c r="X15" s="26">
        <f t="shared" si="11"/>
        <v>366</v>
      </c>
      <c r="Y15" s="26">
        <f t="shared" si="5"/>
        <v>273058</v>
      </c>
    </row>
    <row r="16" spans="1:25" ht="26.25" customHeight="1">
      <c r="A16" s="30">
        <v>13</v>
      </c>
      <c r="B16" s="31" t="s">
        <v>5</v>
      </c>
      <c r="C16" s="15">
        <v>384</v>
      </c>
      <c r="D16" s="26">
        <f t="shared" si="6"/>
        <v>384</v>
      </c>
      <c r="E16" s="26">
        <f t="shared" si="0"/>
        <v>140546</v>
      </c>
      <c r="F16" s="7"/>
      <c r="G16" s="15">
        <v>0</v>
      </c>
      <c r="H16" s="26">
        <f t="shared" si="7"/>
        <v>0</v>
      </c>
      <c r="I16" s="26">
        <f t="shared" si="1"/>
        <v>3323</v>
      </c>
      <c r="J16" s="7"/>
      <c r="K16" s="15">
        <v>252</v>
      </c>
      <c r="L16" s="26">
        <f t="shared" si="8"/>
        <v>252</v>
      </c>
      <c r="M16" s="26">
        <f t="shared" si="2"/>
        <v>244811</v>
      </c>
      <c r="N16" s="7"/>
      <c r="O16" s="15">
        <v>212</v>
      </c>
      <c r="P16" s="26">
        <f t="shared" si="9"/>
        <v>212</v>
      </c>
      <c r="Q16" s="26">
        <f t="shared" si="3"/>
        <v>154033</v>
      </c>
      <c r="R16" s="7"/>
      <c r="S16" s="15">
        <v>248</v>
      </c>
      <c r="T16" s="26">
        <f t="shared" si="10"/>
        <v>248</v>
      </c>
      <c r="U16" s="26">
        <f t="shared" si="4"/>
        <v>228158</v>
      </c>
      <c r="V16" s="7"/>
      <c r="W16" s="15">
        <v>280</v>
      </c>
      <c r="X16" s="26">
        <f t="shared" si="11"/>
        <v>280</v>
      </c>
      <c r="Y16" s="26">
        <f t="shared" si="5"/>
        <v>273338</v>
      </c>
    </row>
    <row r="17" spans="1:25" ht="26.25" customHeight="1">
      <c r="A17" s="30">
        <v>14</v>
      </c>
      <c r="B17" s="31" t="s">
        <v>3</v>
      </c>
      <c r="C17" s="15">
        <v>200</v>
      </c>
      <c r="D17" s="26">
        <f t="shared" si="6"/>
        <v>200</v>
      </c>
      <c r="E17" s="26">
        <f t="shared" si="0"/>
        <v>140746</v>
      </c>
      <c r="F17" s="7"/>
      <c r="G17" s="15">
        <v>0</v>
      </c>
      <c r="H17" s="26">
        <f t="shared" si="7"/>
        <v>0</v>
      </c>
      <c r="I17" s="26">
        <f t="shared" si="1"/>
        <v>3323</v>
      </c>
      <c r="J17" s="7"/>
      <c r="K17" s="15">
        <v>306</v>
      </c>
      <c r="L17" s="26">
        <f t="shared" si="8"/>
        <v>306</v>
      </c>
      <c r="M17" s="26">
        <f t="shared" si="2"/>
        <v>245117</v>
      </c>
      <c r="N17" s="7"/>
      <c r="O17" s="15">
        <v>228</v>
      </c>
      <c r="P17" s="26">
        <f t="shared" si="9"/>
        <v>228</v>
      </c>
      <c r="Q17" s="26">
        <f t="shared" si="3"/>
        <v>154261</v>
      </c>
      <c r="R17" s="7"/>
      <c r="S17" s="15">
        <v>152</v>
      </c>
      <c r="T17" s="26">
        <f t="shared" si="10"/>
        <v>152</v>
      </c>
      <c r="U17" s="26">
        <f t="shared" si="4"/>
        <v>228310</v>
      </c>
      <c r="V17" s="7"/>
      <c r="W17" s="15">
        <v>256</v>
      </c>
      <c r="X17" s="26">
        <f t="shared" si="11"/>
        <v>256</v>
      </c>
      <c r="Y17" s="26">
        <f t="shared" si="5"/>
        <v>273594</v>
      </c>
    </row>
    <row r="18" spans="1:25" ht="26.25" customHeight="1">
      <c r="A18" s="30">
        <v>15</v>
      </c>
      <c r="B18" s="31" t="s">
        <v>10</v>
      </c>
      <c r="C18" s="15">
        <v>180</v>
      </c>
      <c r="D18" s="26">
        <f t="shared" si="6"/>
        <v>180</v>
      </c>
      <c r="E18" s="26">
        <f t="shared" si="0"/>
        <v>140926</v>
      </c>
      <c r="F18" s="7"/>
      <c r="G18" s="15">
        <v>0</v>
      </c>
      <c r="H18" s="26">
        <f t="shared" si="7"/>
        <v>0</v>
      </c>
      <c r="I18" s="26">
        <f t="shared" si="1"/>
        <v>3323</v>
      </c>
      <c r="J18" s="7"/>
      <c r="K18" s="15">
        <v>278</v>
      </c>
      <c r="L18" s="26">
        <f t="shared" si="8"/>
        <v>278</v>
      </c>
      <c r="M18" s="26">
        <f t="shared" si="2"/>
        <v>245395</v>
      </c>
      <c r="N18" s="7"/>
      <c r="O18" s="15">
        <v>236</v>
      </c>
      <c r="P18" s="26">
        <f t="shared" si="9"/>
        <v>236</v>
      </c>
      <c r="Q18" s="26">
        <f t="shared" si="3"/>
        <v>154497</v>
      </c>
      <c r="R18" s="7"/>
      <c r="S18" s="15">
        <v>244</v>
      </c>
      <c r="T18" s="26">
        <f t="shared" si="10"/>
        <v>244</v>
      </c>
      <c r="U18" s="26">
        <f t="shared" si="4"/>
        <v>228554</v>
      </c>
      <c r="V18" s="7"/>
      <c r="W18" s="15">
        <v>256</v>
      </c>
      <c r="X18" s="26">
        <f t="shared" si="11"/>
        <v>256</v>
      </c>
      <c r="Y18" s="26">
        <f t="shared" si="5"/>
        <v>273850</v>
      </c>
    </row>
    <row r="19" spans="1:25" ht="26.25" customHeight="1">
      <c r="A19" s="30">
        <v>16</v>
      </c>
      <c r="B19" s="31" t="s">
        <v>12</v>
      </c>
      <c r="C19" s="15">
        <v>110</v>
      </c>
      <c r="D19" s="26">
        <f t="shared" si="6"/>
        <v>110</v>
      </c>
      <c r="E19" s="26">
        <f t="shared" si="0"/>
        <v>141036</v>
      </c>
      <c r="F19" s="7"/>
      <c r="G19" s="15">
        <v>1</v>
      </c>
      <c r="H19" s="26">
        <f t="shared" si="7"/>
        <v>1</v>
      </c>
      <c r="I19" s="26">
        <f t="shared" si="1"/>
        <v>3324</v>
      </c>
      <c r="J19" s="7"/>
      <c r="K19" s="15">
        <v>168</v>
      </c>
      <c r="L19" s="26">
        <f t="shared" si="8"/>
        <v>168</v>
      </c>
      <c r="M19" s="26">
        <f t="shared" si="2"/>
        <v>245563</v>
      </c>
      <c r="N19" s="7"/>
      <c r="O19" s="15">
        <v>84</v>
      </c>
      <c r="P19" s="26">
        <f t="shared" si="9"/>
        <v>84</v>
      </c>
      <c r="Q19" s="26">
        <f t="shared" si="3"/>
        <v>154581</v>
      </c>
      <c r="R19" s="7"/>
      <c r="S19" s="15">
        <v>210</v>
      </c>
      <c r="T19" s="26">
        <f t="shared" si="10"/>
        <v>210</v>
      </c>
      <c r="U19" s="26">
        <f t="shared" si="4"/>
        <v>228764</v>
      </c>
      <c r="V19" s="7"/>
      <c r="W19" s="15">
        <v>160</v>
      </c>
      <c r="X19" s="26">
        <f t="shared" si="11"/>
        <v>160</v>
      </c>
      <c r="Y19" s="26">
        <f t="shared" si="5"/>
        <v>274010</v>
      </c>
    </row>
    <row r="20" spans="1:25" ht="26.25" customHeight="1">
      <c r="A20" s="28">
        <v>17</v>
      </c>
      <c r="B20" s="29" t="s">
        <v>16</v>
      </c>
      <c r="C20" s="15">
        <v>0</v>
      </c>
      <c r="D20" s="26">
        <f t="shared" si="6"/>
        <v>0</v>
      </c>
      <c r="E20" s="26">
        <f t="shared" si="0"/>
        <v>141036</v>
      </c>
      <c r="F20" s="7"/>
      <c r="G20" s="15">
        <v>0</v>
      </c>
      <c r="H20" s="26">
        <f t="shared" si="7"/>
        <v>0</v>
      </c>
      <c r="I20" s="26">
        <f t="shared" si="1"/>
        <v>3324</v>
      </c>
      <c r="J20" s="7"/>
      <c r="K20" s="15">
        <v>0</v>
      </c>
      <c r="L20" s="26">
        <f t="shared" si="8"/>
        <v>0</v>
      </c>
      <c r="M20" s="26">
        <f t="shared" si="2"/>
        <v>245563</v>
      </c>
      <c r="N20" s="7"/>
      <c r="O20" s="15">
        <v>0</v>
      </c>
      <c r="P20" s="26">
        <f t="shared" si="9"/>
        <v>0</v>
      </c>
      <c r="Q20" s="26">
        <f t="shared" si="3"/>
        <v>154581</v>
      </c>
      <c r="R20" s="7"/>
      <c r="S20" s="15">
        <v>0</v>
      </c>
      <c r="T20" s="26">
        <f t="shared" si="10"/>
        <v>0</v>
      </c>
      <c r="U20" s="26">
        <f t="shared" si="4"/>
        <v>228764</v>
      </c>
      <c r="V20" s="7"/>
      <c r="W20" s="15">
        <v>0</v>
      </c>
      <c r="X20" s="26">
        <f t="shared" si="11"/>
        <v>0</v>
      </c>
      <c r="Y20" s="26">
        <f t="shared" si="5"/>
        <v>274010</v>
      </c>
    </row>
    <row r="21" spans="1:25" ht="26.25" customHeight="1">
      <c r="A21" s="30">
        <v>18</v>
      </c>
      <c r="B21" s="31" t="s">
        <v>7</v>
      </c>
      <c r="C21" s="15">
        <v>44</v>
      </c>
      <c r="D21" s="26">
        <f t="shared" si="6"/>
        <v>44</v>
      </c>
      <c r="E21" s="26">
        <f t="shared" si="0"/>
        <v>141080</v>
      </c>
      <c r="F21" s="7"/>
      <c r="G21" s="15">
        <v>0</v>
      </c>
      <c r="H21" s="26">
        <f t="shared" si="7"/>
        <v>0</v>
      </c>
      <c r="I21" s="26">
        <f t="shared" si="1"/>
        <v>3324</v>
      </c>
      <c r="J21" s="7"/>
      <c r="K21" s="15">
        <v>110</v>
      </c>
      <c r="L21" s="26">
        <f t="shared" si="8"/>
        <v>110</v>
      </c>
      <c r="M21" s="26">
        <f t="shared" si="2"/>
        <v>245673</v>
      </c>
      <c r="N21" s="7"/>
      <c r="O21" s="15">
        <v>256</v>
      </c>
      <c r="P21" s="26">
        <f t="shared" si="9"/>
        <v>256</v>
      </c>
      <c r="Q21" s="26">
        <f t="shared" si="3"/>
        <v>154837</v>
      </c>
      <c r="R21" s="7"/>
      <c r="S21" s="15">
        <v>240</v>
      </c>
      <c r="T21" s="26">
        <f t="shared" si="10"/>
        <v>240</v>
      </c>
      <c r="U21" s="26">
        <f t="shared" si="4"/>
        <v>229004</v>
      </c>
      <c r="V21" s="7"/>
      <c r="W21" s="15">
        <v>146</v>
      </c>
      <c r="X21" s="26">
        <f t="shared" si="11"/>
        <v>146</v>
      </c>
      <c r="Y21" s="26">
        <f t="shared" si="5"/>
        <v>274156</v>
      </c>
    </row>
    <row r="22" spans="1:25" ht="26.25" customHeight="1">
      <c r="A22" s="30">
        <v>19</v>
      </c>
      <c r="B22" s="31" t="s">
        <v>14</v>
      </c>
      <c r="C22" s="15">
        <v>278</v>
      </c>
      <c r="D22" s="26">
        <f t="shared" si="6"/>
        <v>278</v>
      </c>
      <c r="E22" s="26">
        <f t="shared" si="0"/>
        <v>141358</v>
      </c>
      <c r="F22" s="7"/>
      <c r="G22" s="15">
        <v>0</v>
      </c>
      <c r="H22" s="26">
        <f t="shared" si="7"/>
        <v>0</v>
      </c>
      <c r="I22" s="26">
        <f t="shared" si="1"/>
        <v>3324</v>
      </c>
      <c r="J22" s="7"/>
      <c r="K22" s="15">
        <v>114</v>
      </c>
      <c r="L22" s="26">
        <f t="shared" si="8"/>
        <v>114</v>
      </c>
      <c r="M22" s="26">
        <f t="shared" si="2"/>
        <v>245787</v>
      </c>
      <c r="N22" s="7"/>
      <c r="O22" s="15">
        <v>146</v>
      </c>
      <c r="P22" s="26">
        <f t="shared" si="9"/>
        <v>146</v>
      </c>
      <c r="Q22" s="26">
        <f t="shared" si="3"/>
        <v>154983</v>
      </c>
      <c r="R22" s="7"/>
      <c r="S22" s="15">
        <v>380</v>
      </c>
      <c r="T22" s="26">
        <f t="shared" si="10"/>
        <v>380</v>
      </c>
      <c r="U22" s="26">
        <f t="shared" si="4"/>
        <v>229384</v>
      </c>
      <c r="V22" s="7"/>
      <c r="W22" s="15">
        <v>146</v>
      </c>
      <c r="X22" s="26">
        <f t="shared" si="11"/>
        <v>146</v>
      </c>
      <c r="Y22" s="26">
        <f t="shared" si="5"/>
        <v>274302</v>
      </c>
    </row>
    <row r="23" spans="1:25" ht="26.25" customHeight="1">
      <c r="A23" s="30">
        <v>20</v>
      </c>
      <c r="B23" s="31" t="s">
        <v>5</v>
      </c>
      <c r="C23" s="15">
        <v>408</v>
      </c>
      <c r="D23" s="26">
        <f t="shared" si="6"/>
        <v>408</v>
      </c>
      <c r="E23" s="26">
        <f t="shared" si="0"/>
        <v>141766</v>
      </c>
      <c r="F23" s="7"/>
      <c r="G23" s="15">
        <v>0</v>
      </c>
      <c r="H23" s="26">
        <f t="shared" si="7"/>
        <v>0</v>
      </c>
      <c r="I23" s="26">
        <f t="shared" si="1"/>
        <v>3324</v>
      </c>
      <c r="J23" s="7"/>
      <c r="K23" s="15">
        <v>410</v>
      </c>
      <c r="L23" s="26">
        <f t="shared" si="8"/>
        <v>410</v>
      </c>
      <c r="M23" s="26">
        <f t="shared" si="2"/>
        <v>246197</v>
      </c>
      <c r="N23" s="7"/>
      <c r="O23" s="15">
        <v>284</v>
      </c>
      <c r="P23" s="26">
        <f t="shared" si="9"/>
        <v>284</v>
      </c>
      <c r="Q23" s="26">
        <f t="shared" si="3"/>
        <v>155267</v>
      </c>
      <c r="R23" s="7"/>
      <c r="S23" s="15">
        <v>300</v>
      </c>
      <c r="T23" s="26">
        <f t="shared" si="10"/>
        <v>300</v>
      </c>
      <c r="U23" s="26">
        <f t="shared" si="4"/>
        <v>229684</v>
      </c>
      <c r="V23" s="7"/>
      <c r="W23" s="15">
        <v>376</v>
      </c>
      <c r="X23" s="26">
        <f t="shared" si="11"/>
        <v>376</v>
      </c>
      <c r="Y23" s="26">
        <f t="shared" si="5"/>
        <v>274678</v>
      </c>
    </row>
    <row r="24" spans="1:25" ht="26.25" customHeight="1">
      <c r="A24" s="30">
        <v>21</v>
      </c>
      <c r="B24" s="31" t="s">
        <v>3</v>
      </c>
      <c r="C24" s="15">
        <v>258</v>
      </c>
      <c r="D24" s="26">
        <f t="shared" si="6"/>
        <v>258</v>
      </c>
      <c r="E24" s="26">
        <f t="shared" si="0"/>
        <v>142024</v>
      </c>
      <c r="F24" s="7"/>
      <c r="G24" s="15">
        <v>0</v>
      </c>
      <c r="H24" s="26">
        <f t="shared" si="7"/>
        <v>0</v>
      </c>
      <c r="I24" s="26">
        <f t="shared" si="1"/>
        <v>3324</v>
      </c>
      <c r="J24" s="7"/>
      <c r="K24" s="15">
        <v>186</v>
      </c>
      <c r="L24" s="26">
        <f t="shared" si="8"/>
        <v>186</v>
      </c>
      <c r="M24" s="26">
        <f t="shared" si="2"/>
        <v>246383</v>
      </c>
      <c r="N24" s="7"/>
      <c r="O24" s="15">
        <v>238</v>
      </c>
      <c r="P24" s="26">
        <f t="shared" si="9"/>
        <v>238</v>
      </c>
      <c r="Q24" s="26">
        <f t="shared" si="3"/>
        <v>155505</v>
      </c>
      <c r="R24" s="7"/>
      <c r="S24" s="15">
        <v>124</v>
      </c>
      <c r="T24" s="26">
        <f t="shared" si="10"/>
        <v>124</v>
      </c>
      <c r="U24" s="26">
        <f t="shared" si="4"/>
        <v>229808</v>
      </c>
      <c r="V24" s="7"/>
      <c r="W24" s="15">
        <v>254</v>
      </c>
      <c r="X24" s="26">
        <f t="shared" si="11"/>
        <v>254</v>
      </c>
      <c r="Y24" s="26">
        <f t="shared" si="5"/>
        <v>274932</v>
      </c>
    </row>
    <row r="25" spans="1:25" ht="26.25" customHeight="1">
      <c r="A25" s="30">
        <v>22</v>
      </c>
      <c r="B25" s="31" t="s">
        <v>10</v>
      </c>
      <c r="C25" s="15">
        <v>394</v>
      </c>
      <c r="D25" s="26">
        <f t="shared" si="6"/>
        <v>394</v>
      </c>
      <c r="E25" s="26">
        <f t="shared" si="0"/>
        <v>142418</v>
      </c>
      <c r="F25" s="7"/>
      <c r="G25" s="15">
        <v>0</v>
      </c>
      <c r="H25" s="26">
        <f t="shared" si="7"/>
        <v>0</v>
      </c>
      <c r="I25" s="26">
        <f t="shared" si="1"/>
        <v>3324</v>
      </c>
      <c r="J25" s="7"/>
      <c r="K25" s="15">
        <v>426</v>
      </c>
      <c r="L25" s="26">
        <f t="shared" si="8"/>
        <v>426</v>
      </c>
      <c r="M25" s="26">
        <f t="shared" si="2"/>
        <v>246809</v>
      </c>
      <c r="N25" s="7"/>
      <c r="O25" s="15">
        <v>402</v>
      </c>
      <c r="P25" s="26">
        <f t="shared" si="9"/>
        <v>402</v>
      </c>
      <c r="Q25" s="26">
        <f t="shared" si="3"/>
        <v>155907</v>
      </c>
      <c r="R25" s="7"/>
      <c r="S25" s="15">
        <v>340</v>
      </c>
      <c r="T25" s="26">
        <f t="shared" si="10"/>
        <v>340</v>
      </c>
      <c r="U25" s="26">
        <f t="shared" si="4"/>
        <v>230148</v>
      </c>
      <c r="V25" s="7"/>
      <c r="W25" s="15">
        <v>302</v>
      </c>
      <c r="X25" s="26">
        <f t="shared" si="11"/>
        <v>302</v>
      </c>
      <c r="Y25" s="26">
        <f t="shared" si="5"/>
        <v>275234</v>
      </c>
    </row>
    <row r="26" spans="1:25" ht="26.25" customHeight="1">
      <c r="A26" s="30">
        <v>23</v>
      </c>
      <c r="B26" s="31" t="s">
        <v>12</v>
      </c>
      <c r="C26" s="15">
        <v>366</v>
      </c>
      <c r="D26" s="26">
        <f t="shared" si="6"/>
        <v>366</v>
      </c>
      <c r="E26" s="26">
        <f t="shared" si="0"/>
        <v>142784</v>
      </c>
      <c r="F26" s="7"/>
      <c r="G26" s="15">
        <v>0</v>
      </c>
      <c r="H26" s="26">
        <f t="shared" si="7"/>
        <v>0</v>
      </c>
      <c r="I26" s="26">
        <f t="shared" si="1"/>
        <v>3324</v>
      </c>
      <c r="J26" s="7"/>
      <c r="K26" s="15">
        <v>430</v>
      </c>
      <c r="L26" s="26">
        <f t="shared" si="8"/>
        <v>430</v>
      </c>
      <c r="M26" s="26">
        <f t="shared" si="2"/>
        <v>247239</v>
      </c>
      <c r="N26" s="7"/>
      <c r="O26" s="15">
        <v>372</v>
      </c>
      <c r="P26" s="26">
        <f t="shared" si="9"/>
        <v>372</v>
      </c>
      <c r="Q26" s="26">
        <f t="shared" si="3"/>
        <v>156279</v>
      </c>
      <c r="R26" s="7"/>
      <c r="S26" s="15">
        <v>156</v>
      </c>
      <c r="T26" s="26">
        <f t="shared" si="10"/>
        <v>156</v>
      </c>
      <c r="U26" s="26">
        <f t="shared" si="4"/>
        <v>230304</v>
      </c>
      <c r="V26" s="7"/>
      <c r="W26" s="15">
        <v>390</v>
      </c>
      <c r="X26" s="26">
        <f t="shared" si="11"/>
        <v>390</v>
      </c>
      <c r="Y26" s="26">
        <f t="shared" si="5"/>
        <v>275624</v>
      </c>
    </row>
    <row r="27" spans="1:25" ht="26.25" customHeight="1">
      <c r="A27" s="28">
        <v>24</v>
      </c>
      <c r="B27" s="29" t="s">
        <v>16</v>
      </c>
      <c r="C27" s="15">
        <v>0</v>
      </c>
      <c r="D27" s="26">
        <f t="shared" si="6"/>
        <v>0</v>
      </c>
      <c r="E27" s="26">
        <f t="shared" si="0"/>
        <v>142784</v>
      </c>
      <c r="F27" s="7"/>
      <c r="G27" s="15">
        <v>0</v>
      </c>
      <c r="H27" s="26">
        <f t="shared" si="7"/>
        <v>0</v>
      </c>
      <c r="I27" s="26">
        <f t="shared" si="1"/>
        <v>3324</v>
      </c>
      <c r="J27" s="7"/>
      <c r="K27" s="15">
        <v>0</v>
      </c>
      <c r="L27" s="26">
        <f t="shared" si="8"/>
        <v>0</v>
      </c>
      <c r="M27" s="26">
        <f t="shared" si="2"/>
        <v>247239</v>
      </c>
      <c r="N27" s="7"/>
      <c r="O27" s="15">
        <v>0</v>
      </c>
      <c r="P27" s="26">
        <f t="shared" si="9"/>
        <v>0</v>
      </c>
      <c r="Q27" s="26">
        <f t="shared" si="3"/>
        <v>156279</v>
      </c>
      <c r="R27" s="7"/>
      <c r="S27" s="15">
        <v>0</v>
      </c>
      <c r="T27" s="26">
        <f t="shared" si="10"/>
        <v>0</v>
      </c>
      <c r="U27" s="26">
        <f t="shared" si="4"/>
        <v>230304</v>
      </c>
      <c r="V27" s="7"/>
      <c r="W27" s="15">
        <v>0</v>
      </c>
      <c r="X27" s="26">
        <f t="shared" si="11"/>
        <v>0</v>
      </c>
      <c r="Y27" s="26">
        <f t="shared" si="5"/>
        <v>275624</v>
      </c>
    </row>
    <row r="28" spans="1:25" ht="26.25" customHeight="1">
      <c r="A28" s="30">
        <v>25</v>
      </c>
      <c r="B28" s="31" t="s">
        <v>7</v>
      </c>
      <c r="C28" s="15">
        <v>282</v>
      </c>
      <c r="D28" s="26">
        <f t="shared" si="6"/>
        <v>282</v>
      </c>
      <c r="E28" s="26">
        <f t="shared" si="0"/>
        <v>143066</v>
      </c>
      <c r="F28" s="7"/>
      <c r="G28" s="15">
        <v>1</v>
      </c>
      <c r="H28" s="26">
        <f t="shared" si="7"/>
        <v>1</v>
      </c>
      <c r="I28" s="26">
        <f t="shared" si="1"/>
        <v>3325</v>
      </c>
      <c r="J28" s="7"/>
      <c r="K28" s="15">
        <v>282</v>
      </c>
      <c r="L28" s="26">
        <f t="shared" si="8"/>
        <v>282</v>
      </c>
      <c r="M28" s="26">
        <f t="shared" si="2"/>
        <v>247521</v>
      </c>
      <c r="N28" s="7"/>
      <c r="O28" s="15">
        <v>296</v>
      </c>
      <c r="P28" s="26">
        <f t="shared" si="9"/>
        <v>296</v>
      </c>
      <c r="Q28" s="26">
        <f t="shared" si="3"/>
        <v>156575</v>
      </c>
      <c r="R28" s="7"/>
      <c r="S28" s="15">
        <v>248</v>
      </c>
      <c r="T28" s="26">
        <f t="shared" si="10"/>
        <v>248</v>
      </c>
      <c r="U28" s="26">
        <f t="shared" si="4"/>
        <v>230552</v>
      </c>
      <c r="V28" s="7"/>
      <c r="W28" s="15">
        <v>286</v>
      </c>
      <c r="X28" s="26">
        <f t="shared" si="11"/>
        <v>286</v>
      </c>
      <c r="Y28" s="26">
        <f t="shared" si="5"/>
        <v>275910</v>
      </c>
    </row>
    <row r="29" spans="1:25" ht="26.25" customHeight="1">
      <c r="A29" s="30">
        <v>26</v>
      </c>
      <c r="B29" s="31" t="s">
        <v>14</v>
      </c>
      <c r="C29" s="15">
        <v>304</v>
      </c>
      <c r="D29" s="26">
        <f t="shared" si="6"/>
        <v>304</v>
      </c>
      <c r="E29" s="26">
        <f t="shared" si="0"/>
        <v>143370</v>
      </c>
      <c r="F29" s="7"/>
      <c r="G29" s="15">
        <v>0</v>
      </c>
      <c r="H29" s="26">
        <f t="shared" si="7"/>
        <v>0</v>
      </c>
      <c r="I29" s="26">
        <f t="shared" si="1"/>
        <v>3325</v>
      </c>
      <c r="J29" s="7"/>
      <c r="K29" s="15">
        <v>290</v>
      </c>
      <c r="L29" s="26">
        <f t="shared" si="8"/>
        <v>290</v>
      </c>
      <c r="M29" s="26">
        <f t="shared" si="2"/>
        <v>247811</v>
      </c>
      <c r="N29" s="7"/>
      <c r="O29" s="15">
        <v>296</v>
      </c>
      <c r="P29" s="26">
        <f t="shared" si="9"/>
        <v>296</v>
      </c>
      <c r="Q29" s="26">
        <f t="shared" si="3"/>
        <v>156871</v>
      </c>
      <c r="R29" s="7"/>
      <c r="S29" s="15">
        <v>242</v>
      </c>
      <c r="T29" s="26">
        <f t="shared" si="10"/>
        <v>242</v>
      </c>
      <c r="U29" s="26">
        <f t="shared" si="4"/>
        <v>230794</v>
      </c>
      <c r="V29" s="7"/>
      <c r="W29" s="15">
        <v>278</v>
      </c>
      <c r="X29" s="26">
        <f t="shared" si="11"/>
        <v>278</v>
      </c>
      <c r="Y29" s="26">
        <f t="shared" si="5"/>
        <v>276188</v>
      </c>
    </row>
    <row r="30" spans="1:25" ht="26.25" customHeight="1">
      <c r="A30" s="30">
        <v>27</v>
      </c>
      <c r="B30" s="31" t="s">
        <v>5</v>
      </c>
      <c r="C30" s="15">
        <v>382</v>
      </c>
      <c r="D30" s="26">
        <f t="shared" si="6"/>
        <v>382</v>
      </c>
      <c r="E30" s="26">
        <f t="shared" si="0"/>
        <v>143752</v>
      </c>
      <c r="F30" s="7"/>
      <c r="G30" s="15">
        <v>0</v>
      </c>
      <c r="H30" s="26">
        <f t="shared" si="7"/>
        <v>0</v>
      </c>
      <c r="I30" s="26">
        <f t="shared" si="1"/>
        <v>3325</v>
      </c>
      <c r="J30" s="7"/>
      <c r="K30" s="15">
        <v>352</v>
      </c>
      <c r="L30" s="26">
        <f t="shared" si="8"/>
        <v>352</v>
      </c>
      <c r="M30" s="26">
        <f t="shared" si="2"/>
        <v>248163</v>
      </c>
      <c r="N30" s="7"/>
      <c r="O30" s="15">
        <v>354</v>
      </c>
      <c r="P30" s="26">
        <f t="shared" si="9"/>
        <v>354</v>
      </c>
      <c r="Q30" s="26">
        <f t="shared" si="3"/>
        <v>157225</v>
      </c>
      <c r="R30" s="7"/>
      <c r="S30" s="15">
        <v>298</v>
      </c>
      <c r="T30" s="26">
        <f t="shared" si="10"/>
        <v>298</v>
      </c>
      <c r="U30" s="26">
        <f t="shared" si="4"/>
        <v>231092</v>
      </c>
      <c r="V30" s="7"/>
      <c r="W30" s="15">
        <v>376</v>
      </c>
      <c r="X30" s="26">
        <f t="shared" si="11"/>
        <v>376</v>
      </c>
      <c r="Y30" s="26">
        <f t="shared" si="5"/>
        <v>276564</v>
      </c>
    </row>
    <row r="31" spans="1:25" ht="26.25" customHeight="1">
      <c r="A31" s="30">
        <v>28</v>
      </c>
      <c r="B31" s="31" t="s">
        <v>3</v>
      </c>
      <c r="C31" s="15">
        <v>470</v>
      </c>
      <c r="D31" s="26">
        <f t="shared" si="6"/>
        <v>470</v>
      </c>
      <c r="E31" s="26">
        <f t="shared" si="0"/>
        <v>144222</v>
      </c>
      <c r="F31" s="7"/>
      <c r="G31" s="15">
        <v>0</v>
      </c>
      <c r="H31" s="26">
        <f t="shared" si="7"/>
        <v>0</v>
      </c>
      <c r="I31" s="26">
        <f t="shared" si="1"/>
        <v>3325</v>
      </c>
      <c r="J31" s="7"/>
      <c r="K31" s="15">
        <v>420</v>
      </c>
      <c r="L31" s="26">
        <f t="shared" si="8"/>
        <v>420</v>
      </c>
      <c r="M31" s="26">
        <f t="shared" si="2"/>
        <v>248583</v>
      </c>
      <c r="N31" s="7"/>
      <c r="O31" s="15">
        <v>384</v>
      </c>
      <c r="P31" s="26">
        <f t="shared" si="9"/>
        <v>384</v>
      </c>
      <c r="Q31" s="26">
        <f t="shared" si="3"/>
        <v>157609</v>
      </c>
      <c r="R31" s="7"/>
      <c r="S31" s="15">
        <v>299</v>
      </c>
      <c r="T31" s="26">
        <f t="shared" si="10"/>
        <v>299</v>
      </c>
      <c r="U31" s="26">
        <f t="shared" si="4"/>
        <v>231391</v>
      </c>
      <c r="V31" s="7"/>
      <c r="W31" s="15">
        <v>388</v>
      </c>
      <c r="X31" s="26">
        <f t="shared" si="11"/>
        <v>388</v>
      </c>
      <c r="Y31" s="26">
        <f t="shared" si="5"/>
        <v>276952</v>
      </c>
    </row>
    <row r="32" spans="1:25" ht="26.25" customHeight="1">
      <c r="A32" s="30">
        <v>29</v>
      </c>
      <c r="B32" s="31" t="s">
        <v>10</v>
      </c>
      <c r="C32" s="15">
        <v>290</v>
      </c>
      <c r="D32" s="26">
        <f t="shared" si="6"/>
        <v>290</v>
      </c>
      <c r="E32" s="26">
        <f>E33-C33</f>
        <v>144512</v>
      </c>
      <c r="F32" s="7"/>
      <c r="G32" s="15">
        <v>0</v>
      </c>
      <c r="H32" s="26">
        <f t="shared" si="7"/>
        <v>0</v>
      </c>
      <c r="I32" s="26">
        <f>I33-G33</f>
        <v>3325</v>
      </c>
      <c r="J32" s="7"/>
      <c r="K32" s="15">
        <v>324</v>
      </c>
      <c r="L32" s="26">
        <f t="shared" si="8"/>
        <v>324</v>
      </c>
      <c r="M32" s="26">
        <f>M33-K33</f>
        <v>248907</v>
      </c>
      <c r="N32" s="7"/>
      <c r="O32" s="15">
        <v>364</v>
      </c>
      <c r="P32" s="26">
        <f t="shared" si="9"/>
        <v>364</v>
      </c>
      <c r="Q32" s="26">
        <f>Q33-O33</f>
        <v>157973</v>
      </c>
      <c r="R32" s="7"/>
      <c r="S32" s="15">
        <v>307</v>
      </c>
      <c r="T32" s="26">
        <f t="shared" si="10"/>
        <v>307</v>
      </c>
      <c r="U32" s="26">
        <f>U33-S33</f>
        <v>231698</v>
      </c>
      <c r="V32" s="7"/>
      <c r="W32" s="15">
        <v>424</v>
      </c>
      <c r="X32" s="26">
        <f t="shared" si="11"/>
        <v>424</v>
      </c>
      <c r="Y32" s="26">
        <f>Y33-W33</f>
        <v>277376</v>
      </c>
    </row>
    <row r="33" spans="1:25" ht="26.25" customHeight="1">
      <c r="A33" s="30">
        <v>30</v>
      </c>
      <c r="B33" s="31" t="s">
        <v>12</v>
      </c>
      <c r="C33" s="15">
        <v>360</v>
      </c>
      <c r="D33" s="26">
        <f>E33-E32</f>
        <v>360</v>
      </c>
      <c r="E33" s="26">
        <v>144872</v>
      </c>
      <c r="F33" s="7"/>
      <c r="G33" s="15">
        <v>0</v>
      </c>
      <c r="H33" s="26">
        <f>I33-I32</f>
        <v>0</v>
      </c>
      <c r="I33" s="26">
        <v>3325</v>
      </c>
      <c r="J33" s="7"/>
      <c r="K33" s="15">
        <v>432</v>
      </c>
      <c r="L33" s="26">
        <f>M33-M32</f>
        <v>432</v>
      </c>
      <c r="M33" s="26">
        <v>249339</v>
      </c>
      <c r="N33" s="7"/>
      <c r="O33" s="15">
        <v>314</v>
      </c>
      <c r="P33" s="26">
        <f>Q33-Q32</f>
        <v>314</v>
      </c>
      <c r="Q33" s="26">
        <v>158287</v>
      </c>
      <c r="R33" s="7"/>
      <c r="S33" s="15">
        <v>301</v>
      </c>
      <c r="T33" s="26">
        <f>U33-U32</f>
        <v>301</v>
      </c>
      <c r="U33" s="26">
        <v>231999</v>
      </c>
      <c r="V33" s="7"/>
      <c r="W33" s="15">
        <v>292</v>
      </c>
      <c r="X33" s="26">
        <f>Y33-Y32</f>
        <v>292</v>
      </c>
      <c r="Y33" s="26">
        <v>277668</v>
      </c>
    </row>
    <row r="34" spans="1:25" ht="28.5" customHeight="1">
      <c r="A34" s="178" t="s">
        <v>237</v>
      </c>
      <c r="B34" s="178"/>
      <c r="C34" s="6">
        <f>SUM(C4:C33)</f>
        <v>8290</v>
      </c>
      <c r="D34" s="6">
        <f>SUM(D4:D33)</f>
        <v>8167</v>
      </c>
      <c r="E34" s="1"/>
      <c r="F34" s="39"/>
      <c r="G34" s="6">
        <f>SUM(G4:G33)</f>
        <v>368</v>
      </c>
      <c r="H34" s="6">
        <f>SUM(H4:H33)</f>
        <v>368</v>
      </c>
      <c r="I34" s="1"/>
      <c r="J34" s="13"/>
      <c r="K34" s="6">
        <f>SUM(K4:K33)</f>
        <v>7778</v>
      </c>
      <c r="L34" s="6">
        <f>SUM(L4:L33)</f>
        <v>7955</v>
      </c>
      <c r="M34" s="1"/>
      <c r="N34" s="13"/>
      <c r="O34" s="6">
        <f>SUM(O4:O33)</f>
        <v>7650</v>
      </c>
      <c r="P34" s="6">
        <f>SUM(P4:P33)</f>
        <v>7617</v>
      </c>
      <c r="Q34" s="1"/>
      <c r="R34" s="13"/>
      <c r="S34" s="6">
        <f>SUM(S4:S33)</f>
        <v>6652</v>
      </c>
      <c r="T34" s="6">
        <f>SUM(T4:T33)</f>
        <v>6618</v>
      </c>
      <c r="U34" s="1"/>
      <c r="V34" s="13"/>
      <c r="W34" s="6">
        <f>SUM(W4:W33)</f>
        <v>7868</v>
      </c>
      <c r="X34" s="6">
        <f>SUM(X4:X33)</f>
        <v>7729</v>
      </c>
      <c r="Y34" s="1"/>
    </row>
    <row r="39" spans="1:25">
      <c r="E39" s="12"/>
      <c r="F39" s="12"/>
      <c r="G39" s="12"/>
      <c r="H39" s="12"/>
      <c r="I39" s="12"/>
    </row>
    <row r="40" spans="1:25">
      <c r="E40" s="12"/>
      <c r="F40" s="12"/>
      <c r="G40" s="12"/>
      <c r="H40" s="12"/>
      <c r="I40" s="12"/>
    </row>
  </sheetData>
  <mergeCells count="9">
    <mergeCell ref="A34:B34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"/>
  <dimension ref="A1:Y41"/>
  <sheetViews>
    <sheetView workbookViewId="0">
      <pane xSplit="2" ySplit="3" topLeftCell="C22" activePane="bottomRight" state="frozen"/>
      <selection pane="topRight"/>
      <selection pane="bottomLeft"/>
      <selection pane="bottomRight" activeCell="Y34" sqref="Y34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224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214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156</v>
      </c>
      <c r="J3" s="5"/>
      <c r="K3" s="11" t="s">
        <v>240</v>
      </c>
      <c r="L3" s="10" t="s">
        <v>168</v>
      </c>
      <c r="M3" s="10" t="s">
        <v>156</v>
      </c>
      <c r="N3" s="5"/>
      <c r="O3" s="11" t="s">
        <v>240</v>
      </c>
      <c r="P3" s="10" t="s">
        <v>168</v>
      </c>
      <c r="Q3" s="10" t="s">
        <v>156</v>
      </c>
      <c r="R3" s="5"/>
      <c r="S3" s="11" t="s">
        <v>240</v>
      </c>
      <c r="T3" s="10" t="s">
        <v>168</v>
      </c>
      <c r="U3" s="10" t="s">
        <v>156</v>
      </c>
      <c r="V3" s="5"/>
      <c r="W3" s="11" t="s">
        <v>240</v>
      </c>
      <c r="X3" s="10" t="s">
        <v>168</v>
      </c>
      <c r="Y3" s="10" t="s">
        <v>156</v>
      </c>
    </row>
    <row r="4" spans="1:25" ht="26.25" customHeight="1">
      <c r="A4" s="30">
        <v>1</v>
      </c>
      <c r="B4" s="31" t="s">
        <v>14</v>
      </c>
      <c r="C4" s="15">
        <v>420</v>
      </c>
      <c r="D4" s="26">
        <f>E5-E4</f>
        <v>458</v>
      </c>
      <c r="E4" s="26">
        <f>E5-C5</f>
        <v>126430</v>
      </c>
      <c r="F4" s="7"/>
      <c r="G4" s="16">
        <v>40</v>
      </c>
      <c r="H4" s="26">
        <f>I5-I4</f>
        <v>44</v>
      </c>
      <c r="I4" s="26">
        <f>I5-G5</f>
        <v>2003</v>
      </c>
      <c r="J4" s="7"/>
      <c r="K4" s="16">
        <v>372</v>
      </c>
      <c r="L4" s="26">
        <f>M5-M4</f>
        <v>432</v>
      </c>
      <c r="M4" s="26">
        <f>M5-K5</f>
        <v>231706</v>
      </c>
      <c r="N4" s="7"/>
      <c r="O4" s="16">
        <v>474</v>
      </c>
      <c r="P4" s="26">
        <f>Q5-Q4</f>
        <v>440</v>
      </c>
      <c r="Q4" s="26">
        <f>Q5-O5</f>
        <v>140916</v>
      </c>
      <c r="R4" s="7"/>
      <c r="S4" s="16">
        <v>440</v>
      </c>
      <c r="T4" s="26">
        <f>U5-U4</f>
        <v>390</v>
      </c>
      <c r="U4" s="26">
        <f>U5-S5</f>
        <v>217129</v>
      </c>
      <c r="V4" s="7"/>
      <c r="W4" s="16">
        <v>378</v>
      </c>
      <c r="X4" s="26">
        <f>Y5-Y4</f>
        <v>398</v>
      </c>
      <c r="Y4" s="26">
        <f>Y5-W5</f>
        <v>260582</v>
      </c>
    </row>
    <row r="5" spans="1:25" ht="26.25" customHeight="1">
      <c r="A5" s="30">
        <v>2</v>
      </c>
      <c r="B5" s="31" t="s">
        <v>5</v>
      </c>
      <c r="C5" s="15">
        <v>458</v>
      </c>
      <c r="D5" s="26">
        <f t="shared" ref="D5:D34" si="0">E5-E4</f>
        <v>458</v>
      </c>
      <c r="E5" s="26">
        <f>E6-C6</f>
        <v>126888</v>
      </c>
      <c r="F5" s="7"/>
      <c r="G5" s="16">
        <v>44</v>
      </c>
      <c r="H5" s="26">
        <f t="shared" ref="H5:H26" si="1">I5-I4</f>
        <v>44</v>
      </c>
      <c r="I5" s="26">
        <f>I6-G6</f>
        <v>2047</v>
      </c>
      <c r="J5" s="7"/>
      <c r="K5" s="16">
        <v>432</v>
      </c>
      <c r="L5" s="26">
        <f t="shared" ref="L5:L34" si="2">M5-M4</f>
        <v>432</v>
      </c>
      <c r="M5" s="26">
        <f>M6-K6</f>
        <v>232138</v>
      </c>
      <c r="N5" s="7"/>
      <c r="O5" s="16">
        <v>440</v>
      </c>
      <c r="P5" s="26">
        <f t="shared" ref="P5:P34" si="3">Q5-Q4</f>
        <v>440</v>
      </c>
      <c r="Q5" s="26">
        <f>Q6-O6</f>
        <v>141356</v>
      </c>
      <c r="R5" s="7"/>
      <c r="S5" s="16">
        <v>390</v>
      </c>
      <c r="T5" s="26">
        <f t="shared" ref="T5:T34" si="4">U5-U4</f>
        <v>390</v>
      </c>
      <c r="U5" s="26">
        <f>U6-S6</f>
        <v>217519</v>
      </c>
      <c r="V5" s="7"/>
      <c r="W5" s="16">
        <v>398</v>
      </c>
      <c r="X5" s="26">
        <f t="shared" ref="X5:X34" si="5">Y5-Y4</f>
        <v>398</v>
      </c>
      <c r="Y5" s="26">
        <f>Y6-W6</f>
        <v>260980</v>
      </c>
    </row>
    <row r="6" spans="1:25" ht="26.25" customHeight="1">
      <c r="A6" s="30">
        <v>3</v>
      </c>
      <c r="B6" s="31" t="s">
        <v>3</v>
      </c>
      <c r="C6" s="15">
        <v>412</v>
      </c>
      <c r="D6" s="26">
        <f t="shared" si="0"/>
        <v>412</v>
      </c>
      <c r="E6" s="26">
        <f>E7-C7</f>
        <v>127300</v>
      </c>
      <c r="F6" s="7"/>
      <c r="G6" s="15">
        <v>58</v>
      </c>
      <c r="H6" s="26">
        <f t="shared" si="1"/>
        <v>58</v>
      </c>
      <c r="I6" s="26">
        <f>I7-G7</f>
        <v>2105</v>
      </c>
      <c r="J6" s="7"/>
      <c r="K6" s="15">
        <v>480</v>
      </c>
      <c r="L6" s="26">
        <f t="shared" si="2"/>
        <v>480</v>
      </c>
      <c r="M6" s="26">
        <f>M7-K7</f>
        <v>232618</v>
      </c>
      <c r="N6" s="7"/>
      <c r="O6" s="15">
        <v>332</v>
      </c>
      <c r="P6" s="26">
        <f t="shared" si="3"/>
        <v>332</v>
      </c>
      <c r="Q6" s="26">
        <f>Q7-O7</f>
        <v>141688</v>
      </c>
      <c r="R6" s="7"/>
      <c r="S6" s="15">
        <v>356</v>
      </c>
      <c r="T6" s="26">
        <f t="shared" si="4"/>
        <v>356</v>
      </c>
      <c r="U6" s="26">
        <f>U7-S7</f>
        <v>217875</v>
      </c>
      <c r="V6" s="7"/>
      <c r="W6" s="15">
        <v>332</v>
      </c>
      <c r="X6" s="26">
        <f t="shared" si="5"/>
        <v>332</v>
      </c>
      <c r="Y6" s="26">
        <f>Y7-W7</f>
        <v>261312</v>
      </c>
    </row>
    <row r="7" spans="1:25" ht="26.25" customHeight="1">
      <c r="A7" s="30">
        <v>4</v>
      </c>
      <c r="B7" s="31" t="s">
        <v>10</v>
      </c>
      <c r="C7" s="15">
        <v>426</v>
      </c>
      <c r="D7" s="26">
        <f t="shared" si="0"/>
        <v>426</v>
      </c>
      <c r="E7" s="26">
        <f>E8-C8</f>
        <v>127726</v>
      </c>
      <c r="F7" s="7"/>
      <c r="G7" s="15">
        <v>82</v>
      </c>
      <c r="H7" s="26">
        <f t="shared" si="1"/>
        <v>82</v>
      </c>
      <c r="I7" s="26">
        <f>I8-G8</f>
        <v>2187</v>
      </c>
      <c r="J7" s="7"/>
      <c r="K7" s="15">
        <v>382</v>
      </c>
      <c r="L7" s="26">
        <f t="shared" si="2"/>
        <v>382</v>
      </c>
      <c r="M7" s="26">
        <f>M8-K8</f>
        <v>233000</v>
      </c>
      <c r="N7" s="7"/>
      <c r="O7" s="15">
        <v>432</v>
      </c>
      <c r="P7" s="26">
        <f t="shared" si="3"/>
        <v>432</v>
      </c>
      <c r="Q7" s="26">
        <f>Q8-O8</f>
        <v>142120</v>
      </c>
      <c r="R7" s="7"/>
      <c r="S7" s="15">
        <v>350</v>
      </c>
      <c r="T7" s="26">
        <f t="shared" si="4"/>
        <v>350</v>
      </c>
      <c r="U7" s="26">
        <f>U8-S8</f>
        <v>218225</v>
      </c>
      <c r="V7" s="7"/>
      <c r="W7" s="15">
        <v>436</v>
      </c>
      <c r="X7" s="26">
        <f t="shared" si="5"/>
        <v>436</v>
      </c>
      <c r="Y7" s="26">
        <f>Y8-W8</f>
        <v>261748</v>
      </c>
    </row>
    <row r="8" spans="1:25" ht="26.25" customHeight="1">
      <c r="A8" s="30">
        <v>5</v>
      </c>
      <c r="B8" s="31" t="s">
        <v>12</v>
      </c>
      <c r="C8" s="15">
        <v>420</v>
      </c>
      <c r="D8" s="26">
        <f t="shared" si="0"/>
        <v>420</v>
      </c>
      <c r="E8" s="26">
        <f>E9-C9</f>
        <v>128146</v>
      </c>
      <c r="F8" s="7"/>
      <c r="G8" s="15">
        <v>44</v>
      </c>
      <c r="H8" s="26">
        <f t="shared" si="1"/>
        <v>44</v>
      </c>
      <c r="I8" s="26">
        <f>I9-G9</f>
        <v>2231</v>
      </c>
      <c r="J8" s="7"/>
      <c r="K8" s="15">
        <v>306</v>
      </c>
      <c r="L8" s="26">
        <f t="shared" si="2"/>
        <v>306</v>
      </c>
      <c r="M8" s="26">
        <f>M9-K9</f>
        <v>233306</v>
      </c>
      <c r="N8" s="7"/>
      <c r="O8" s="15">
        <v>340</v>
      </c>
      <c r="P8" s="26">
        <f t="shared" si="3"/>
        <v>340</v>
      </c>
      <c r="Q8" s="26">
        <f>Q9-O9</f>
        <v>142460</v>
      </c>
      <c r="R8" s="7"/>
      <c r="S8" s="15">
        <v>422</v>
      </c>
      <c r="T8" s="26">
        <f t="shared" si="4"/>
        <v>422</v>
      </c>
      <c r="U8" s="26">
        <f>U9-S9</f>
        <v>218647</v>
      </c>
      <c r="V8" s="7"/>
      <c r="W8" s="15">
        <v>370</v>
      </c>
      <c r="X8" s="26">
        <f t="shared" si="5"/>
        <v>370</v>
      </c>
      <c r="Y8" s="26">
        <f>Y9-W9</f>
        <v>262118</v>
      </c>
    </row>
    <row r="9" spans="1:25" ht="26.25" customHeight="1">
      <c r="A9" s="28">
        <v>6</v>
      </c>
      <c r="B9" s="29" t="s">
        <v>16</v>
      </c>
      <c r="C9" s="15">
        <v>0</v>
      </c>
      <c r="D9" s="26">
        <f t="shared" si="0"/>
        <v>0</v>
      </c>
      <c r="E9" s="26">
        <v>128146</v>
      </c>
      <c r="F9" s="7"/>
      <c r="G9" s="15">
        <v>0</v>
      </c>
      <c r="H9" s="26">
        <f t="shared" si="1"/>
        <v>0</v>
      </c>
      <c r="I9" s="26">
        <v>2231</v>
      </c>
      <c r="J9" s="7"/>
      <c r="K9" s="15">
        <v>0</v>
      </c>
      <c r="L9" s="26">
        <f t="shared" si="2"/>
        <v>0</v>
      </c>
      <c r="M9" s="26">
        <v>233306</v>
      </c>
      <c r="N9" s="7"/>
      <c r="O9" s="15">
        <v>0</v>
      </c>
      <c r="P9" s="26">
        <f t="shared" si="3"/>
        <v>0</v>
      </c>
      <c r="Q9" s="26">
        <v>142460</v>
      </c>
      <c r="R9" s="7"/>
      <c r="S9" s="15">
        <v>0</v>
      </c>
      <c r="T9" s="26">
        <f t="shared" si="4"/>
        <v>0</v>
      </c>
      <c r="U9" s="26">
        <v>218647</v>
      </c>
      <c r="V9" s="7"/>
      <c r="W9" s="15">
        <v>0</v>
      </c>
      <c r="X9" s="26">
        <f t="shared" si="5"/>
        <v>0</v>
      </c>
      <c r="Y9" s="26">
        <v>262118</v>
      </c>
    </row>
    <row r="10" spans="1:25" ht="26.25" customHeight="1">
      <c r="A10" s="30">
        <v>7</v>
      </c>
      <c r="B10" s="31" t="s">
        <v>7</v>
      </c>
      <c r="C10" s="15">
        <v>424</v>
      </c>
      <c r="D10" s="26">
        <f t="shared" si="0"/>
        <v>235</v>
      </c>
      <c r="E10" s="26">
        <f t="shared" ref="E10:E25" si="6">E11-C11</f>
        <v>128381</v>
      </c>
      <c r="F10" s="7"/>
      <c r="G10" s="16">
        <v>65</v>
      </c>
      <c r="H10" s="26">
        <f t="shared" si="1"/>
        <v>64</v>
      </c>
      <c r="I10" s="26">
        <f t="shared" ref="I10:I25" si="7">I11-G11</f>
        <v>2295</v>
      </c>
      <c r="J10" s="7"/>
      <c r="K10" s="16">
        <v>314</v>
      </c>
      <c r="L10" s="26">
        <f t="shared" si="2"/>
        <v>164</v>
      </c>
      <c r="M10" s="26">
        <f t="shared" ref="M10:M25" si="8">M11-K11</f>
        <v>233470</v>
      </c>
      <c r="N10" s="7"/>
      <c r="O10" s="16">
        <v>422</v>
      </c>
      <c r="P10" s="26">
        <f t="shared" si="3"/>
        <v>353</v>
      </c>
      <c r="Q10" s="26">
        <f t="shared" ref="Q10:Q25" si="9">Q11-O11</f>
        <v>142813</v>
      </c>
      <c r="R10" s="7"/>
      <c r="S10" s="16">
        <v>360</v>
      </c>
      <c r="T10" s="26">
        <f t="shared" si="4"/>
        <v>281</v>
      </c>
      <c r="U10" s="26">
        <f t="shared" ref="U10:U25" si="10">U11-S11</f>
        <v>218928</v>
      </c>
      <c r="V10" s="7"/>
      <c r="W10" s="16">
        <v>312</v>
      </c>
      <c r="X10" s="26">
        <f t="shared" si="5"/>
        <v>235</v>
      </c>
      <c r="Y10" s="26">
        <f t="shared" ref="Y10:Y26" si="11">Y11-W11</f>
        <v>262353</v>
      </c>
    </row>
    <row r="11" spans="1:25" ht="26.25" customHeight="1">
      <c r="A11" s="30">
        <v>8</v>
      </c>
      <c r="B11" s="31" t="s">
        <v>14</v>
      </c>
      <c r="C11" s="15">
        <v>434</v>
      </c>
      <c r="D11" s="26">
        <f t="shared" si="0"/>
        <v>434</v>
      </c>
      <c r="E11" s="26">
        <f t="shared" si="6"/>
        <v>128815</v>
      </c>
      <c r="F11" s="7"/>
      <c r="G11" s="16">
        <v>0</v>
      </c>
      <c r="H11" s="26">
        <f t="shared" si="1"/>
        <v>0</v>
      </c>
      <c r="I11" s="26">
        <f t="shared" si="7"/>
        <v>2295</v>
      </c>
      <c r="J11" s="7"/>
      <c r="K11" s="16">
        <v>310</v>
      </c>
      <c r="L11" s="26">
        <f t="shared" si="2"/>
        <v>310</v>
      </c>
      <c r="M11" s="26">
        <f t="shared" si="8"/>
        <v>233780</v>
      </c>
      <c r="N11" s="7"/>
      <c r="O11" s="16">
        <v>312</v>
      </c>
      <c r="P11" s="26">
        <f t="shared" si="3"/>
        <v>312</v>
      </c>
      <c r="Q11" s="26">
        <f t="shared" si="9"/>
        <v>143125</v>
      </c>
      <c r="R11" s="7"/>
      <c r="S11" s="16">
        <v>364</v>
      </c>
      <c r="T11" s="26">
        <f t="shared" si="4"/>
        <v>364</v>
      </c>
      <c r="U11" s="26">
        <f t="shared" si="10"/>
        <v>219292</v>
      </c>
      <c r="V11" s="7"/>
      <c r="W11" s="16">
        <v>305</v>
      </c>
      <c r="X11" s="26">
        <f t="shared" si="5"/>
        <v>305</v>
      </c>
      <c r="Y11" s="26">
        <f t="shared" si="11"/>
        <v>262658</v>
      </c>
    </row>
    <row r="12" spans="1:25" ht="26.25" customHeight="1">
      <c r="A12" s="30">
        <v>9</v>
      </c>
      <c r="B12" s="31" t="s">
        <v>5</v>
      </c>
      <c r="C12" s="15">
        <v>378</v>
      </c>
      <c r="D12" s="26">
        <f t="shared" si="0"/>
        <v>378</v>
      </c>
      <c r="E12" s="26">
        <f t="shared" si="6"/>
        <v>129193</v>
      </c>
      <c r="F12" s="7"/>
      <c r="G12" s="16">
        <v>58</v>
      </c>
      <c r="H12" s="26">
        <f t="shared" si="1"/>
        <v>58</v>
      </c>
      <c r="I12" s="26">
        <f t="shared" si="7"/>
        <v>2353</v>
      </c>
      <c r="J12" s="7"/>
      <c r="K12" s="16">
        <v>358</v>
      </c>
      <c r="L12" s="26">
        <f t="shared" si="2"/>
        <v>358</v>
      </c>
      <c r="M12" s="26">
        <f t="shared" si="8"/>
        <v>234138</v>
      </c>
      <c r="N12" s="7"/>
      <c r="O12" s="16">
        <v>350</v>
      </c>
      <c r="P12" s="26">
        <f t="shared" si="3"/>
        <v>350</v>
      </c>
      <c r="Q12" s="26">
        <f t="shared" si="9"/>
        <v>143475</v>
      </c>
      <c r="R12" s="7"/>
      <c r="S12" s="16">
        <v>330</v>
      </c>
      <c r="T12" s="26">
        <f t="shared" si="4"/>
        <v>330</v>
      </c>
      <c r="U12" s="26">
        <f t="shared" si="10"/>
        <v>219622</v>
      </c>
      <c r="V12" s="7"/>
      <c r="W12" s="16">
        <v>168</v>
      </c>
      <c r="X12" s="26">
        <f t="shared" si="5"/>
        <v>168</v>
      </c>
      <c r="Y12" s="26">
        <f t="shared" si="11"/>
        <v>262826</v>
      </c>
    </row>
    <row r="13" spans="1:25" ht="26.25" customHeight="1">
      <c r="A13" s="30">
        <v>10</v>
      </c>
      <c r="B13" s="31" t="s">
        <v>3</v>
      </c>
      <c r="C13" s="15">
        <v>418</v>
      </c>
      <c r="D13" s="26">
        <f t="shared" si="0"/>
        <v>418</v>
      </c>
      <c r="E13" s="26">
        <f t="shared" si="6"/>
        <v>129611</v>
      </c>
      <c r="F13" s="7"/>
      <c r="G13" s="16">
        <v>14</v>
      </c>
      <c r="H13" s="26">
        <f t="shared" si="1"/>
        <v>14</v>
      </c>
      <c r="I13" s="26">
        <f t="shared" si="7"/>
        <v>2367</v>
      </c>
      <c r="J13" s="7"/>
      <c r="K13" s="16">
        <v>410</v>
      </c>
      <c r="L13" s="26">
        <f t="shared" si="2"/>
        <v>410</v>
      </c>
      <c r="M13" s="26">
        <f t="shared" si="8"/>
        <v>234548</v>
      </c>
      <c r="N13" s="7"/>
      <c r="O13" s="16">
        <v>408</v>
      </c>
      <c r="P13" s="26">
        <f t="shared" si="3"/>
        <v>408</v>
      </c>
      <c r="Q13" s="26">
        <f t="shared" si="9"/>
        <v>143883</v>
      </c>
      <c r="R13" s="7"/>
      <c r="S13" s="16">
        <v>340</v>
      </c>
      <c r="T13" s="26">
        <f t="shared" si="4"/>
        <v>340</v>
      </c>
      <c r="U13" s="26">
        <f t="shared" si="10"/>
        <v>219962</v>
      </c>
      <c r="V13" s="7"/>
      <c r="W13" s="16">
        <v>384</v>
      </c>
      <c r="X13" s="26">
        <f t="shared" si="5"/>
        <v>384</v>
      </c>
      <c r="Y13" s="26">
        <f t="shared" si="11"/>
        <v>263210</v>
      </c>
    </row>
    <row r="14" spans="1:25" ht="26.25" customHeight="1">
      <c r="A14" s="30">
        <v>11</v>
      </c>
      <c r="B14" s="31" t="s">
        <v>10</v>
      </c>
      <c r="C14" s="15">
        <v>454</v>
      </c>
      <c r="D14" s="26">
        <f t="shared" si="0"/>
        <v>454</v>
      </c>
      <c r="E14" s="26">
        <f t="shared" si="6"/>
        <v>130065</v>
      </c>
      <c r="F14" s="7"/>
      <c r="G14" s="16">
        <v>80</v>
      </c>
      <c r="H14" s="26">
        <f t="shared" si="1"/>
        <v>80</v>
      </c>
      <c r="I14" s="26">
        <f t="shared" si="7"/>
        <v>2447</v>
      </c>
      <c r="J14" s="7"/>
      <c r="K14" s="16">
        <v>430</v>
      </c>
      <c r="L14" s="26">
        <f t="shared" si="2"/>
        <v>430</v>
      </c>
      <c r="M14" s="26">
        <f t="shared" si="8"/>
        <v>234978</v>
      </c>
      <c r="N14" s="7"/>
      <c r="O14" s="16">
        <v>380</v>
      </c>
      <c r="P14" s="26">
        <f t="shared" si="3"/>
        <v>380</v>
      </c>
      <c r="Q14" s="26">
        <f t="shared" si="9"/>
        <v>144263</v>
      </c>
      <c r="R14" s="7"/>
      <c r="S14" s="16">
        <v>308</v>
      </c>
      <c r="T14" s="26">
        <f t="shared" si="4"/>
        <v>308</v>
      </c>
      <c r="U14" s="26">
        <f t="shared" si="10"/>
        <v>220270</v>
      </c>
      <c r="V14" s="7"/>
      <c r="W14" s="16">
        <v>412</v>
      </c>
      <c r="X14" s="26">
        <f t="shared" si="5"/>
        <v>412</v>
      </c>
      <c r="Y14" s="26">
        <f t="shared" si="11"/>
        <v>263622</v>
      </c>
    </row>
    <row r="15" spans="1:25" ht="26.25" customHeight="1">
      <c r="A15" s="30">
        <v>12</v>
      </c>
      <c r="B15" s="31" t="s">
        <v>12</v>
      </c>
      <c r="C15" s="15">
        <v>406</v>
      </c>
      <c r="D15" s="26">
        <f t="shared" si="0"/>
        <v>406</v>
      </c>
      <c r="E15" s="26">
        <f t="shared" si="6"/>
        <v>130471</v>
      </c>
      <c r="F15" s="7"/>
      <c r="G15" s="15">
        <v>58</v>
      </c>
      <c r="H15" s="26">
        <f t="shared" si="1"/>
        <v>58</v>
      </c>
      <c r="I15" s="26">
        <f t="shared" si="7"/>
        <v>2505</v>
      </c>
      <c r="J15" s="7"/>
      <c r="K15" s="15">
        <v>430</v>
      </c>
      <c r="L15" s="26">
        <f t="shared" si="2"/>
        <v>430</v>
      </c>
      <c r="M15" s="26">
        <f t="shared" si="8"/>
        <v>235408</v>
      </c>
      <c r="N15" s="7"/>
      <c r="O15" s="15">
        <v>410</v>
      </c>
      <c r="P15" s="26">
        <f t="shared" si="3"/>
        <v>410</v>
      </c>
      <c r="Q15" s="26">
        <f t="shared" si="9"/>
        <v>144673</v>
      </c>
      <c r="R15" s="7"/>
      <c r="S15" s="15">
        <v>366</v>
      </c>
      <c r="T15" s="26">
        <f t="shared" si="4"/>
        <v>366</v>
      </c>
      <c r="U15" s="26">
        <f t="shared" si="10"/>
        <v>220636</v>
      </c>
      <c r="V15" s="7"/>
      <c r="W15" s="15">
        <v>344</v>
      </c>
      <c r="X15" s="26">
        <f t="shared" si="5"/>
        <v>344</v>
      </c>
      <c r="Y15" s="26">
        <f t="shared" si="11"/>
        <v>263966</v>
      </c>
    </row>
    <row r="16" spans="1:25" ht="26.25" customHeight="1">
      <c r="A16" s="28">
        <v>13</v>
      </c>
      <c r="B16" s="29" t="s">
        <v>16</v>
      </c>
      <c r="C16" s="15">
        <v>0</v>
      </c>
      <c r="D16" s="26">
        <f t="shared" si="0"/>
        <v>0</v>
      </c>
      <c r="E16" s="26">
        <f t="shared" si="6"/>
        <v>130471</v>
      </c>
      <c r="F16" s="7"/>
      <c r="G16" s="15">
        <v>0</v>
      </c>
      <c r="H16" s="26">
        <f t="shared" si="1"/>
        <v>0</v>
      </c>
      <c r="I16" s="26">
        <f t="shared" si="7"/>
        <v>2505</v>
      </c>
      <c r="J16" s="7"/>
      <c r="K16" s="15">
        <v>0</v>
      </c>
      <c r="L16" s="26">
        <f t="shared" si="2"/>
        <v>0</v>
      </c>
      <c r="M16" s="26">
        <f t="shared" si="8"/>
        <v>235408</v>
      </c>
      <c r="N16" s="7"/>
      <c r="O16" s="15">
        <v>0</v>
      </c>
      <c r="P16" s="26">
        <f t="shared" si="3"/>
        <v>0</v>
      </c>
      <c r="Q16" s="26">
        <f t="shared" si="9"/>
        <v>144673</v>
      </c>
      <c r="R16" s="7"/>
      <c r="S16" s="15">
        <v>0</v>
      </c>
      <c r="T16" s="26">
        <f t="shared" si="4"/>
        <v>0</v>
      </c>
      <c r="U16" s="26">
        <f t="shared" si="10"/>
        <v>220636</v>
      </c>
      <c r="V16" s="7"/>
      <c r="W16" s="15">
        <v>0</v>
      </c>
      <c r="X16" s="26">
        <f t="shared" si="5"/>
        <v>0</v>
      </c>
      <c r="Y16" s="26">
        <f t="shared" si="11"/>
        <v>263966</v>
      </c>
    </row>
    <row r="17" spans="1:25" ht="26.25" customHeight="1">
      <c r="A17" s="30">
        <v>14</v>
      </c>
      <c r="B17" s="31" t="s">
        <v>7</v>
      </c>
      <c r="C17" s="15">
        <v>392</v>
      </c>
      <c r="D17" s="26">
        <f t="shared" si="0"/>
        <v>392</v>
      </c>
      <c r="E17" s="26">
        <f t="shared" si="6"/>
        <v>130863</v>
      </c>
      <c r="F17" s="7"/>
      <c r="G17" s="15">
        <v>80</v>
      </c>
      <c r="H17" s="26">
        <f t="shared" si="1"/>
        <v>80</v>
      </c>
      <c r="I17" s="26">
        <f t="shared" si="7"/>
        <v>2585</v>
      </c>
      <c r="J17" s="7"/>
      <c r="K17" s="15">
        <v>336</v>
      </c>
      <c r="L17" s="26">
        <f t="shared" si="2"/>
        <v>336</v>
      </c>
      <c r="M17" s="26">
        <f t="shared" si="8"/>
        <v>235744</v>
      </c>
      <c r="N17" s="7"/>
      <c r="O17" s="15">
        <v>398</v>
      </c>
      <c r="P17" s="26">
        <f t="shared" si="3"/>
        <v>398</v>
      </c>
      <c r="Q17" s="26">
        <f t="shared" si="9"/>
        <v>145071</v>
      </c>
      <c r="R17" s="7"/>
      <c r="S17" s="15">
        <v>252</v>
      </c>
      <c r="T17" s="26">
        <f t="shared" si="4"/>
        <v>252</v>
      </c>
      <c r="U17" s="26">
        <f t="shared" si="10"/>
        <v>220888</v>
      </c>
      <c r="V17" s="7"/>
      <c r="W17" s="15">
        <v>378</v>
      </c>
      <c r="X17" s="26">
        <f t="shared" si="5"/>
        <v>378</v>
      </c>
      <c r="Y17" s="26">
        <f t="shared" si="11"/>
        <v>264344</v>
      </c>
    </row>
    <row r="18" spans="1:25" ht="26.25" customHeight="1">
      <c r="A18" s="30">
        <v>15</v>
      </c>
      <c r="B18" s="31" t="s">
        <v>14</v>
      </c>
      <c r="C18" s="15">
        <v>376</v>
      </c>
      <c r="D18" s="26">
        <f t="shared" si="0"/>
        <v>376</v>
      </c>
      <c r="E18" s="26">
        <f t="shared" si="6"/>
        <v>131239</v>
      </c>
      <c r="F18" s="7"/>
      <c r="G18" s="15">
        <v>44</v>
      </c>
      <c r="H18" s="26">
        <f t="shared" si="1"/>
        <v>44</v>
      </c>
      <c r="I18" s="26">
        <f t="shared" si="7"/>
        <v>2629</v>
      </c>
      <c r="J18" s="7"/>
      <c r="K18" s="15">
        <v>336</v>
      </c>
      <c r="L18" s="26">
        <f t="shared" si="2"/>
        <v>336</v>
      </c>
      <c r="M18" s="26">
        <f t="shared" si="8"/>
        <v>236080</v>
      </c>
      <c r="N18" s="7"/>
      <c r="O18" s="15">
        <v>368</v>
      </c>
      <c r="P18" s="26">
        <f t="shared" si="3"/>
        <v>368</v>
      </c>
      <c r="Q18" s="26">
        <f t="shared" si="9"/>
        <v>145439</v>
      </c>
      <c r="R18" s="7"/>
      <c r="S18" s="15">
        <v>426</v>
      </c>
      <c r="T18" s="26">
        <f t="shared" si="4"/>
        <v>426</v>
      </c>
      <c r="U18" s="26">
        <f t="shared" si="10"/>
        <v>221314</v>
      </c>
      <c r="V18" s="7"/>
      <c r="W18" s="15">
        <v>402</v>
      </c>
      <c r="X18" s="26">
        <f t="shared" si="5"/>
        <v>402</v>
      </c>
      <c r="Y18" s="26">
        <f t="shared" si="11"/>
        <v>264746</v>
      </c>
    </row>
    <row r="19" spans="1:25" ht="26.25" customHeight="1">
      <c r="A19" s="30">
        <v>16</v>
      </c>
      <c r="B19" s="31" t="s">
        <v>5</v>
      </c>
      <c r="C19" s="15">
        <v>408</v>
      </c>
      <c r="D19" s="26">
        <f t="shared" si="0"/>
        <v>408</v>
      </c>
      <c r="E19" s="26">
        <f t="shared" si="6"/>
        <v>131647</v>
      </c>
      <c r="F19" s="7"/>
      <c r="G19" s="15">
        <v>116</v>
      </c>
      <c r="H19" s="26">
        <f t="shared" si="1"/>
        <v>116</v>
      </c>
      <c r="I19" s="26">
        <f t="shared" si="7"/>
        <v>2745</v>
      </c>
      <c r="J19" s="7"/>
      <c r="K19" s="15">
        <v>448</v>
      </c>
      <c r="L19" s="26">
        <f t="shared" si="2"/>
        <v>448</v>
      </c>
      <c r="M19" s="26">
        <f t="shared" si="8"/>
        <v>236528</v>
      </c>
      <c r="N19" s="7"/>
      <c r="O19" s="15">
        <v>322</v>
      </c>
      <c r="P19" s="26">
        <f t="shared" si="3"/>
        <v>322</v>
      </c>
      <c r="Q19" s="26">
        <f t="shared" si="9"/>
        <v>145761</v>
      </c>
      <c r="R19" s="7"/>
      <c r="S19" s="15">
        <v>402</v>
      </c>
      <c r="T19" s="26">
        <f t="shared" si="4"/>
        <v>402</v>
      </c>
      <c r="U19" s="26">
        <f t="shared" si="10"/>
        <v>221716</v>
      </c>
      <c r="V19" s="7"/>
      <c r="W19" s="15">
        <v>358</v>
      </c>
      <c r="X19" s="26">
        <f t="shared" si="5"/>
        <v>358</v>
      </c>
      <c r="Y19" s="26">
        <f t="shared" si="11"/>
        <v>265104</v>
      </c>
    </row>
    <row r="20" spans="1:25" ht="26.25" customHeight="1">
      <c r="A20" s="30">
        <v>17</v>
      </c>
      <c r="B20" s="31" t="s">
        <v>3</v>
      </c>
      <c r="C20" s="15">
        <v>382</v>
      </c>
      <c r="D20" s="26">
        <f t="shared" si="0"/>
        <v>382</v>
      </c>
      <c r="E20" s="26">
        <f t="shared" si="6"/>
        <v>132029</v>
      </c>
      <c r="F20" s="7"/>
      <c r="G20" s="15">
        <v>0</v>
      </c>
      <c r="H20" s="26">
        <f t="shared" si="1"/>
        <v>0</v>
      </c>
      <c r="I20" s="26">
        <f t="shared" si="7"/>
        <v>2745</v>
      </c>
      <c r="J20" s="7"/>
      <c r="K20" s="15">
        <v>428</v>
      </c>
      <c r="L20" s="26">
        <f t="shared" si="2"/>
        <v>428</v>
      </c>
      <c r="M20" s="26">
        <f t="shared" si="8"/>
        <v>236956</v>
      </c>
      <c r="N20" s="7"/>
      <c r="O20" s="15">
        <v>378</v>
      </c>
      <c r="P20" s="26">
        <f t="shared" si="3"/>
        <v>378</v>
      </c>
      <c r="Q20" s="26">
        <f t="shared" si="9"/>
        <v>146139</v>
      </c>
      <c r="R20" s="7"/>
      <c r="S20" s="15">
        <v>278</v>
      </c>
      <c r="T20" s="26">
        <f t="shared" si="4"/>
        <v>278</v>
      </c>
      <c r="U20" s="26">
        <f t="shared" si="10"/>
        <v>221994</v>
      </c>
      <c r="V20" s="7"/>
      <c r="W20" s="15">
        <v>394</v>
      </c>
      <c r="X20" s="26">
        <f t="shared" si="5"/>
        <v>394</v>
      </c>
      <c r="Y20" s="26">
        <f t="shared" si="11"/>
        <v>265498</v>
      </c>
    </row>
    <row r="21" spans="1:25" ht="26.25" customHeight="1">
      <c r="A21" s="30">
        <v>18</v>
      </c>
      <c r="B21" s="31" t="s">
        <v>10</v>
      </c>
      <c r="C21" s="15">
        <v>414</v>
      </c>
      <c r="D21" s="26">
        <f t="shared" si="0"/>
        <v>414</v>
      </c>
      <c r="E21" s="26">
        <f t="shared" si="6"/>
        <v>132443</v>
      </c>
      <c r="F21" s="7"/>
      <c r="G21" s="15">
        <v>124</v>
      </c>
      <c r="H21" s="26">
        <f t="shared" si="1"/>
        <v>124</v>
      </c>
      <c r="I21" s="26">
        <f t="shared" si="7"/>
        <v>2869</v>
      </c>
      <c r="J21" s="7"/>
      <c r="K21" s="15">
        <v>404</v>
      </c>
      <c r="L21" s="26">
        <f t="shared" si="2"/>
        <v>404</v>
      </c>
      <c r="M21" s="26">
        <f t="shared" si="8"/>
        <v>237360</v>
      </c>
      <c r="N21" s="7"/>
      <c r="O21" s="15">
        <v>434</v>
      </c>
      <c r="P21" s="26">
        <f t="shared" si="3"/>
        <v>434</v>
      </c>
      <c r="Q21" s="26">
        <f t="shared" si="9"/>
        <v>146573</v>
      </c>
      <c r="R21" s="7"/>
      <c r="S21" s="15">
        <v>350</v>
      </c>
      <c r="T21" s="26">
        <f t="shared" si="4"/>
        <v>350</v>
      </c>
      <c r="U21" s="26">
        <f t="shared" si="10"/>
        <v>222344</v>
      </c>
      <c r="V21" s="7"/>
      <c r="W21" s="15">
        <v>320</v>
      </c>
      <c r="X21" s="26">
        <f t="shared" si="5"/>
        <v>320</v>
      </c>
      <c r="Y21" s="26">
        <f t="shared" si="11"/>
        <v>265818</v>
      </c>
    </row>
    <row r="22" spans="1:25" ht="26.25" customHeight="1">
      <c r="A22" s="30">
        <v>19</v>
      </c>
      <c r="B22" s="31" t="s">
        <v>12</v>
      </c>
      <c r="C22" s="15">
        <v>326</v>
      </c>
      <c r="D22" s="26">
        <f t="shared" si="0"/>
        <v>326</v>
      </c>
      <c r="E22" s="26">
        <f t="shared" si="6"/>
        <v>132769</v>
      </c>
      <c r="F22" s="7"/>
      <c r="G22" s="15">
        <v>44</v>
      </c>
      <c r="H22" s="26">
        <f t="shared" si="1"/>
        <v>44</v>
      </c>
      <c r="I22" s="26">
        <f t="shared" si="7"/>
        <v>2913</v>
      </c>
      <c r="J22" s="7"/>
      <c r="K22" s="15">
        <v>376</v>
      </c>
      <c r="L22" s="26">
        <f t="shared" si="2"/>
        <v>376</v>
      </c>
      <c r="M22" s="26">
        <f t="shared" si="8"/>
        <v>237736</v>
      </c>
      <c r="N22" s="7"/>
      <c r="O22" s="15">
        <v>354</v>
      </c>
      <c r="P22" s="26">
        <f t="shared" si="3"/>
        <v>354</v>
      </c>
      <c r="Q22" s="26">
        <f t="shared" si="9"/>
        <v>146927</v>
      </c>
      <c r="R22" s="7"/>
      <c r="S22" s="15">
        <v>366</v>
      </c>
      <c r="T22" s="26">
        <f t="shared" si="4"/>
        <v>366</v>
      </c>
      <c r="U22" s="26">
        <f t="shared" si="10"/>
        <v>222710</v>
      </c>
      <c r="V22" s="7"/>
      <c r="W22" s="15">
        <v>386</v>
      </c>
      <c r="X22" s="26">
        <f t="shared" si="5"/>
        <v>386</v>
      </c>
      <c r="Y22" s="26">
        <f t="shared" si="11"/>
        <v>266204</v>
      </c>
    </row>
    <row r="23" spans="1:25" ht="26.25" customHeight="1">
      <c r="A23" s="28">
        <v>20</v>
      </c>
      <c r="B23" s="29" t="s">
        <v>16</v>
      </c>
      <c r="C23" s="15">
        <v>0</v>
      </c>
      <c r="D23" s="26">
        <f t="shared" si="0"/>
        <v>0</v>
      </c>
      <c r="E23" s="26">
        <f t="shared" si="6"/>
        <v>132769</v>
      </c>
      <c r="F23" s="7"/>
      <c r="G23" s="15">
        <v>0</v>
      </c>
      <c r="H23" s="26">
        <f t="shared" si="1"/>
        <v>0</v>
      </c>
      <c r="I23" s="26">
        <f t="shared" si="7"/>
        <v>2913</v>
      </c>
      <c r="J23" s="7"/>
      <c r="K23" s="15">
        <v>0</v>
      </c>
      <c r="L23" s="26">
        <f t="shared" si="2"/>
        <v>0</v>
      </c>
      <c r="M23" s="26">
        <f t="shared" si="8"/>
        <v>237736</v>
      </c>
      <c r="N23" s="7"/>
      <c r="O23" s="15">
        <v>0</v>
      </c>
      <c r="P23" s="26">
        <f t="shared" si="3"/>
        <v>0</v>
      </c>
      <c r="Q23" s="26">
        <f t="shared" si="9"/>
        <v>146927</v>
      </c>
      <c r="R23" s="7"/>
      <c r="S23" s="15">
        <v>0</v>
      </c>
      <c r="T23" s="26">
        <f t="shared" si="4"/>
        <v>0</v>
      </c>
      <c r="U23" s="26">
        <f t="shared" si="10"/>
        <v>222710</v>
      </c>
      <c r="V23" s="7"/>
      <c r="W23" s="15">
        <v>0</v>
      </c>
      <c r="X23" s="26">
        <f t="shared" si="5"/>
        <v>0</v>
      </c>
      <c r="Y23" s="26">
        <f t="shared" si="11"/>
        <v>266204</v>
      </c>
    </row>
    <row r="24" spans="1:25" ht="26.25" customHeight="1">
      <c r="A24" s="30">
        <v>21</v>
      </c>
      <c r="B24" s="31" t="s">
        <v>7</v>
      </c>
      <c r="C24" s="15">
        <v>416</v>
      </c>
      <c r="D24" s="26">
        <f t="shared" si="0"/>
        <v>416</v>
      </c>
      <c r="E24" s="26">
        <f t="shared" si="6"/>
        <v>133185</v>
      </c>
      <c r="F24" s="7"/>
      <c r="G24" s="15">
        <v>0</v>
      </c>
      <c r="H24" s="26">
        <f t="shared" si="1"/>
        <v>0</v>
      </c>
      <c r="I24" s="26">
        <f t="shared" si="7"/>
        <v>2913</v>
      </c>
      <c r="J24" s="7"/>
      <c r="K24" s="15">
        <v>414</v>
      </c>
      <c r="L24" s="26">
        <f t="shared" si="2"/>
        <v>414</v>
      </c>
      <c r="M24" s="26">
        <f t="shared" si="8"/>
        <v>238150</v>
      </c>
      <c r="N24" s="7"/>
      <c r="O24" s="15">
        <v>146</v>
      </c>
      <c r="P24" s="26">
        <f t="shared" si="3"/>
        <v>146</v>
      </c>
      <c r="Q24" s="26">
        <f t="shared" si="9"/>
        <v>147073</v>
      </c>
      <c r="R24" s="7"/>
      <c r="S24" s="15">
        <v>314</v>
      </c>
      <c r="T24" s="26">
        <f t="shared" si="4"/>
        <v>314</v>
      </c>
      <c r="U24" s="26">
        <f t="shared" si="10"/>
        <v>223024</v>
      </c>
      <c r="V24" s="7"/>
      <c r="W24" s="15">
        <v>326</v>
      </c>
      <c r="X24" s="26">
        <f t="shared" si="5"/>
        <v>326</v>
      </c>
      <c r="Y24" s="26">
        <f t="shared" si="11"/>
        <v>266530</v>
      </c>
    </row>
    <row r="25" spans="1:25" ht="26.25" customHeight="1">
      <c r="A25" s="30">
        <v>22</v>
      </c>
      <c r="B25" s="31" t="s">
        <v>14</v>
      </c>
      <c r="C25" s="15">
        <v>358</v>
      </c>
      <c r="D25" s="26">
        <f t="shared" si="0"/>
        <v>358</v>
      </c>
      <c r="E25" s="26">
        <f t="shared" si="6"/>
        <v>133543</v>
      </c>
      <c r="F25" s="7"/>
      <c r="G25" s="15">
        <v>0</v>
      </c>
      <c r="H25" s="26">
        <f t="shared" si="1"/>
        <v>0</v>
      </c>
      <c r="I25" s="26">
        <f t="shared" si="7"/>
        <v>2913</v>
      </c>
      <c r="J25" s="7"/>
      <c r="K25" s="15">
        <v>288</v>
      </c>
      <c r="L25" s="26">
        <f t="shared" si="2"/>
        <v>288</v>
      </c>
      <c r="M25" s="26">
        <f t="shared" si="8"/>
        <v>238438</v>
      </c>
      <c r="N25" s="7"/>
      <c r="O25" s="15">
        <v>438</v>
      </c>
      <c r="P25" s="26">
        <f t="shared" si="3"/>
        <v>438</v>
      </c>
      <c r="Q25" s="26">
        <f t="shared" si="9"/>
        <v>147511</v>
      </c>
      <c r="R25" s="7"/>
      <c r="S25" s="15">
        <v>328</v>
      </c>
      <c r="T25" s="26">
        <f t="shared" si="4"/>
        <v>328</v>
      </c>
      <c r="U25" s="26">
        <f t="shared" si="10"/>
        <v>223352</v>
      </c>
      <c r="V25" s="7"/>
      <c r="W25" s="15">
        <v>380</v>
      </c>
      <c r="X25" s="26">
        <f t="shared" si="5"/>
        <v>380</v>
      </c>
      <c r="Y25" s="26">
        <f t="shared" si="11"/>
        <v>266910</v>
      </c>
    </row>
    <row r="26" spans="1:25" ht="26.25" customHeight="1">
      <c r="A26" s="30">
        <v>23</v>
      </c>
      <c r="B26" s="31" t="s">
        <v>5</v>
      </c>
      <c r="C26" s="15">
        <v>396</v>
      </c>
      <c r="D26" s="26">
        <f t="shared" si="0"/>
        <v>396</v>
      </c>
      <c r="E26" s="26">
        <v>133939</v>
      </c>
      <c r="F26" s="7"/>
      <c r="G26" s="15">
        <v>0</v>
      </c>
      <c r="H26" s="26">
        <f t="shared" si="1"/>
        <v>0</v>
      </c>
      <c r="I26" s="26">
        <v>2913</v>
      </c>
      <c r="J26" s="7"/>
      <c r="K26" s="15">
        <v>366</v>
      </c>
      <c r="L26" s="26">
        <f t="shared" si="2"/>
        <v>366</v>
      </c>
      <c r="M26" s="26">
        <v>238804</v>
      </c>
      <c r="N26" s="7"/>
      <c r="O26" s="15">
        <v>438</v>
      </c>
      <c r="P26" s="26">
        <f t="shared" si="3"/>
        <v>438</v>
      </c>
      <c r="Q26" s="26">
        <v>147949</v>
      </c>
      <c r="R26" s="7"/>
      <c r="S26" s="15">
        <v>320</v>
      </c>
      <c r="T26" s="26">
        <f t="shared" si="4"/>
        <v>320</v>
      </c>
      <c r="U26" s="26">
        <v>223672</v>
      </c>
      <c r="V26" s="7"/>
      <c r="W26" s="15">
        <v>402</v>
      </c>
      <c r="X26" s="26">
        <f t="shared" si="5"/>
        <v>402</v>
      </c>
      <c r="Y26" s="26">
        <f t="shared" si="11"/>
        <v>267312</v>
      </c>
    </row>
    <row r="27" spans="1:25" ht="26.25" customHeight="1">
      <c r="A27" s="30">
        <v>24</v>
      </c>
      <c r="B27" s="31" t="s">
        <v>3</v>
      </c>
      <c r="C27" s="15">
        <v>474</v>
      </c>
      <c r="D27" s="26">
        <f t="shared" si="0"/>
        <v>459</v>
      </c>
      <c r="E27" s="26">
        <v>134398</v>
      </c>
      <c r="F27" s="7"/>
      <c r="G27" s="15">
        <v>0</v>
      </c>
      <c r="H27" s="26">
        <v>0</v>
      </c>
      <c r="I27" s="26">
        <v>2913</v>
      </c>
      <c r="J27" s="7"/>
      <c r="K27" s="15">
        <v>420</v>
      </c>
      <c r="L27" s="26">
        <f t="shared" si="2"/>
        <v>393</v>
      </c>
      <c r="M27" s="26">
        <v>239197</v>
      </c>
      <c r="N27" s="7"/>
      <c r="O27" s="15">
        <v>398</v>
      </c>
      <c r="P27" s="26">
        <f t="shared" si="3"/>
        <v>383</v>
      </c>
      <c r="Q27" s="26">
        <v>148332</v>
      </c>
      <c r="R27" s="7"/>
      <c r="S27" s="15">
        <v>224</v>
      </c>
      <c r="T27" s="26">
        <f t="shared" si="4"/>
        <v>208</v>
      </c>
      <c r="U27" s="26">
        <v>223880</v>
      </c>
      <c r="V27" s="7"/>
      <c r="W27" s="15">
        <v>388</v>
      </c>
      <c r="X27" s="26">
        <f t="shared" si="5"/>
        <v>388</v>
      </c>
      <c r="Y27" s="26">
        <v>267700</v>
      </c>
    </row>
    <row r="28" spans="1:25" ht="26.25" customHeight="1">
      <c r="A28" s="30">
        <v>25</v>
      </c>
      <c r="B28" s="31" t="s">
        <v>10</v>
      </c>
      <c r="C28" s="15">
        <v>404</v>
      </c>
      <c r="D28" s="26">
        <f t="shared" si="0"/>
        <v>383</v>
      </c>
      <c r="E28" s="26">
        <v>134781</v>
      </c>
      <c r="F28" s="7"/>
      <c r="G28" s="15">
        <v>1</v>
      </c>
      <c r="H28" s="26">
        <v>1</v>
      </c>
      <c r="I28" s="26">
        <v>2914</v>
      </c>
      <c r="J28" s="7"/>
      <c r="K28" s="15">
        <v>396</v>
      </c>
      <c r="L28" s="26">
        <f t="shared" si="2"/>
        <v>374</v>
      </c>
      <c r="M28" s="26">
        <v>239571</v>
      </c>
      <c r="N28" s="7"/>
      <c r="O28" s="15">
        <v>368</v>
      </c>
      <c r="P28" s="26">
        <f t="shared" si="3"/>
        <v>356</v>
      </c>
      <c r="Q28" s="26">
        <v>148688</v>
      </c>
      <c r="R28" s="7"/>
      <c r="S28" s="15">
        <v>270</v>
      </c>
      <c r="T28" s="26">
        <f t="shared" si="4"/>
        <v>233</v>
      </c>
      <c r="U28" s="26">
        <v>224113</v>
      </c>
      <c r="V28" s="7"/>
      <c r="W28" s="15">
        <v>340</v>
      </c>
      <c r="X28" s="26">
        <f t="shared" si="5"/>
        <v>345</v>
      </c>
      <c r="Y28" s="26">
        <v>268045</v>
      </c>
    </row>
    <row r="29" spans="1:25" ht="26.25" customHeight="1">
      <c r="A29" s="30">
        <v>26</v>
      </c>
      <c r="B29" s="31" t="s">
        <v>12</v>
      </c>
      <c r="C29" s="15">
        <v>450</v>
      </c>
      <c r="D29" s="26">
        <f t="shared" si="0"/>
        <v>360</v>
      </c>
      <c r="E29" s="26">
        <f>E30-C30</f>
        <v>135141</v>
      </c>
      <c r="F29" s="7"/>
      <c r="G29" s="15">
        <v>0</v>
      </c>
      <c r="H29" s="26">
        <f t="shared" ref="H29:H34" si="12">I29-I28</f>
        <v>0</v>
      </c>
      <c r="I29" s="26">
        <f>I30-G30</f>
        <v>2914</v>
      </c>
      <c r="J29" s="7"/>
      <c r="K29" s="15">
        <v>390</v>
      </c>
      <c r="L29" s="26">
        <f t="shared" si="2"/>
        <v>397</v>
      </c>
      <c r="M29" s="26">
        <f>M30-K30</f>
        <v>239968</v>
      </c>
      <c r="N29" s="7"/>
      <c r="O29" s="15">
        <v>400</v>
      </c>
      <c r="P29" s="26">
        <f t="shared" si="3"/>
        <v>410</v>
      </c>
      <c r="Q29" s="26">
        <f>Q30-O30</f>
        <v>149098</v>
      </c>
      <c r="R29" s="7"/>
      <c r="S29" s="15">
        <v>334</v>
      </c>
      <c r="T29" s="26">
        <f t="shared" si="4"/>
        <v>294</v>
      </c>
      <c r="U29" s="26">
        <f>U30-S30</f>
        <v>224407</v>
      </c>
      <c r="V29" s="7"/>
      <c r="W29" s="15">
        <v>394</v>
      </c>
      <c r="X29" s="26">
        <f t="shared" si="5"/>
        <v>360</v>
      </c>
      <c r="Y29" s="26">
        <f>Y30-W30</f>
        <v>268405</v>
      </c>
    </row>
    <row r="30" spans="1:25" ht="26.25" customHeight="1">
      <c r="A30" s="28">
        <v>27</v>
      </c>
      <c r="B30" s="29" t="s">
        <v>16</v>
      </c>
      <c r="C30" s="15">
        <v>0</v>
      </c>
      <c r="D30" s="26">
        <f t="shared" si="0"/>
        <v>0</v>
      </c>
      <c r="E30" s="26">
        <f>E31-C31</f>
        <v>135141</v>
      </c>
      <c r="F30" s="7"/>
      <c r="G30" s="15">
        <v>0</v>
      </c>
      <c r="H30" s="26">
        <f t="shared" si="12"/>
        <v>0</v>
      </c>
      <c r="I30" s="26">
        <f>I31-G31</f>
        <v>2914</v>
      </c>
      <c r="J30" s="7"/>
      <c r="K30" s="15">
        <v>0</v>
      </c>
      <c r="L30" s="26">
        <f t="shared" si="2"/>
        <v>0</v>
      </c>
      <c r="M30" s="26">
        <f>M31-K31</f>
        <v>239968</v>
      </c>
      <c r="N30" s="7"/>
      <c r="O30" s="15">
        <v>0</v>
      </c>
      <c r="P30" s="26">
        <f t="shared" si="3"/>
        <v>0</v>
      </c>
      <c r="Q30" s="26">
        <f>Q31-O31</f>
        <v>149098</v>
      </c>
      <c r="R30" s="7"/>
      <c r="S30" s="15">
        <v>0</v>
      </c>
      <c r="T30" s="26">
        <f t="shared" si="4"/>
        <v>0</v>
      </c>
      <c r="U30" s="26">
        <f>U31-S31</f>
        <v>224407</v>
      </c>
      <c r="V30" s="7"/>
      <c r="W30" s="15">
        <v>0</v>
      </c>
      <c r="X30" s="26">
        <f t="shared" si="5"/>
        <v>0</v>
      </c>
      <c r="Y30" s="26">
        <f>Y31-W31</f>
        <v>268405</v>
      </c>
    </row>
    <row r="31" spans="1:25" ht="26.25" customHeight="1">
      <c r="A31" s="30">
        <v>28</v>
      </c>
      <c r="B31" s="31" t="s">
        <v>7</v>
      </c>
      <c r="C31" s="15">
        <v>390</v>
      </c>
      <c r="D31" s="26">
        <f t="shared" si="0"/>
        <v>390</v>
      </c>
      <c r="E31" s="26">
        <f>E32-C32</f>
        <v>135531</v>
      </c>
      <c r="F31" s="7"/>
      <c r="G31" s="15">
        <v>0</v>
      </c>
      <c r="H31" s="26">
        <f t="shared" si="12"/>
        <v>0</v>
      </c>
      <c r="I31" s="26">
        <f>I32-G32</f>
        <v>2914</v>
      </c>
      <c r="J31" s="7"/>
      <c r="K31" s="15">
        <v>276</v>
      </c>
      <c r="L31" s="26">
        <f t="shared" si="2"/>
        <v>276</v>
      </c>
      <c r="M31" s="26">
        <f>M32-K32</f>
        <v>240244</v>
      </c>
      <c r="N31" s="7"/>
      <c r="O31" s="15">
        <v>362</v>
      </c>
      <c r="P31" s="26">
        <f t="shared" si="3"/>
        <v>362</v>
      </c>
      <c r="Q31" s="26">
        <f>Q32-O32</f>
        <v>149460</v>
      </c>
      <c r="R31" s="7"/>
      <c r="S31" s="15">
        <v>248</v>
      </c>
      <c r="T31" s="26">
        <f t="shared" si="4"/>
        <v>248</v>
      </c>
      <c r="U31" s="26">
        <f>U32-S32</f>
        <v>224655</v>
      </c>
      <c r="V31" s="7"/>
      <c r="W31" s="15">
        <v>368</v>
      </c>
      <c r="X31" s="26">
        <f t="shared" si="5"/>
        <v>368</v>
      </c>
      <c r="Y31" s="26">
        <f>Y32-W32</f>
        <v>268773</v>
      </c>
    </row>
    <row r="32" spans="1:25" ht="26.25" customHeight="1">
      <c r="A32" s="30">
        <v>29</v>
      </c>
      <c r="B32" s="31" t="s">
        <v>14</v>
      </c>
      <c r="C32" s="15">
        <v>390</v>
      </c>
      <c r="D32" s="26">
        <f t="shared" si="0"/>
        <v>390</v>
      </c>
      <c r="E32" s="26">
        <f>E33-C33</f>
        <v>135921</v>
      </c>
      <c r="F32" s="7"/>
      <c r="G32" s="15">
        <v>0</v>
      </c>
      <c r="H32" s="26">
        <f t="shared" si="12"/>
        <v>0</v>
      </c>
      <c r="I32" s="26">
        <f>I33-G33</f>
        <v>2914</v>
      </c>
      <c r="J32" s="7"/>
      <c r="K32" s="15">
        <v>406</v>
      </c>
      <c r="L32" s="26">
        <f t="shared" si="2"/>
        <v>406</v>
      </c>
      <c r="M32" s="26">
        <f>M33-K33</f>
        <v>240650</v>
      </c>
      <c r="N32" s="7"/>
      <c r="O32" s="15">
        <v>436</v>
      </c>
      <c r="P32" s="26">
        <f t="shared" si="3"/>
        <v>436</v>
      </c>
      <c r="Q32" s="26">
        <f>Q33-O33</f>
        <v>149896</v>
      </c>
      <c r="R32" s="7"/>
      <c r="S32" s="15">
        <v>344</v>
      </c>
      <c r="T32" s="26">
        <f t="shared" si="4"/>
        <v>344</v>
      </c>
      <c r="U32" s="26">
        <f>U33-S33</f>
        <v>224999</v>
      </c>
      <c r="V32" s="7"/>
      <c r="W32" s="15">
        <v>420</v>
      </c>
      <c r="X32" s="26">
        <f t="shared" si="5"/>
        <v>420</v>
      </c>
      <c r="Y32" s="26">
        <f>Y33-W33</f>
        <v>269193</v>
      </c>
    </row>
    <row r="33" spans="1:25" ht="26.25" customHeight="1">
      <c r="A33" s="30">
        <v>30</v>
      </c>
      <c r="B33" s="31" t="s">
        <v>5</v>
      </c>
      <c r="C33" s="15">
        <v>366</v>
      </c>
      <c r="D33" s="26">
        <f t="shared" si="0"/>
        <v>366</v>
      </c>
      <c r="E33" s="26">
        <f>E34-C34</f>
        <v>136287</v>
      </c>
      <c r="F33" s="7"/>
      <c r="G33" s="15">
        <v>0</v>
      </c>
      <c r="H33" s="26">
        <f t="shared" si="12"/>
        <v>0</v>
      </c>
      <c r="I33" s="26">
        <f>I34-G34</f>
        <v>2914</v>
      </c>
      <c r="J33" s="7"/>
      <c r="K33" s="15">
        <v>352</v>
      </c>
      <c r="L33" s="26">
        <f t="shared" si="2"/>
        <v>352</v>
      </c>
      <c r="M33" s="26">
        <f>M34-K34</f>
        <v>241002</v>
      </c>
      <c r="N33" s="7"/>
      <c r="O33" s="15">
        <v>398</v>
      </c>
      <c r="P33" s="26">
        <f t="shared" si="3"/>
        <v>398</v>
      </c>
      <c r="Q33" s="26">
        <f>Q34-O34</f>
        <v>150294</v>
      </c>
      <c r="R33" s="7"/>
      <c r="S33" s="15">
        <v>200</v>
      </c>
      <c r="T33" s="26">
        <f t="shared" si="4"/>
        <v>200</v>
      </c>
      <c r="U33" s="26">
        <f>U34-S34</f>
        <v>225199</v>
      </c>
      <c r="V33" s="7"/>
      <c r="W33" s="15">
        <v>406</v>
      </c>
      <c r="X33" s="26">
        <f t="shared" si="5"/>
        <v>406</v>
      </c>
      <c r="Y33" s="26">
        <f>Y34-W34</f>
        <v>269599</v>
      </c>
    </row>
    <row r="34" spans="1:25" ht="26.25" customHeight="1">
      <c r="A34" s="30">
        <v>31</v>
      </c>
      <c r="B34" s="31" t="s">
        <v>3</v>
      </c>
      <c r="C34" s="15">
        <v>418</v>
      </c>
      <c r="D34" s="26">
        <f t="shared" si="0"/>
        <v>418</v>
      </c>
      <c r="E34" s="26">
        <v>136705</v>
      </c>
      <c r="F34" s="7"/>
      <c r="G34" s="15">
        <v>43</v>
      </c>
      <c r="H34" s="26">
        <f t="shared" si="12"/>
        <v>43</v>
      </c>
      <c r="I34" s="26">
        <v>2957</v>
      </c>
      <c r="J34" s="7"/>
      <c r="K34" s="15">
        <v>382</v>
      </c>
      <c r="L34" s="26">
        <f t="shared" si="2"/>
        <v>382</v>
      </c>
      <c r="M34" s="26">
        <v>241384</v>
      </c>
      <c r="N34" s="7"/>
      <c r="O34" s="15">
        <v>376</v>
      </c>
      <c r="P34" s="26">
        <f t="shared" si="3"/>
        <v>376</v>
      </c>
      <c r="Q34" s="26">
        <v>150670</v>
      </c>
      <c r="R34" s="7"/>
      <c r="S34" s="15">
        <v>182</v>
      </c>
      <c r="T34" s="26">
        <f t="shared" si="4"/>
        <v>182</v>
      </c>
      <c r="U34" s="26">
        <v>225381</v>
      </c>
      <c r="V34" s="7"/>
      <c r="W34" s="15">
        <v>340</v>
      </c>
      <c r="X34" s="26">
        <f t="shared" si="5"/>
        <v>340</v>
      </c>
      <c r="Y34" s="26">
        <v>269939</v>
      </c>
    </row>
    <row r="35" spans="1:25" ht="28.5" customHeight="1">
      <c r="A35" s="178" t="s">
        <v>237</v>
      </c>
      <c r="B35" s="178"/>
      <c r="C35" s="6">
        <f>SUM(C4:C34)</f>
        <v>11010</v>
      </c>
      <c r="D35" s="6">
        <f>SUM(D4:D34)</f>
        <v>10733</v>
      </c>
      <c r="E35" s="1"/>
      <c r="F35" s="39"/>
      <c r="G35" s="6">
        <f>SUM(G4:G34)</f>
        <v>995</v>
      </c>
      <c r="H35" s="6">
        <f>SUM(H4:H34)</f>
        <v>998</v>
      </c>
      <c r="I35" s="1"/>
      <c r="J35" s="13"/>
      <c r="K35" s="6">
        <f>SUM(K4:K34)</f>
        <v>10242</v>
      </c>
      <c r="L35" s="6">
        <f>SUM(L4:L34)</f>
        <v>10110</v>
      </c>
      <c r="M35" s="1"/>
      <c r="N35" s="13"/>
      <c r="O35" s="6">
        <f>SUM(O4:O34)</f>
        <v>10314</v>
      </c>
      <c r="P35" s="6">
        <f>SUM(P4:P34)</f>
        <v>10194</v>
      </c>
      <c r="Q35" s="1"/>
      <c r="R35" s="13"/>
      <c r="S35" s="6">
        <f>SUM(S4:S34)</f>
        <v>8864</v>
      </c>
      <c r="T35" s="6">
        <f>SUM(T4:T34)</f>
        <v>8642</v>
      </c>
      <c r="U35" s="1"/>
      <c r="V35" s="13"/>
      <c r="W35" s="6">
        <f>SUM(W4:W34)</f>
        <v>9841</v>
      </c>
      <c r="X35" s="6">
        <f>SUM(X4:X34)</f>
        <v>9755</v>
      </c>
      <c r="Y35" s="1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5"/>
  <dimension ref="A1:Y40"/>
  <sheetViews>
    <sheetView workbookViewId="0">
      <pane xSplit="2" ySplit="3" topLeftCell="C10" activePane="bottomRight" state="frozen"/>
      <selection pane="topRight"/>
      <selection pane="bottomLeft"/>
      <selection pane="bottomRight" activeCell="A21" sqref="A21:XFD21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223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214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28" t="s">
        <v>82</v>
      </c>
      <c r="B4" s="29" t="s">
        <v>16</v>
      </c>
      <c r="C4" s="15">
        <v>0</v>
      </c>
      <c r="D4" s="26">
        <v>0</v>
      </c>
      <c r="E4" s="26">
        <v>118459</v>
      </c>
      <c r="F4" s="7"/>
      <c r="G4" s="16">
        <v>0</v>
      </c>
      <c r="H4" s="26">
        <v>0</v>
      </c>
      <c r="I4" s="26">
        <v>1624</v>
      </c>
      <c r="J4" s="7"/>
      <c r="K4" s="16">
        <v>0</v>
      </c>
      <c r="L4" s="26">
        <v>0</v>
      </c>
      <c r="M4" s="26">
        <v>223810</v>
      </c>
      <c r="N4" s="7"/>
      <c r="O4" s="16">
        <v>0</v>
      </c>
      <c r="P4" s="26">
        <v>0</v>
      </c>
      <c r="Q4" s="26">
        <v>132623</v>
      </c>
      <c r="R4" s="7"/>
      <c r="S4" s="16">
        <v>0</v>
      </c>
      <c r="T4" s="26">
        <v>0</v>
      </c>
      <c r="U4" s="26">
        <v>210216</v>
      </c>
      <c r="V4" s="7"/>
      <c r="W4" s="16">
        <v>0</v>
      </c>
      <c r="X4" s="26">
        <v>0</v>
      </c>
      <c r="Y4" s="26">
        <v>252941</v>
      </c>
    </row>
    <row r="5" spans="1:25" ht="26.25" customHeight="1">
      <c r="A5" s="30" t="s">
        <v>58</v>
      </c>
      <c r="B5" s="31" t="s">
        <v>7</v>
      </c>
      <c r="C5" s="15">
        <v>438</v>
      </c>
      <c r="D5" s="26">
        <f>E5-E4</f>
        <v>373</v>
      </c>
      <c r="E5" s="26">
        <f>E6-C6</f>
        <v>118832</v>
      </c>
      <c r="F5" s="7"/>
      <c r="G5" s="16">
        <v>0</v>
      </c>
      <c r="H5" s="26">
        <v>0</v>
      </c>
      <c r="I5" s="26">
        <v>1624</v>
      </c>
      <c r="J5" s="7"/>
      <c r="K5" s="16">
        <v>446</v>
      </c>
      <c r="L5" s="26">
        <f>M5-M4</f>
        <v>388</v>
      </c>
      <c r="M5" s="26">
        <f>M6-K6</f>
        <v>224198</v>
      </c>
      <c r="N5" s="7"/>
      <c r="O5" s="16">
        <v>420</v>
      </c>
      <c r="P5" s="26">
        <f>Q5-Q4</f>
        <v>427</v>
      </c>
      <c r="Q5" s="26">
        <f>Q6-O6</f>
        <v>133050</v>
      </c>
      <c r="R5" s="7"/>
      <c r="S5" s="16">
        <v>284</v>
      </c>
      <c r="T5" s="26">
        <f>U5-U4</f>
        <v>290</v>
      </c>
      <c r="U5" s="26">
        <f>U6-S6</f>
        <v>210506</v>
      </c>
      <c r="V5" s="7"/>
      <c r="W5" s="16">
        <v>448</v>
      </c>
      <c r="X5" s="26">
        <f>Y5-Y4</f>
        <v>391</v>
      </c>
      <c r="Y5" s="26">
        <f>Y6-W6</f>
        <v>253332</v>
      </c>
    </row>
    <row r="6" spans="1:25" ht="26.25" customHeight="1">
      <c r="A6" s="30" t="s">
        <v>63</v>
      </c>
      <c r="B6" s="31" t="s">
        <v>14</v>
      </c>
      <c r="C6" s="15">
        <v>380</v>
      </c>
      <c r="D6" s="26">
        <f>E6-E5</f>
        <v>380</v>
      </c>
      <c r="E6" s="26">
        <f>E7-C7</f>
        <v>119212</v>
      </c>
      <c r="F6" s="7"/>
      <c r="G6" s="15">
        <v>0</v>
      </c>
      <c r="H6" s="26">
        <v>0</v>
      </c>
      <c r="I6" s="26">
        <v>1624</v>
      </c>
      <c r="J6" s="7"/>
      <c r="K6" s="15">
        <v>406</v>
      </c>
      <c r="L6" s="26">
        <f>M6-M5</f>
        <v>406</v>
      </c>
      <c r="M6" s="26">
        <f>M7-K7</f>
        <v>224604</v>
      </c>
      <c r="N6" s="7"/>
      <c r="O6" s="15">
        <v>440</v>
      </c>
      <c r="P6" s="26">
        <f>Q6-Q5</f>
        <v>440</v>
      </c>
      <c r="Q6" s="26">
        <f>Q7-O7</f>
        <v>133490</v>
      </c>
      <c r="R6" s="7"/>
      <c r="S6" s="15">
        <v>394</v>
      </c>
      <c r="T6" s="26">
        <f>U6-U5</f>
        <v>394</v>
      </c>
      <c r="U6" s="26">
        <f>U7-S7</f>
        <v>210900</v>
      </c>
      <c r="V6" s="7"/>
      <c r="W6" s="15">
        <v>382</v>
      </c>
      <c r="X6" s="26">
        <f>Y6-Y5</f>
        <v>382</v>
      </c>
      <c r="Y6" s="26">
        <f>Y7-W7</f>
        <v>253714</v>
      </c>
    </row>
    <row r="7" spans="1:25" ht="26.25" customHeight="1">
      <c r="A7" s="30" t="s">
        <v>230</v>
      </c>
      <c r="B7" s="31" t="s">
        <v>5</v>
      </c>
      <c r="C7" s="15">
        <v>394</v>
      </c>
      <c r="D7" s="26">
        <f>E7-E6</f>
        <v>394</v>
      </c>
      <c r="E7" s="26">
        <f>E8-C8</f>
        <v>119606</v>
      </c>
      <c r="F7" s="7"/>
      <c r="G7" s="15">
        <v>0</v>
      </c>
      <c r="H7" s="26">
        <v>0</v>
      </c>
      <c r="I7" s="26">
        <v>1624</v>
      </c>
      <c r="J7" s="7"/>
      <c r="K7" s="15">
        <v>156</v>
      </c>
      <c r="L7" s="26">
        <f>M7-M6</f>
        <v>156</v>
      </c>
      <c r="M7" s="26">
        <f>M8-K8</f>
        <v>224760</v>
      </c>
      <c r="N7" s="7"/>
      <c r="O7" s="15">
        <v>452</v>
      </c>
      <c r="P7" s="26">
        <f>Q7-Q6</f>
        <v>452</v>
      </c>
      <c r="Q7" s="26">
        <f>Q8-O8</f>
        <v>133942</v>
      </c>
      <c r="R7" s="7"/>
      <c r="S7" s="15">
        <v>316</v>
      </c>
      <c r="T7" s="26">
        <f>U7-U6</f>
        <v>316</v>
      </c>
      <c r="U7" s="26">
        <f>U8-S8</f>
        <v>211216</v>
      </c>
      <c r="V7" s="7"/>
      <c r="W7" s="15">
        <v>250</v>
      </c>
      <c r="X7" s="26">
        <f>Y7-Y6</f>
        <v>250</v>
      </c>
      <c r="Y7" s="26">
        <f>Y8-W8</f>
        <v>253964</v>
      </c>
    </row>
    <row r="8" spans="1:25" ht="26.25" customHeight="1">
      <c r="A8" s="30" t="s">
        <v>233</v>
      </c>
      <c r="B8" s="31" t="s">
        <v>3</v>
      </c>
      <c r="C8" s="15">
        <v>288</v>
      </c>
      <c r="D8" s="26">
        <f>E8-E7</f>
        <v>288</v>
      </c>
      <c r="E8" s="26">
        <f>E9-C9</f>
        <v>119894</v>
      </c>
      <c r="F8" s="7"/>
      <c r="G8" s="15">
        <v>1</v>
      </c>
      <c r="H8" s="26">
        <v>1</v>
      </c>
      <c r="I8" s="26">
        <v>1625</v>
      </c>
      <c r="J8" s="7"/>
      <c r="K8" s="15">
        <v>140</v>
      </c>
      <c r="L8" s="26">
        <f>M8-M7</f>
        <v>140</v>
      </c>
      <c r="M8" s="26">
        <f>M9-K9</f>
        <v>224900</v>
      </c>
      <c r="N8" s="7"/>
      <c r="O8" s="15">
        <v>352</v>
      </c>
      <c r="P8" s="26">
        <f>Q8-Q7</f>
        <v>352</v>
      </c>
      <c r="Q8" s="26">
        <f>Q9-O9</f>
        <v>134294</v>
      </c>
      <c r="R8" s="7"/>
      <c r="S8" s="15">
        <v>236</v>
      </c>
      <c r="T8" s="26">
        <f>U8-U7</f>
        <v>236</v>
      </c>
      <c r="U8" s="26">
        <f>U9-S9</f>
        <v>211452</v>
      </c>
      <c r="V8" s="7"/>
      <c r="W8" s="15">
        <v>324</v>
      </c>
      <c r="X8" s="26">
        <f>Y8-Y7</f>
        <v>324</v>
      </c>
      <c r="Y8" s="26">
        <f>Y9-W9</f>
        <v>254288</v>
      </c>
    </row>
    <row r="9" spans="1:25" ht="26.25" customHeight="1">
      <c r="A9" s="30" t="s">
        <v>67</v>
      </c>
      <c r="B9" s="31" t="s">
        <v>10</v>
      </c>
      <c r="C9" s="15">
        <v>288</v>
      </c>
      <c r="D9" s="26">
        <f>E9-E8</f>
        <v>288</v>
      </c>
      <c r="E9" s="26">
        <v>120182</v>
      </c>
      <c r="F9" s="7"/>
      <c r="G9" s="15">
        <v>0</v>
      </c>
      <c r="H9" s="26">
        <v>0</v>
      </c>
      <c r="I9" s="26">
        <v>1625</v>
      </c>
      <c r="J9" s="7"/>
      <c r="K9" s="15">
        <v>416</v>
      </c>
      <c r="L9" s="26">
        <f>M9-M8</f>
        <v>416</v>
      </c>
      <c r="M9" s="26">
        <v>225316</v>
      </c>
      <c r="N9" s="7"/>
      <c r="O9" s="15">
        <v>238</v>
      </c>
      <c r="P9" s="26">
        <f>Q9-Q8</f>
        <v>238</v>
      </c>
      <c r="Q9" s="26">
        <v>134532</v>
      </c>
      <c r="R9" s="7"/>
      <c r="S9" s="15">
        <v>330</v>
      </c>
      <c r="T9" s="26">
        <f>U9-U8</f>
        <v>330</v>
      </c>
      <c r="U9" s="26">
        <v>211782</v>
      </c>
      <c r="V9" s="7"/>
      <c r="W9" s="15">
        <v>256</v>
      </c>
      <c r="X9" s="26">
        <f>Y9-Y8</f>
        <v>256</v>
      </c>
      <c r="Y9" s="26">
        <v>254544</v>
      </c>
    </row>
    <row r="10" spans="1:25" ht="26.25" customHeight="1">
      <c r="A10" s="30" t="s">
        <v>87</v>
      </c>
      <c r="B10" s="31" t="s">
        <v>12</v>
      </c>
      <c r="C10" s="15">
        <v>96</v>
      </c>
      <c r="D10" s="26">
        <v>85</v>
      </c>
      <c r="E10" s="26">
        <v>120267</v>
      </c>
      <c r="F10" s="7"/>
      <c r="G10" s="16">
        <v>0</v>
      </c>
      <c r="H10" s="26">
        <v>0</v>
      </c>
      <c r="I10" s="26">
        <v>1625</v>
      </c>
      <c r="J10" s="7"/>
      <c r="K10" s="16">
        <v>256</v>
      </c>
      <c r="L10" s="26">
        <v>248</v>
      </c>
      <c r="M10" s="26">
        <v>225564</v>
      </c>
      <c r="N10" s="7"/>
      <c r="O10" s="16">
        <v>244</v>
      </c>
      <c r="P10" s="26">
        <v>241</v>
      </c>
      <c r="Q10" s="26">
        <v>134773</v>
      </c>
      <c r="R10" s="7"/>
      <c r="S10" s="16">
        <v>190</v>
      </c>
      <c r="T10" s="26">
        <v>180</v>
      </c>
      <c r="U10" s="26">
        <v>211962</v>
      </c>
      <c r="V10" s="7"/>
      <c r="W10" s="16">
        <v>222</v>
      </c>
      <c r="X10" s="26">
        <v>224</v>
      </c>
      <c r="Y10" s="26">
        <v>254768</v>
      </c>
    </row>
    <row r="11" spans="1:25" ht="26.25" customHeight="1">
      <c r="A11" s="28" t="s">
        <v>114</v>
      </c>
      <c r="B11" s="29" t="s">
        <v>16</v>
      </c>
      <c r="C11" s="15">
        <v>0</v>
      </c>
      <c r="D11" s="26">
        <v>0</v>
      </c>
      <c r="E11" s="26">
        <v>120267</v>
      </c>
      <c r="F11" s="7"/>
      <c r="G11" s="16">
        <v>0</v>
      </c>
      <c r="H11" s="26">
        <v>0</v>
      </c>
      <c r="I11" s="26">
        <v>1625</v>
      </c>
      <c r="J11" s="7"/>
      <c r="K11" s="16">
        <v>0</v>
      </c>
      <c r="L11" s="26">
        <v>0</v>
      </c>
      <c r="M11" s="26">
        <v>225564</v>
      </c>
      <c r="N11" s="7"/>
      <c r="O11" s="16">
        <v>0</v>
      </c>
      <c r="P11" s="26">
        <v>0</v>
      </c>
      <c r="Q11" s="26">
        <v>134773</v>
      </c>
      <c r="R11" s="7"/>
      <c r="S11" s="16">
        <v>0</v>
      </c>
      <c r="T11" s="26">
        <v>0</v>
      </c>
      <c r="U11" s="26">
        <v>211962</v>
      </c>
      <c r="V11" s="7"/>
      <c r="W11" s="16">
        <v>0</v>
      </c>
      <c r="X11" s="26">
        <v>0</v>
      </c>
      <c r="Y11" s="26">
        <v>254768</v>
      </c>
    </row>
    <row r="12" spans="1:25" ht="26.25" customHeight="1">
      <c r="A12" s="30" t="s">
        <v>65</v>
      </c>
      <c r="B12" s="31" t="s">
        <v>7</v>
      </c>
      <c r="C12" s="15">
        <v>410</v>
      </c>
      <c r="D12" s="26">
        <v>382</v>
      </c>
      <c r="E12" s="26">
        <v>120649</v>
      </c>
      <c r="F12" s="7"/>
      <c r="G12" s="16">
        <v>0</v>
      </c>
      <c r="H12" s="26">
        <v>0</v>
      </c>
      <c r="I12" s="26">
        <v>1625</v>
      </c>
      <c r="J12" s="7"/>
      <c r="K12" s="16">
        <v>384</v>
      </c>
      <c r="L12" s="26">
        <v>358</v>
      </c>
      <c r="M12" s="26">
        <v>225922</v>
      </c>
      <c r="N12" s="7"/>
      <c r="O12" s="16">
        <v>334</v>
      </c>
      <c r="P12" s="26">
        <v>346</v>
      </c>
      <c r="Q12" s="26">
        <v>135119</v>
      </c>
      <c r="R12" s="7"/>
      <c r="S12" s="16">
        <v>324</v>
      </c>
      <c r="T12" s="26">
        <v>317</v>
      </c>
      <c r="U12" s="26">
        <v>212279</v>
      </c>
      <c r="V12" s="7"/>
      <c r="W12" s="16">
        <v>346</v>
      </c>
      <c r="X12" s="26">
        <v>317</v>
      </c>
      <c r="Y12" s="26">
        <v>255085</v>
      </c>
    </row>
    <row r="13" spans="1:25" ht="26.25" customHeight="1">
      <c r="A13" s="30" t="s">
        <v>117</v>
      </c>
      <c r="B13" s="31" t="s">
        <v>14</v>
      </c>
      <c r="C13" s="15">
        <v>146</v>
      </c>
      <c r="D13" s="26">
        <f>E13-E12</f>
        <v>143</v>
      </c>
      <c r="E13" s="26">
        <v>120792</v>
      </c>
      <c r="F13" s="7"/>
      <c r="G13" s="16">
        <v>0</v>
      </c>
      <c r="H13" s="26">
        <v>0</v>
      </c>
      <c r="I13" s="26">
        <v>1625</v>
      </c>
      <c r="J13" s="7"/>
      <c r="K13" s="16">
        <v>198</v>
      </c>
      <c r="L13" s="26">
        <f>M13-M12</f>
        <v>202</v>
      </c>
      <c r="M13" s="26">
        <v>226124</v>
      </c>
      <c r="N13" s="7"/>
      <c r="O13" s="16">
        <v>286</v>
      </c>
      <c r="P13" s="26">
        <f>Q13-Q12</f>
        <v>288</v>
      </c>
      <c r="Q13" s="26">
        <v>135407</v>
      </c>
      <c r="R13" s="7"/>
      <c r="S13" s="16">
        <v>162</v>
      </c>
      <c r="T13" s="26">
        <f>U13-U12</f>
        <v>135</v>
      </c>
      <c r="U13" s="26">
        <v>212414</v>
      </c>
      <c r="V13" s="7"/>
      <c r="W13" s="16">
        <v>228</v>
      </c>
      <c r="X13" s="26">
        <f>Y13-Y12</f>
        <v>219</v>
      </c>
      <c r="Y13" s="26">
        <v>255304</v>
      </c>
    </row>
    <row r="14" spans="1:25" ht="26.25" customHeight="1">
      <c r="A14" s="30" t="s">
        <v>69</v>
      </c>
      <c r="B14" s="31" t="s">
        <v>5</v>
      </c>
      <c r="C14" s="15">
        <v>220</v>
      </c>
      <c r="D14" s="26">
        <f>E14-E13</f>
        <v>220</v>
      </c>
      <c r="E14" s="26">
        <v>121012</v>
      </c>
      <c r="F14" s="7"/>
      <c r="G14" s="16">
        <v>0</v>
      </c>
      <c r="H14" s="26">
        <v>0</v>
      </c>
      <c r="I14" s="26">
        <v>1625</v>
      </c>
      <c r="J14" s="7"/>
      <c r="K14" s="16">
        <v>208</v>
      </c>
      <c r="L14" s="26">
        <f>M14-M13</f>
        <v>208</v>
      </c>
      <c r="M14" s="26">
        <v>226332</v>
      </c>
      <c r="N14" s="7"/>
      <c r="O14" s="16">
        <v>152</v>
      </c>
      <c r="P14" s="26">
        <f>Q14-Q13</f>
        <v>152</v>
      </c>
      <c r="Q14" s="26">
        <v>135559</v>
      </c>
      <c r="R14" s="7"/>
      <c r="S14" s="16">
        <v>238</v>
      </c>
      <c r="T14" s="26">
        <f>U14-U13</f>
        <v>238</v>
      </c>
      <c r="U14" s="26">
        <v>212652</v>
      </c>
      <c r="V14" s="7"/>
      <c r="W14" s="16">
        <v>146</v>
      </c>
      <c r="X14" s="26">
        <f>Y14-Y13</f>
        <v>146</v>
      </c>
      <c r="Y14" s="26">
        <v>255450</v>
      </c>
    </row>
    <row r="15" spans="1:25" ht="26.25" customHeight="1">
      <c r="A15" s="28" t="s">
        <v>39</v>
      </c>
      <c r="B15" s="29" t="s">
        <v>4</v>
      </c>
      <c r="C15" s="15">
        <v>0</v>
      </c>
      <c r="D15" s="26">
        <v>0</v>
      </c>
      <c r="E15" s="26">
        <v>121012</v>
      </c>
      <c r="F15" s="7"/>
      <c r="G15" s="15">
        <v>0</v>
      </c>
      <c r="H15" s="26">
        <v>0</v>
      </c>
      <c r="I15" s="26">
        <v>1625</v>
      </c>
      <c r="J15" s="7"/>
      <c r="K15" s="15">
        <v>0</v>
      </c>
      <c r="L15" s="26">
        <v>0</v>
      </c>
      <c r="M15" s="26">
        <v>226332</v>
      </c>
      <c r="N15" s="7"/>
      <c r="O15" s="15">
        <v>0</v>
      </c>
      <c r="P15" s="26">
        <v>0</v>
      </c>
      <c r="Q15" s="26">
        <v>135559</v>
      </c>
      <c r="R15" s="7"/>
      <c r="S15" s="15">
        <v>0</v>
      </c>
      <c r="T15" s="26">
        <v>0</v>
      </c>
      <c r="U15" s="26">
        <v>212652</v>
      </c>
      <c r="V15" s="7"/>
      <c r="W15" s="15">
        <v>0</v>
      </c>
      <c r="X15" s="26">
        <v>0</v>
      </c>
      <c r="Y15" s="26">
        <v>255450</v>
      </c>
    </row>
    <row r="16" spans="1:25" ht="26.25" customHeight="1">
      <c r="A16" s="28" t="s">
        <v>33</v>
      </c>
      <c r="B16" s="29" t="s">
        <v>11</v>
      </c>
      <c r="C16" s="15">
        <v>0</v>
      </c>
      <c r="D16" s="26">
        <v>0</v>
      </c>
      <c r="E16" s="26">
        <v>121012</v>
      </c>
      <c r="F16" s="7"/>
      <c r="G16" s="15">
        <v>0</v>
      </c>
      <c r="H16" s="26">
        <v>0</v>
      </c>
      <c r="I16" s="26">
        <v>1625</v>
      </c>
      <c r="J16" s="7"/>
      <c r="K16" s="15">
        <v>0</v>
      </c>
      <c r="L16" s="26">
        <v>0</v>
      </c>
      <c r="M16" s="26">
        <v>226332</v>
      </c>
      <c r="N16" s="7"/>
      <c r="O16" s="15">
        <v>0</v>
      </c>
      <c r="P16" s="26">
        <v>0</v>
      </c>
      <c r="Q16" s="26">
        <v>135559</v>
      </c>
      <c r="R16" s="7"/>
      <c r="S16" s="15">
        <v>0</v>
      </c>
      <c r="T16" s="26">
        <v>0</v>
      </c>
      <c r="U16" s="26">
        <v>212652</v>
      </c>
      <c r="V16" s="7"/>
      <c r="W16" s="15">
        <v>0</v>
      </c>
      <c r="X16" s="26">
        <v>0</v>
      </c>
      <c r="Y16" s="26">
        <v>255450</v>
      </c>
    </row>
    <row r="17" spans="1:25" ht="26.25" customHeight="1">
      <c r="A17" s="28" t="s">
        <v>85</v>
      </c>
      <c r="B17" s="29" t="s">
        <v>13</v>
      </c>
      <c r="C17" s="15">
        <v>0</v>
      </c>
      <c r="D17" s="26">
        <v>0</v>
      </c>
      <c r="E17" s="26">
        <v>121012</v>
      </c>
      <c r="F17" s="7"/>
      <c r="G17" s="15">
        <v>0</v>
      </c>
      <c r="H17" s="26">
        <v>0</v>
      </c>
      <c r="I17" s="26">
        <v>1625</v>
      </c>
      <c r="J17" s="7"/>
      <c r="K17" s="15">
        <v>0</v>
      </c>
      <c r="L17" s="26">
        <v>0</v>
      </c>
      <c r="M17" s="26">
        <v>226332</v>
      </c>
      <c r="N17" s="7"/>
      <c r="O17" s="15">
        <v>0</v>
      </c>
      <c r="P17" s="26">
        <v>0</v>
      </c>
      <c r="Q17" s="26">
        <v>135559</v>
      </c>
      <c r="R17" s="7"/>
      <c r="S17" s="15">
        <v>0</v>
      </c>
      <c r="T17" s="26">
        <v>0</v>
      </c>
      <c r="U17" s="26">
        <v>212652</v>
      </c>
      <c r="V17" s="7"/>
      <c r="W17" s="15">
        <v>0</v>
      </c>
      <c r="X17" s="26">
        <v>0</v>
      </c>
      <c r="Y17" s="26">
        <v>255450</v>
      </c>
    </row>
    <row r="18" spans="1:25" ht="26.25" customHeight="1">
      <c r="A18" s="28" t="s">
        <v>254</v>
      </c>
      <c r="B18" s="29" t="s">
        <v>16</v>
      </c>
      <c r="C18" s="15">
        <v>0</v>
      </c>
      <c r="D18" s="26">
        <v>0</v>
      </c>
      <c r="E18" s="26">
        <v>121012</v>
      </c>
      <c r="F18" s="7"/>
      <c r="G18" s="15">
        <v>0</v>
      </c>
      <c r="H18" s="26">
        <v>0</v>
      </c>
      <c r="I18" s="26">
        <v>1625</v>
      </c>
      <c r="J18" s="7"/>
      <c r="K18" s="15">
        <v>0</v>
      </c>
      <c r="L18" s="26">
        <v>0</v>
      </c>
      <c r="M18" s="26">
        <v>226332</v>
      </c>
      <c r="N18" s="7"/>
      <c r="O18" s="15">
        <v>0</v>
      </c>
      <c r="P18" s="26">
        <v>0</v>
      </c>
      <c r="Q18" s="26">
        <v>135559</v>
      </c>
      <c r="R18" s="7"/>
      <c r="S18" s="15">
        <v>0</v>
      </c>
      <c r="T18" s="26">
        <v>0</v>
      </c>
      <c r="U18" s="26">
        <v>212652</v>
      </c>
      <c r="V18" s="7"/>
      <c r="W18" s="15">
        <v>0</v>
      </c>
      <c r="X18" s="26">
        <v>0</v>
      </c>
      <c r="Y18" s="26">
        <v>255450</v>
      </c>
    </row>
    <row r="19" spans="1:25" ht="26.25" customHeight="1">
      <c r="A19" s="30" t="s">
        <v>259</v>
      </c>
      <c r="B19" s="31" t="s">
        <v>7</v>
      </c>
      <c r="C19" s="15">
        <v>384</v>
      </c>
      <c r="D19" s="26">
        <f t="shared" ref="D19:D32" si="0">E19-E18</f>
        <v>361</v>
      </c>
      <c r="E19" s="26">
        <v>121373</v>
      </c>
      <c r="F19" s="7"/>
      <c r="G19" s="15">
        <v>1</v>
      </c>
      <c r="H19" s="26">
        <v>1</v>
      </c>
      <c r="I19" s="26">
        <v>1626</v>
      </c>
      <c r="J19" s="7"/>
      <c r="K19" s="15">
        <v>424</v>
      </c>
      <c r="L19" s="26">
        <f t="shared" ref="L19:L32" si="1">M19-M18</f>
        <v>411</v>
      </c>
      <c r="M19" s="26">
        <v>226743</v>
      </c>
      <c r="N19" s="7"/>
      <c r="O19" s="15">
        <v>382</v>
      </c>
      <c r="P19" s="26">
        <f t="shared" ref="P19:P32" si="2">Q19-Q18</f>
        <v>383</v>
      </c>
      <c r="Q19" s="26">
        <v>135942</v>
      </c>
      <c r="R19" s="7"/>
      <c r="S19" s="15">
        <v>290</v>
      </c>
      <c r="T19" s="26">
        <f t="shared" ref="T19:T32" si="3">U19-U18</f>
        <v>281</v>
      </c>
      <c r="U19" s="26">
        <v>212933</v>
      </c>
      <c r="V19" s="7"/>
      <c r="W19" s="15">
        <v>146</v>
      </c>
      <c r="X19" s="26">
        <f t="shared" ref="X19:X32" si="4">Y19-Y18</f>
        <v>132</v>
      </c>
      <c r="Y19" s="26">
        <v>255582</v>
      </c>
    </row>
    <row r="20" spans="1:25" ht="26.25" customHeight="1">
      <c r="A20" s="30" t="s">
        <v>244</v>
      </c>
      <c r="B20" s="31" t="s">
        <v>14</v>
      </c>
      <c r="C20" s="15">
        <v>382</v>
      </c>
      <c r="D20" s="26">
        <f t="shared" si="0"/>
        <v>375</v>
      </c>
      <c r="E20" s="26">
        <f t="shared" ref="E20:E27" si="5">E21-C21</f>
        <v>121748</v>
      </c>
      <c r="F20" s="7"/>
      <c r="G20" s="15">
        <v>0</v>
      </c>
      <c r="H20" s="26">
        <v>0</v>
      </c>
      <c r="I20" s="26">
        <f t="shared" ref="I20:I27" si="6">I21-G21</f>
        <v>1626</v>
      </c>
      <c r="J20" s="7"/>
      <c r="K20" s="15">
        <v>386</v>
      </c>
      <c r="L20" s="26">
        <f t="shared" si="1"/>
        <v>206</v>
      </c>
      <c r="M20" s="26">
        <f t="shared" ref="M20:M27" si="7">M21-K21</f>
        <v>226949</v>
      </c>
      <c r="N20" s="7"/>
      <c r="O20" s="15">
        <v>392</v>
      </c>
      <c r="P20" s="26">
        <f t="shared" si="2"/>
        <v>257</v>
      </c>
      <c r="Q20" s="26">
        <f t="shared" ref="Q20:Q27" si="8">Q21-O21</f>
        <v>136199</v>
      </c>
      <c r="R20" s="7"/>
      <c r="S20" s="15">
        <v>286</v>
      </c>
      <c r="T20" s="26">
        <f t="shared" si="3"/>
        <v>150</v>
      </c>
      <c r="U20" s="26">
        <f t="shared" ref="U20:U27" si="9">U21-S21</f>
        <v>213083</v>
      </c>
      <c r="V20" s="7"/>
      <c r="W20" s="15">
        <v>372</v>
      </c>
      <c r="X20" s="26">
        <f t="shared" si="4"/>
        <v>264</v>
      </c>
      <c r="Y20" s="26">
        <f t="shared" ref="Y20:Y27" si="10">Y21-W21</f>
        <v>255846</v>
      </c>
    </row>
    <row r="21" spans="1:25" ht="26.25" customHeight="1">
      <c r="A21" s="30" t="s">
        <v>256</v>
      </c>
      <c r="B21" s="31" t="s">
        <v>5</v>
      </c>
      <c r="C21" s="15">
        <v>414</v>
      </c>
      <c r="D21" s="26">
        <f t="shared" si="0"/>
        <v>414</v>
      </c>
      <c r="E21" s="26">
        <f t="shared" si="5"/>
        <v>122162</v>
      </c>
      <c r="F21" s="7"/>
      <c r="G21" s="15">
        <v>0</v>
      </c>
      <c r="H21" s="26">
        <v>0</v>
      </c>
      <c r="I21" s="26">
        <f t="shared" si="6"/>
        <v>1626</v>
      </c>
      <c r="J21" s="7"/>
      <c r="K21" s="15">
        <v>384</v>
      </c>
      <c r="L21" s="26">
        <f t="shared" si="1"/>
        <v>384</v>
      </c>
      <c r="M21" s="26">
        <f t="shared" si="7"/>
        <v>227333</v>
      </c>
      <c r="N21" s="7"/>
      <c r="O21" s="15">
        <v>352</v>
      </c>
      <c r="P21" s="26">
        <f t="shared" si="2"/>
        <v>352</v>
      </c>
      <c r="Q21" s="26">
        <f t="shared" si="8"/>
        <v>136551</v>
      </c>
      <c r="R21" s="7"/>
      <c r="S21" s="15">
        <v>308</v>
      </c>
      <c r="T21" s="26">
        <f t="shared" si="3"/>
        <v>308</v>
      </c>
      <c r="U21" s="26">
        <f t="shared" si="9"/>
        <v>213391</v>
      </c>
      <c r="V21" s="7"/>
      <c r="W21" s="15">
        <v>420</v>
      </c>
      <c r="X21" s="26">
        <f t="shared" si="4"/>
        <v>420</v>
      </c>
      <c r="Y21" s="26">
        <f t="shared" si="10"/>
        <v>256266</v>
      </c>
    </row>
    <row r="22" spans="1:25" ht="26.25" customHeight="1">
      <c r="A22" s="30" t="s">
        <v>60</v>
      </c>
      <c r="B22" s="31" t="s">
        <v>3</v>
      </c>
      <c r="C22" s="15">
        <v>420</v>
      </c>
      <c r="D22" s="26">
        <f t="shared" si="0"/>
        <v>420</v>
      </c>
      <c r="E22" s="26">
        <f t="shared" si="5"/>
        <v>122582</v>
      </c>
      <c r="F22" s="7"/>
      <c r="G22" s="15">
        <v>0</v>
      </c>
      <c r="H22" s="26">
        <v>0</v>
      </c>
      <c r="I22" s="26">
        <f t="shared" si="6"/>
        <v>1626</v>
      </c>
      <c r="J22" s="7"/>
      <c r="K22" s="15">
        <v>422</v>
      </c>
      <c r="L22" s="26">
        <f t="shared" si="1"/>
        <v>422</v>
      </c>
      <c r="M22" s="26">
        <f t="shared" si="7"/>
        <v>227755</v>
      </c>
      <c r="N22" s="7"/>
      <c r="O22" s="15">
        <v>414</v>
      </c>
      <c r="P22" s="26">
        <f t="shared" si="2"/>
        <v>414</v>
      </c>
      <c r="Q22" s="26">
        <f t="shared" si="8"/>
        <v>136965</v>
      </c>
      <c r="R22" s="7"/>
      <c r="S22" s="15">
        <v>296</v>
      </c>
      <c r="T22" s="26">
        <f t="shared" si="3"/>
        <v>296</v>
      </c>
      <c r="U22" s="26">
        <f t="shared" si="9"/>
        <v>213687</v>
      </c>
      <c r="V22" s="7"/>
      <c r="W22" s="15">
        <v>428</v>
      </c>
      <c r="X22" s="26">
        <f t="shared" si="4"/>
        <v>428</v>
      </c>
      <c r="Y22" s="26">
        <f t="shared" si="10"/>
        <v>256694</v>
      </c>
    </row>
    <row r="23" spans="1:25" ht="26.25" customHeight="1">
      <c r="A23" s="30" t="s">
        <v>46</v>
      </c>
      <c r="B23" s="31" t="s">
        <v>10</v>
      </c>
      <c r="C23" s="15">
        <v>408</v>
      </c>
      <c r="D23" s="26">
        <f t="shared" si="0"/>
        <v>408</v>
      </c>
      <c r="E23" s="26">
        <f t="shared" si="5"/>
        <v>122990</v>
      </c>
      <c r="F23" s="7"/>
      <c r="G23" s="15">
        <v>0</v>
      </c>
      <c r="H23" s="26">
        <v>0</v>
      </c>
      <c r="I23" s="26">
        <f t="shared" si="6"/>
        <v>1626</v>
      </c>
      <c r="J23" s="7"/>
      <c r="K23" s="15">
        <v>376</v>
      </c>
      <c r="L23" s="26">
        <f t="shared" si="1"/>
        <v>376</v>
      </c>
      <c r="M23" s="26">
        <f t="shared" si="7"/>
        <v>228131</v>
      </c>
      <c r="N23" s="7"/>
      <c r="O23" s="15">
        <v>376</v>
      </c>
      <c r="P23" s="26">
        <f t="shared" si="2"/>
        <v>376</v>
      </c>
      <c r="Q23" s="26">
        <f t="shared" si="8"/>
        <v>137341</v>
      </c>
      <c r="R23" s="7"/>
      <c r="S23" s="15">
        <v>358</v>
      </c>
      <c r="T23" s="26">
        <f t="shared" si="3"/>
        <v>358</v>
      </c>
      <c r="U23" s="26">
        <f t="shared" si="9"/>
        <v>214045</v>
      </c>
      <c r="V23" s="7"/>
      <c r="W23" s="15">
        <v>382</v>
      </c>
      <c r="X23" s="26">
        <f t="shared" si="4"/>
        <v>382</v>
      </c>
      <c r="Y23" s="26">
        <f t="shared" si="10"/>
        <v>257076</v>
      </c>
    </row>
    <row r="24" spans="1:25" ht="26.25" customHeight="1">
      <c r="A24" s="30" t="s">
        <v>75</v>
      </c>
      <c r="B24" s="31" t="s">
        <v>12</v>
      </c>
      <c r="C24" s="15">
        <v>396</v>
      </c>
      <c r="D24" s="26">
        <f t="shared" si="0"/>
        <v>396</v>
      </c>
      <c r="E24" s="26">
        <f t="shared" si="5"/>
        <v>123386</v>
      </c>
      <c r="F24" s="7"/>
      <c r="G24" s="15">
        <v>0</v>
      </c>
      <c r="H24" s="26">
        <v>0</v>
      </c>
      <c r="I24" s="26">
        <f t="shared" si="6"/>
        <v>1626</v>
      </c>
      <c r="J24" s="7"/>
      <c r="K24" s="15">
        <v>372</v>
      </c>
      <c r="L24" s="26">
        <f t="shared" si="1"/>
        <v>372</v>
      </c>
      <c r="M24" s="26">
        <f t="shared" si="7"/>
        <v>228503</v>
      </c>
      <c r="N24" s="7"/>
      <c r="O24" s="15">
        <v>434</v>
      </c>
      <c r="P24" s="26">
        <f t="shared" si="2"/>
        <v>434</v>
      </c>
      <c r="Q24" s="26">
        <f t="shared" si="8"/>
        <v>137775</v>
      </c>
      <c r="R24" s="7"/>
      <c r="S24" s="15">
        <v>252</v>
      </c>
      <c r="T24" s="26">
        <f t="shared" si="3"/>
        <v>252</v>
      </c>
      <c r="U24" s="26">
        <f t="shared" si="9"/>
        <v>214297</v>
      </c>
      <c r="V24" s="7"/>
      <c r="W24" s="15">
        <v>438</v>
      </c>
      <c r="X24" s="26">
        <f t="shared" si="4"/>
        <v>438</v>
      </c>
      <c r="Y24" s="26">
        <f t="shared" si="10"/>
        <v>257514</v>
      </c>
    </row>
    <row r="25" spans="1:25" ht="26.25" customHeight="1">
      <c r="A25" s="28" t="s">
        <v>90</v>
      </c>
      <c r="B25" s="29" t="s">
        <v>16</v>
      </c>
      <c r="C25" s="15">
        <v>0</v>
      </c>
      <c r="D25" s="26">
        <f t="shared" si="0"/>
        <v>0</v>
      </c>
      <c r="E25" s="26">
        <f t="shared" si="5"/>
        <v>123386</v>
      </c>
      <c r="F25" s="7"/>
      <c r="G25" s="15">
        <v>0</v>
      </c>
      <c r="H25" s="26">
        <v>0</v>
      </c>
      <c r="I25" s="26">
        <f t="shared" si="6"/>
        <v>1626</v>
      </c>
      <c r="J25" s="7"/>
      <c r="K25" s="15">
        <v>0</v>
      </c>
      <c r="L25" s="26">
        <f t="shared" si="1"/>
        <v>0</v>
      </c>
      <c r="M25" s="26">
        <f t="shared" si="7"/>
        <v>228503</v>
      </c>
      <c r="N25" s="7"/>
      <c r="O25" s="15">
        <v>0</v>
      </c>
      <c r="P25" s="26">
        <f t="shared" si="2"/>
        <v>0</v>
      </c>
      <c r="Q25" s="26">
        <f t="shared" si="8"/>
        <v>137775</v>
      </c>
      <c r="R25" s="7"/>
      <c r="S25" s="15">
        <v>0</v>
      </c>
      <c r="T25" s="26">
        <f t="shared" si="3"/>
        <v>0</v>
      </c>
      <c r="U25" s="26">
        <f t="shared" si="9"/>
        <v>214297</v>
      </c>
      <c r="V25" s="7"/>
      <c r="W25" s="15">
        <v>0</v>
      </c>
      <c r="X25" s="26">
        <f t="shared" si="4"/>
        <v>0</v>
      </c>
      <c r="Y25" s="26">
        <f t="shared" si="10"/>
        <v>257514</v>
      </c>
    </row>
    <row r="26" spans="1:25" ht="26.25" customHeight="1">
      <c r="A26" s="30" t="s">
        <v>103</v>
      </c>
      <c r="B26" s="31" t="s">
        <v>7</v>
      </c>
      <c r="C26" s="15">
        <v>426</v>
      </c>
      <c r="D26" s="26">
        <f t="shared" si="0"/>
        <v>426</v>
      </c>
      <c r="E26" s="26">
        <f t="shared" si="5"/>
        <v>123812</v>
      </c>
      <c r="F26" s="7"/>
      <c r="G26" s="15">
        <v>0</v>
      </c>
      <c r="H26" s="26">
        <v>0</v>
      </c>
      <c r="I26" s="26">
        <f t="shared" si="6"/>
        <v>1626</v>
      </c>
      <c r="J26" s="7"/>
      <c r="K26" s="15">
        <v>450</v>
      </c>
      <c r="L26" s="26">
        <f t="shared" si="1"/>
        <v>450</v>
      </c>
      <c r="M26" s="26">
        <f t="shared" si="7"/>
        <v>228953</v>
      </c>
      <c r="N26" s="7"/>
      <c r="O26" s="15">
        <v>358</v>
      </c>
      <c r="P26" s="26">
        <f t="shared" si="2"/>
        <v>358</v>
      </c>
      <c r="Q26" s="26">
        <f t="shared" si="8"/>
        <v>138133</v>
      </c>
      <c r="R26" s="7"/>
      <c r="S26" s="15">
        <v>348</v>
      </c>
      <c r="T26" s="26">
        <f t="shared" si="3"/>
        <v>348</v>
      </c>
      <c r="U26" s="26">
        <f t="shared" si="9"/>
        <v>214645</v>
      </c>
      <c r="V26" s="7"/>
      <c r="W26" s="15">
        <v>376</v>
      </c>
      <c r="X26" s="26">
        <f t="shared" si="4"/>
        <v>376</v>
      </c>
      <c r="Y26" s="26">
        <f t="shared" si="10"/>
        <v>257890</v>
      </c>
    </row>
    <row r="27" spans="1:25" ht="26.25" customHeight="1">
      <c r="A27" s="30" t="s">
        <v>95</v>
      </c>
      <c r="B27" s="31" t="s">
        <v>14</v>
      </c>
      <c r="C27" s="15">
        <v>344</v>
      </c>
      <c r="D27" s="26">
        <f t="shared" si="0"/>
        <v>344</v>
      </c>
      <c r="E27" s="26">
        <f t="shared" si="5"/>
        <v>124156</v>
      </c>
      <c r="F27" s="7"/>
      <c r="G27" s="15">
        <v>77</v>
      </c>
      <c r="H27" s="26">
        <v>77</v>
      </c>
      <c r="I27" s="26">
        <f t="shared" si="6"/>
        <v>1703</v>
      </c>
      <c r="J27" s="7"/>
      <c r="K27" s="15">
        <v>422</v>
      </c>
      <c r="L27" s="26">
        <f t="shared" si="1"/>
        <v>422</v>
      </c>
      <c r="M27" s="26">
        <f t="shared" si="7"/>
        <v>229375</v>
      </c>
      <c r="N27" s="7"/>
      <c r="O27" s="15">
        <v>440</v>
      </c>
      <c r="P27" s="26">
        <f t="shared" si="2"/>
        <v>440</v>
      </c>
      <c r="Q27" s="26">
        <f t="shared" si="8"/>
        <v>138573</v>
      </c>
      <c r="R27" s="7"/>
      <c r="S27" s="15">
        <v>340</v>
      </c>
      <c r="T27" s="26">
        <f t="shared" si="3"/>
        <v>340</v>
      </c>
      <c r="U27" s="26">
        <f t="shared" si="9"/>
        <v>214985</v>
      </c>
      <c r="V27" s="7"/>
      <c r="W27" s="15">
        <v>482</v>
      </c>
      <c r="X27" s="26">
        <f t="shared" si="4"/>
        <v>482</v>
      </c>
      <c r="Y27" s="26">
        <f t="shared" si="10"/>
        <v>258372</v>
      </c>
    </row>
    <row r="28" spans="1:25" ht="26.25" customHeight="1">
      <c r="A28" s="30" t="s">
        <v>56</v>
      </c>
      <c r="B28" s="31" t="s">
        <v>5</v>
      </c>
      <c r="C28" s="15">
        <v>368</v>
      </c>
      <c r="D28" s="26">
        <f t="shared" si="0"/>
        <v>368</v>
      </c>
      <c r="E28" s="26">
        <v>124524</v>
      </c>
      <c r="F28" s="7"/>
      <c r="G28" s="15">
        <v>76</v>
      </c>
      <c r="H28" s="26">
        <v>76</v>
      </c>
      <c r="I28" s="26">
        <v>1779</v>
      </c>
      <c r="J28" s="7"/>
      <c r="K28" s="15">
        <v>422</v>
      </c>
      <c r="L28" s="26">
        <f t="shared" si="1"/>
        <v>422</v>
      </c>
      <c r="M28" s="26">
        <v>229797</v>
      </c>
      <c r="N28" s="7"/>
      <c r="O28" s="15">
        <v>440</v>
      </c>
      <c r="P28" s="26">
        <f t="shared" si="2"/>
        <v>440</v>
      </c>
      <c r="Q28" s="26">
        <v>139013</v>
      </c>
      <c r="R28" s="7"/>
      <c r="S28" s="15">
        <v>340</v>
      </c>
      <c r="T28" s="26">
        <f t="shared" si="3"/>
        <v>340</v>
      </c>
      <c r="U28" s="26">
        <v>215325</v>
      </c>
      <c r="V28" s="7"/>
      <c r="W28" s="15">
        <v>468</v>
      </c>
      <c r="X28" s="26">
        <f t="shared" si="4"/>
        <v>468</v>
      </c>
      <c r="Y28" s="26">
        <v>258840</v>
      </c>
    </row>
    <row r="29" spans="1:25" ht="26.25" customHeight="1">
      <c r="A29" s="30" t="s">
        <v>109</v>
      </c>
      <c r="B29" s="31" t="s">
        <v>3</v>
      </c>
      <c r="C29" s="15">
        <v>456</v>
      </c>
      <c r="D29" s="26">
        <f t="shared" si="0"/>
        <v>377</v>
      </c>
      <c r="E29" s="26">
        <f>E30-C30</f>
        <v>124901</v>
      </c>
      <c r="F29" s="7"/>
      <c r="G29" s="15">
        <v>40</v>
      </c>
      <c r="H29" s="26">
        <f>I29-I28</f>
        <v>39</v>
      </c>
      <c r="I29" s="26">
        <f>I30-G30</f>
        <v>1818</v>
      </c>
      <c r="J29" s="7"/>
      <c r="K29" s="15">
        <v>392</v>
      </c>
      <c r="L29" s="26">
        <f t="shared" si="1"/>
        <v>413</v>
      </c>
      <c r="M29" s="26">
        <f>M30-K30</f>
        <v>230210</v>
      </c>
      <c r="N29" s="7"/>
      <c r="O29" s="15">
        <v>366</v>
      </c>
      <c r="P29" s="26">
        <f t="shared" si="2"/>
        <v>312</v>
      </c>
      <c r="Q29" s="26">
        <f>Q30-O30</f>
        <v>139325</v>
      </c>
      <c r="R29" s="7"/>
      <c r="S29" s="15">
        <v>314</v>
      </c>
      <c r="T29" s="26">
        <f t="shared" si="3"/>
        <v>323</v>
      </c>
      <c r="U29" s="26">
        <f>U30-S30</f>
        <v>215648</v>
      </c>
      <c r="V29" s="7"/>
      <c r="W29" s="15">
        <v>420</v>
      </c>
      <c r="X29" s="26">
        <f t="shared" si="4"/>
        <v>249</v>
      </c>
      <c r="Y29" s="26">
        <f>Y30-W30</f>
        <v>259089</v>
      </c>
    </row>
    <row r="30" spans="1:25" ht="26.25" customHeight="1">
      <c r="A30" s="30" t="s">
        <v>72</v>
      </c>
      <c r="B30" s="31" t="s">
        <v>10</v>
      </c>
      <c r="C30" s="15">
        <v>414</v>
      </c>
      <c r="D30" s="26">
        <f t="shared" si="0"/>
        <v>414</v>
      </c>
      <c r="E30" s="26">
        <f>E31-C31</f>
        <v>125315</v>
      </c>
      <c r="F30" s="7"/>
      <c r="G30" s="15">
        <v>116</v>
      </c>
      <c r="H30" s="26">
        <f>I30-I29</f>
        <v>116</v>
      </c>
      <c r="I30" s="26">
        <f>I31-G31</f>
        <v>1934</v>
      </c>
      <c r="J30" s="7"/>
      <c r="K30" s="15">
        <v>384</v>
      </c>
      <c r="L30" s="26">
        <f t="shared" si="1"/>
        <v>384</v>
      </c>
      <c r="M30" s="26">
        <f>M31-K31</f>
        <v>230594</v>
      </c>
      <c r="N30" s="7"/>
      <c r="O30" s="15">
        <v>364</v>
      </c>
      <c r="P30" s="26">
        <f t="shared" si="2"/>
        <v>364</v>
      </c>
      <c r="Q30" s="26">
        <f>Q31-O31</f>
        <v>139689</v>
      </c>
      <c r="R30" s="7"/>
      <c r="S30" s="15">
        <v>400</v>
      </c>
      <c r="T30" s="26">
        <f t="shared" si="3"/>
        <v>400</v>
      </c>
      <c r="U30" s="26">
        <f>U31-S31</f>
        <v>216048</v>
      </c>
      <c r="V30" s="7"/>
      <c r="W30" s="15">
        <v>400</v>
      </c>
      <c r="X30" s="26">
        <f t="shared" si="4"/>
        <v>400</v>
      </c>
      <c r="Y30" s="26">
        <f>Y31-W31</f>
        <v>259489</v>
      </c>
    </row>
    <row r="31" spans="1:25" ht="26.25" customHeight="1">
      <c r="A31" s="30" t="s">
        <v>41</v>
      </c>
      <c r="B31" s="31" t="s">
        <v>12</v>
      </c>
      <c r="C31" s="15">
        <v>410</v>
      </c>
      <c r="D31" s="26">
        <f t="shared" si="0"/>
        <v>410</v>
      </c>
      <c r="E31" s="26">
        <v>125725</v>
      </c>
      <c r="F31" s="7"/>
      <c r="G31" s="15">
        <v>0</v>
      </c>
      <c r="H31" s="26">
        <f>I31-I30</f>
        <v>0</v>
      </c>
      <c r="I31" s="26">
        <v>1934</v>
      </c>
      <c r="J31" s="7"/>
      <c r="K31" s="15">
        <v>402</v>
      </c>
      <c r="L31" s="26">
        <f t="shared" si="1"/>
        <v>402</v>
      </c>
      <c r="M31" s="26">
        <v>230996</v>
      </c>
      <c r="N31" s="7"/>
      <c r="O31" s="15">
        <v>402</v>
      </c>
      <c r="P31" s="26">
        <f t="shared" si="2"/>
        <v>402</v>
      </c>
      <c r="Q31" s="26">
        <v>140091</v>
      </c>
      <c r="R31" s="7"/>
      <c r="S31" s="15">
        <v>382</v>
      </c>
      <c r="T31" s="26">
        <f t="shared" si="3"/>
        <v>382</v>
      </c>
      <c r="U31" s="26">
        <v>216430</v>
      </c>
      <c r="V31" s="7"/>
      <c r="W31" s="15">
        <v>406</v>
      </c>
      <c r="X31" s="26">
        <f t="shared" si="4"/>
        <v>406</v>
      </c>
      <c r="Y31" s="26">
        <v>259895</v>
      </c>
    </row>
    <row r="32" spans="1:25" ht="26.25" customHeight="1">
      <c r="A32" s="28" t="s">
        <v>54</v>
      </c>
      <c r="B32" s="29" t="s">
        <v>16</v>
      </c>
      <c r="C32" s="15">
        <v>0</v>
      </c>
      <c r="D32" s="26">
        <f t="shared" si="0"/>
        <v>0</v>
      </c>
      <c r="E32" s="26">
        <v>125725</v>
      </c>
      <c r="F32" s="7"/>
      <c r="G32" s="15">
        <v>0</v>
      </c>
      <c r="H32" s="26">
        <f>I32-I31</f>
        <v>0</v>
      </c>
      <c r="I32" s="26">
        <v>1934</v>
      </c>
      <c r="J32" s="7"/>
      <c r="K32" s="15">
        <v>0</v>
      </c>
      <c r="L32" s="26">
        <f t="shared" si="1"/>
        <v>0</v>
      </c>
      <c r="M32" s="26">
        <v>230996</v>
      </c>
      <c r="N32" s="7"/>
      <c r="O32" s="15">
        <v>0</v>
      </c>
      <c r="P32" s="26">
        <f t="shared" si="2"/>
        <v>0</v>
      </c>
      <c r="Q32" s="26">
        <v>140091</v>
      </c>
      <c r="R32" s="7"/>
      <c r="S32" s="15">
        <v>0</v>
      </c>
      <c r="T32" s="26">
        <f t="shared" si="3"/>
        <v>0</v>
      </c>
      <c r="U32" s="26">
        <v>216430</v>
      </c>
      <c r="V32" s="7"/>
      <c r="W32" s="15">
        <v>0</v>
      </c>
      <c r="X32" s="26">
        <f t="shared" si="4"/>
        <v>0</v>
      </c>
      <c r="Y32" s="26">
        <v>259895</v>
      </c>
    </row>
    <row r="33" spans="1:25" ht="26.25" customHeight="1">
      <c r="A33" s="30" t="s">
        <v>99</v>
      </c>
      <c r="B33" s="31" t="s">
        <v>7</v>
      </c>
      <c r="C33" s="15">
        <v>380</v>
      </c>
      <c r="D33" s="26">
        <v>380</v>
      </c>
      <c r="E33" s="26">
        <f>E32+D33</f>
        <v>126105</v>
      </c>
      <c r="F33" s="7"/>
      <c r="G33" s="15">
        <v>44</v>
      </c>
      <c r="H33" s="26">
        <v>44</v>
      </c>
      <c r="I33" s="26">
        <f>I32+H33</f>
        <v>1978</v>
      </c>
      <c r="J33" s="7"/>
      <c r="K33" s="15">
        <v>434</v>
      </c>
      <c r="L33" s="26">
        <v>434</v>
      </c>
      <c r="M33" s="26">
        <f>M32+L33</f>
        <v>231430</v>
      </c>
      <c r="N33" s="7"/>
      <c r="O33" s="15">
        <v>356</v>
      </c>
      <c r="P33" s="26">
        <v>356</v>
      </c>
      <c r="Q33" s="26">
        <f>Q32+P33</f>
        <v>140447</v>
      </c>
      <c r="R33" s="7"/>
      <c r="S33" s="15">
        <v>316</v>
      </c>
      <c r="T33" s="26">
        <v>316</v>
      </c>
      <c r="U33" s="26">
        <f>U32+T33</f>
        <v>216746</v>
      </c>
      <c r="V33" s="7"/>
      <c r="W33" s="15">
        <v>432</v>
      </c>
      <c r="X33" s="26">
        <v>432</v>
      </c>
      <c r="Y33" s="26">
        <f>Y32+X33</f>
        <v>260327</v>
      </c>
    </row>
    <row r="34" spans="1:25" ht="28.5" customHeight="1">
      <c r="A34" s="178" t="s">
        <v>237</v>
      </c>
      <c r="B34" s="178"/>
      <c r="C34" s="6">
        <f>SUM(C4:C33)</f>
        <v>7862</v>
      </c>
      <c r="D34" s="6">
        <f>SUM(D4:D33)</f>
        <v>7646</v>
      </c>
      <c r="E34" s="1"/>
      <c r="F34" s="39"/>
      <c r="G34" s="6">
        <f>SUM(G4:G33)</f>
        <v>355</v>
      </c>
      <c r="H34" s="6">
        <f>SUM(H4:H33)</f>
        <v>354</v>
      </c>
      <c r="I34" s="1"/>
      <c r="J34" s="13"/>
      <c r="K34" s="6">
        <f>SUM(K4:K33)</f>
        <v>7880</v>
      </c>
      <c r="L34" s="6">
        <f>SUM(L4:L33)</f>
        <v>7620</v>
      </c>
      <c r="M34" s="1"/>
      <c r="N34" s="13"/>
      <c r="O34" s="6">
        <f>SUM(O4:O33)</f>
        <v>7994</v>
      </c>
      <c r="P34" s="6">
        <f>SUM(P4:P33)</f>
        <v>7824</v>
      </c>
      <c r="Q34" s="1"/>
      <c r="R34" s="13"/>
      <c r="S34" s="6">
        <f>SUM(S4:S33)</f>
        <v>6704</v>
      </c>
      <c r="T34" s="6">
        <f>SUM(T4:T33)</f>
        <v>6530</v>
      </c>
      <c r="U34" s="1"/>
      <c r="V34" s="13"/>
      <c r="W34" s="6">
        <f>SUM(W4:W33)</f>
        <v>7772</v>
      </c>
      <c r="X34" s="6">
        <f>SUM(X4:X33)</f>
        <v>7386</v>
      </c>
      <c r="Y34" s="1"/>
    </row>
    <row r="39" spans="1:25">
      <c r="E39" s="12"/>
      <c r="F39" s="12"/>
      <c r="G39" s="12"/>
      <c r="H39" s="12"/>
      <c r="I39" s="12"/>
    </row>
    <row r="40" spans="1:25">
      <c r="E40" s="12"/>
      <c r="F40" s="12"/>
      <c r="G40" s="12"/>
      <c r="H40" s="12"/>
      <c r="I40" s="12"/>
    </row>
  </sheetData>
  <mergeCells count="9">
    <mergeCell ref="A34:B34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6"/>
  <dimension ref="A1:Y41"/>
  <sheetViews>
    <sheetView workbookViewId="0">
      <pane xSplit="2" ySplit="3" topLeftCell="C19" activePane="bottomRight" state="frozen"/>
      <selection pane="topRight"/>
      <selection pane="bottomLeft"/>
      <selection pane="bottomRight" activeCell="Y34" sqref="Y34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265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214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3</v>
      </c>
      <c r="C4" s="15">
        <v>74</v>
      </c>
      <c r="D4" s="26">
        <v>74</v>
      </c>
      <c r="E4" s="26">
        <f t="shared" ref="E4:E27" si="0">E5-C5</f>
        <v>109574</v>
      </c>
      <c r="F4" s="7"/>
      <c r="G4" s="16">
        <v>0</v>
      </c>
      <c r="H4" s="26">
        <v>0</v>
      </c>
      <c r="I4" s="26">
        <f t="shared" ref="I4:I27" si="1">I5-G5</f>
        <v>1580</v>
      </c>
      <c r="J4" s="7"/>
      <c r="K4" s="16">
        <v>138</v>
      </c>
      <c r="L4" s="26">
        <v>137</v>
      </c>
      <c r="M4" s="26">
        <f t="shared" ref="M4:M27" si="2">M5-K5</f>
        <v>215137</v>
      </c>
      <c r="N4" s="7"/>
      <c r="O4" s="16">
        <v>98</v>
      </c>
      <c r="P4" s="26">
        <v>92</v>
      </c>
      <c r="Q4" s="26">
        <f t="shared" ref="Q4:Q27" si="3">Q5-O5</f>
        <v>123692</v>
      </c>
      <c r="R4" s="7"/>
      <c r="S4" s="16">
        <v>130</v>
      </c>
      <c r="T4" s="26">
        <v>125</v>
      </c>
      <c r="U4" s="26">
        <f t="shared" ref="U4:U27" si="4">U5-S5</f>
        <v>203625</v>
      </c>
      <c r="V4" s="7"/>
      <c r="W4" s="16">
        <v>141</v>
      </c>
      <c r="X4" s="26">
        <v>131</v>
      </c>
      <c r="Y4" s="26">
        <f t="shared" ref="Y4:Y27" si="5">Y5-W5</f>
        <v>244631</v>
      </c>
    </row>
    <row r="5" spans="1:25" ht="26.25" customHeight="1">
      <c r="A5" s="30" t="s">
        <v>58</v>
      </c>
      <c r="B5" s="31" t="s">
        <v>10</v>
      </c>
      <c r="C5" s="15">
        <v>420</v>
      </c>
      <c r="D5" s="26">
        <f t="shared" ref="D5:D28" si="6">E5-E4</f>
        <v>420</v>
      </c>
      <c r="E5" s="26">
        <f t="shared" si="0"/>
        <v>109994</v>
      </c>
      <c r="F5" s="7"/>
      <c r="G5" s="16">
        <v>0</v>
      </c>
      <c r="H5" s="26">
        <f t="shared" ref="H5:H28" si="7">I5-I4</f>
        <v>0</v>
      </c>
      <c r="I5" s="26">
        <f t="shared" si="1"/>
        <v>1580</v>
      </c>
      <c r="J5" s="7"/>
      <c r="K5" s="16">
        <v>384</v>
      </c>
      <c r="L5" s="26">
        <f t="shared" ref="L5:L28" si="8">M5-M4</f>
        <v>384</v>
      </c>
      <c r="M5" s="26">
        <f t="shared" si="2"/>
        <v>215521</v>
      </c>
      <c r="N5" s="7"/>
      <c r="O5" s="16">
        <v>336</v>
      </c>
      <c r="P5" s="26">
        <f t="shared" ref="P5:P28" si="9">Q5-Q4</f>
        <v>336</v>
      </c>
      <c r="Q5" s="26">
        <f t="shared" si="3"/>
        <v>124028</v>
      </c>
      <c r="R5" s="7"/>
      <c r="S5" s="16">
        <v>310</v>
      </c>
      <c r="T5" s="26">
        <f t="shared" ref="T5:T28" si="10">U5-U4</f>
        <v>310</v>
      </c>
      <c r="U5" s="26">
        <f t="shared" si="4"/>
        <v>203935</v>
      </c>
      <c r="V5" s="7"/>
      <c r="W5" s="16">
        <v>346</v>
      </c>
      <c r="X5" s="26">
        <f t="shared" ref="X5:X28" si="11">Y5-Y4</f>
        <v>346</v>
      </c>
      <c r="Y5" s="26">
        <f t="shared" si="5"/>
        <v>244977</v>
      </c>
    </row>
    <row r="6" spans="1:25" ht="26.25" customHeight="1">
      <c r="A6" s="30" t="s">
        <v>63</v>
      </c>
      <c r="B6" s="31" t="s">
        <v>12</v>
      </c>
      <c r="C6" s="15">
        <v>0</v>
      </c>
      <c r="D6" s="26">
        <f t="shared" si="6"/>
        <v>0</v>
      </c>
      <c r="E6" s="26">
        <f t="shared" si="0"/>
        <v>109994</v>
      </c>
      <c r="F6" s="7"/>
      <c r="G6" s="15">
        <v>1</v>
      </c>
      <c r="H6" s="26">
        <f t="shared" si="7"/>
        <v>1</v>
      </c>
      <c r="I6" s="26">
        <f t="shared" si="1"/>
        <v>1581</v>
      </c>
      <c r="J6" s="7"/>
      <c r="K6" s="15">
        <v>0</v>
      </c>
      <c r="L6" s="26">
        <f t="shared" si="8"/>
        <v>0</v>
      </c>
      <c r="M6" s="26">
        <f t="shared" si="2"/>
        <v>215521</v>
      </c>
      <c r="N6" s="7"/>
      <c r="O6" s="15">
        <v>0</v>
      </c>
      <c r="P6" s="26">
        <f t="shared" si="9"/>
        <v>0</v>
      </c>
      <c r="Q6" s="26">
        <f t="shared" si="3"/>
        <v>124028</v>
      </c>
      <c r="R6" s="7"/>
      <c r="S6" s="15">
        <v>0</v>
      </c>
      <c r="T6" s="26">
        <f t="shared" si="10"/>
        <v>0</v>
      </c>
      <c r="U6" s="26">
        <f t="shared" si="4"/>
        <v>203935</v>
      </c>
      <c r="V6" s="7"/>
      <c r="W6" s="15">
        <v>0</v>
      </c>
      <c r="X6" s="26">
        <f t="shared" si="11"/>
        <v>0</v>
      </c>
      <c r="Y6" s="26">
        <f t="shared" si="5"/>
        <v>244977</v>
      </c>
    </row>
    <row r="7" spans="1:25" ht="26.25" customHeight="1">
      <c r="A7" s="28" t="s">
        <v>231</v>
      </c>
      <c r="B7" s="29" t="s">
        <v>16</v>
      </c>
      <c r="C7" s="15">
        <v>0</v>
      </c>
      <c r="D7" s="26">
        <f t="shared" si="6"/>
        <v>0</v>
      </c>
      <c r="E7" s="26">
        <f t="shared" si="0"/>
        <v>109994</v>
      </c>
      <c r="F7" s="7"/>
      <c r="G7" s="15">
        <v>0</v>
      </c>
      <c r="H7" s="26">
        <f t="shared" si="7"/>
        <v>0</v>
      </c>
      <c r="I7" s="26">
        <f t="shared" si="1"/>
        <v>1581</v>
      </c>
      <c r="J7" s="7"/>
      <c r="K7" s="15">
        <v>0</v>
      </c>
      <c r="L7" s="26">
        <f t="shared" si="8"/>
        <v>0</v>
      </c>
      <c r="M7" s="26">
        <f t="shared" si="2"/>
        <v>215521</v>
      </c>
      <c r="N7" s="7"/>
      <c r="O7" s="15">
        <v>0</v>
      </c>
      <c r="P7" s="26">
        <f t="shared" si="9"/>
        <v>0</v>
      </c>
      <c r="Q7" s="26">
        <f t="shared" si="3"/>
        <v>124028</v>
      </c>
      <c r="R7" s="7"/>
      <c r="S7" s="15">
        <v>0</v>
      </c>
      <c r="T7" s="26">
        <f t="shared" si="10"/>
        <v>0</v>
      </c>
      <c r="U7" s="26">
        <f t="shared" si="4"/>
        <v>203935</v>
      </c>
      <c r="V7" s="7"/>
      <c r="W7" s="15">
        <v>0</v>
      </c>
      <c r="X7" s="26">
        <f t="shared" si="11"/>
        <v>0</v>
      </c>
      <c r="Y7" s="26">
        <f t="shared" si="5"/>
        <v>244977</v>
      </c>
    </row>
    <row r="8" spans="1:25" ht="26.25" customHeight="1">
      <c r="A8" s="30" t="s">
        <v>233</v>
      </c>
      <c r="B8" s="31" t="s">
        <v>7</v>
      </c>
      <c r="C8" s="15">
        <v>350</v>
      </c>
      <c r="D8" s="26">
        <f t="shared" si="6"/>
        <v>350</v>
      </c>
      <c r="E8" s="26">
        <f t="shared" si="0"/>
        <v>110344</v>
      </c>
      <c r="F8" s="7"/>
      <c r="G8" s="15">
        <v>0</v>
      </c>
      <c r="H8" s="26">
        <f t="shared" si="7"/>
        <v>0</v>
      </c>
      <c r="I8" s="26">
        <f t="shared" si="1"/>
        <v>1581</v>
      </c>
      <c r="J8" s="7"/>
      <c r="K8" s="15">
        <v>400</v>
      </c>
      <c r="L8" s="26">
        <f t="shared" si="8"/>
        <v>400</v>
      </c>
      <c r="M8" s="26">
        <f t="shared" si="2"/>
        <v>215921</v>
      </c>
      <c r="N8" s="7"/>
      <c r="O8" s="15">
        <v>400</v>
      </c>
      <c r="P8" s="26">
        <f t="shared" si="9"/>
        <v>400</v>
      </c>
      <c r="Q8" s="26">
        <f t="shared" si="3"/>
        <v>124428</v>
      </c>
      <c r="R8" s="7"/>
      <c r="S8" s="15">
        <v>244</v>
      </c>
      <c r="T8" s="26">
        <f t="shared" si="10"/>
        <v>244</v>
      </c>
      <c r="U8" s="26">
        <f t="shared" si="4"/>
        <v>204179</v>
      </c>
      <c r="V8" s="7"/>
      <c r="W8" s="15">
        <v>418</v>
      </c>
      <c r="X8" s="26">
        <f t="shared" si="11"/>
        <v>418</v>
      </c>
      <c r="Y8" s="26">
        <f t="shared" si="5"/>
        <v>245395</v>
      </c>
    </row>
    <row r="9" spans="1:25" ht="26.25" customHeight="1">
      <c r="A9" s="30" t="s">
        <v>67</v>
      </c>
      <c r="B9" s="31" t="s">
        <v>14</v>
      </c>
      <c r="C9" s="15">
        <v>344</v>
      </c>
      <c r="D9" s="26">
        <f t="shared" si="6"/>
        <v>344</v>
      </c>
      <c r="E9" s="26">
        <f t="shared" si="0"/>
        <v>110688</v>
      </c>
      <c r="F9" s="7"/>
      <c r="G9" s="15">
        <v>0</v>
      </c>
      <c r="H9" s="26">
        <f t="shared" si="7"/>
        <v>0</v>
      </c>
      <c r="I9" s="26">
        <f t="shared" si="1"/>
        <v>1581</v>
      </c>
      <c r="J9" s="7"/>
      <c r="K9" s="15">
        <v>350</v>
      </c>
      <c r="L9" s="26">
        <f t="shared" si="8"/>
        <v>350</v>
      </c>
      <c r="M9" s="26">
        <f t="shared" si="2"/>
        <v>216271</v>
      </c>
      <c r="N9" s="7"/>
      <c r="O9" s="15">
        <v>364</v>
      </c>
      <c r="P9" s="26">
        <f t="shared" si="9"/>
        <v>364</v>
      </c>
      <c r="Q9" s="26">
        <f t="shared" si="3"/>
        <v>124792</v>
      </c>
      <c r="R9" s="7"/>
      <c r="S9" s="15">
        <v>306</v>
      </c>
      <c r="T9" s="26">
        <f t="shared" si="10"/>
        <v>306</v>
      </c>
      <c r="U9" s="26">
        <f t="shared" si="4"/>
        <v>204485</v>
      </c>
      <c r="V9" s="7"/>
      <c r="W9" s="15">
        <v>378</v>
      </c>
      <c r="X9" s="26">
        <f t="shared" si="11"/>
        <v>378</v>
      </c>
      <c r="Y9" s="26">
        <f t="shared" si="5"/>
        <v>245773</v>
      </c>
    </row>
    <row r="10" spans="1:25" ht="26.25" customHeight="1">
      <c r="A10" s="30" t="s">
        <v>87</v>
      </c>
      <c r="B10" s="31" t="s">
        <v>5</v>
      </c>
      <c r="C10" s="15">
        <v>416</v>
      </c>
      <c r="D10" s="26">
        <f t="shared" si="6"/>
        <v>416</v>
      </c>
      <c r="E10" s="26">
        <f t="shared" si="0"/>
        <v>111104</v>
      </c>
      <c r="F10" s="7"/>
      <c r="G10" s="16">
        <v>0</v>
      </c>
      <c r="H10" s="26">
        <f t="shared" si="7"/>
        <v>0</v>
      </c>
      <c r="I10" s="26">
        <f t="shared" si="1"/>
        <v>1581</v>
      </c>
      <c r="J10" s="7"/>
      <c r="K10" s="16">
        <v>384</v>
      </c>
      <c r="L10" s="26">
        <f t="shared" si="8"/>
        <v>384</v>
      </c>
      <c r="M10" s="26">
        <f t="shared" si="2"/>
        <v>216655</v>
      </c>
      <c r="N10" s="7"/>
      <c r="O10" s="16">
        <v>358</v>
      </c>
      <c r="P10" s="26">
        <f t="shared" si="9"/>
        <v>358</v>
      </c>
      <c r="Q10" s="26">
        <f t="shared" si="3"/>
        <v>125150</v>
      </c>
      <c r="R10" s="7"/>
      <c r="S10" s="16">
        <v>330</v>
      </c>
      <c r="T10" s="26">
        <f t="shared" si="10"/>
        <v>330</v>
      </c>
      <c r="U10" s="26">
        <f t="shared" si="4"/>
        <v>204815</v>
      </c>
      <c r="V10" s="7"/>
      <c r="W10" s="16">
        <v>380</v>
      </c>
      <c r="X10" s="26">
        <f t="shared" si="11"/>
        <v>380</v>
      </c>
      <c r="Y10" s="26">
        <f t="shared" si="5"/>
        <v>246153</v>
      </c>
    </row>
    <row r="11" spans="1:25" ht="26.25" customHeight="1">
      <c r="A11" s="30" t="s">
        <v>115</v>
      </c>
      <c r="B11" s="31" t="s">
        <v>3</v>
      </c>
      <c r="C11" s="15">
        <v>406</v>
      </c>
      <c r="D11" s="26">
        <f t="shared" si="6"/>
        <v>406</v>
      </c>
      <c r="E11" s="26">
        <f t="shared" si="0"/>
        <v>111510</v>
      </c>
      <c r="F11" s="7"/>
      <c r="G11" s="16">
        <v>0</v>
      </c>
      <c r="H11" s="26">
        <f t="shared" si="7"/>
        <v>0</v>
      </c>
      <c r="I11" s="26">
        <f t="shared" si="1"/>
        <v>1581</v>
      </c>
      <c r="J11" s="7"/>
      <c r="K11" s="16">
        <v>376</v>
      </c>
      <c r="L11" s="26">
        <f t="shared" si="8"/>
        <v>376</v>
      </c>
      <c r="M11" s="26">
        <f t="shared" si="2"/>
        <v>217031</v>
      </c>
      <c r="N11" s="7"/>
      <c r="O11" s="16">
        <v>358</v>
      </c>
      <c r="P11" s="26">
        <f t="shared" si="9"/>
        <v>358</v>
      </c>
      <c r="Q11" s="26">
        <f t="shared" si="3"/>
        <v>125508</v>
      </c>
      <c r="R11" s="7"/>
      <c r="S11" s="16">
        <v>246</v>
      </c>
      <c r="T11" s="26">
        <f t="shared" si="10"/>
        <v>246</v>
      </c>
      <c r="U11" s="26">
        <f t="shared" si="4"/>
        <v>205061</v>
      </c>
      <c r="V11" s="7"/>
      <c r="W11" s="16">
        <v>382</v>
      </c>
      <c r="X11" s="26">
        <f t="shared" si="11"/>
        <v>382</v>
      </c>
      <c r="Y11" s="26">
        <f t="shared" si="5"/>
        <v>246535</v>
      </c>
    </row>
    <row r="12" spans="1:25" ht="26.25" customHeight="1">
      <c r="A12" s="30" t="s">
        <v>65</v>
      </c>
      <c r="B12" s="31" t="s">
        <v>10</v>
      </c>
      <c r="C12" s="15">
        <v>346</v>
      </c>
      <c r="D12" s="26">
        <f t="shared" si="6"/>
        <v>346</v>
      </c>
      <c r="E12" s="26">
        <f t="shared" si="0"/>
        <v>111856</v>
      </c>
      <c r="F12" s="7"/>
      <c r="G12" s="16">
        <v>0</v>
      </c>
      <c r="H12" s="26">
        <f t="shared" si="7"/>
        <v>0</v>
      </c>
      <c r="I12" s="26">
        <f t="shared" si="1"/>
        <v>1581</v>
      </c>
      <c r="J12" s="7"/>
      <c r="K12" s="16">
        <v>364</v>
      </c>
      <c r="L12" s="26">
        <f t="shared" si="8"/>
        <v>364</v>
      </c>
      <c r="M12" s="26">
        <f t="shared" si="2"/>
        <v>217395</v>
      </c>
      <c r="N12" s="7"/>
      <c r="O12" s="16">
        <v>348</v>
      </c>
      <c r="P12" s="26">
        <f t="shared" si="9"/>
        <v>348</v>
      </c>
      <c r="Q12" s="26">
        <f t="shared" si="3"/>
        <v>125856</v>
      </c>
      <c r="R12" s="7"/>
      <c r="S12" s="16">
        <v>116</v>
      </c>
      <c r="T12" s="26">
        <f t="shared" si="10"/>
        <v>116</v>
      </c>
      <c r="U12" s="26">
        <f t="shared" si="4"/>
        <v>205177</v>
      </c>
      <c r="V12" s="7"/>
      <c r="W12" s="16">
        <v>382</v>
      </c>
      <c r="X12" s="26">
        <f t="shared" si="11"/>
        <v>382</v>
      </c>
      <c r="Y12" s="26">
        <f t="shared" si="5"/>
        <v>246917</v>
      </c>
    </row>
    <row r="13" spans="1:25" ht="26.25" customHeight="1">
      <c r="A13" s="30" t="s">
        <v>117</v>
      </c>
      <c r="B13" s="31" t="s">
        <v>12</v>
      </c>
      <c r="C13" s="15">
        <v>328</v>
      </c>
      <c r="D13" s="26">
        <f t="shared" si="6"/>
        <v>328</v>
      </c>
      <c r="E13" s="26">
        <f t="shared" si="0"/>
        <v>112184</v>
      </c>
      <c r="F13" s="7"/>
      <c r="G13" s="16">
        <v>0</v>
      </c>
      <c r="H13" s="26">
        <f t="shared" si="7"/>
        <v>0</v>
      </c>
      <c r="I13" s="26">
        <f t="shared" si="1"/>
        <v>1581</v>
      </c>
      <c r="J13" s="7"/>
      <c r="K13" s="16">
        <v>400</v>
      </c>
      <c r="L13" s="26">
        <f t="shared" si="8"/>
        <v>400</v>
      </c>
      <c r="M13" s="26">
        <f t="shared" si="2"/>
        <v>217795</v>
      </c>
      <c r="N13" s="7"/>
      <c r="O13" s="16">
        <v>394</v>
      </c>
      <c r="P13" s="26">
        <f t="shared" si="9"/>
        <v>394</v>
      </c>
      <c r="Q13" s="26">
        <f t="shared" si="3"/>
        <v>126250</v>
      </c>
      <c r="R13" s="7"/>
      <c r="S13" s="16">
        <v>320</v>
      </c>
      <c r="T13" s="26">
        <f t="shared" si="10"/>
        <v>320</v>
      </c>
      <c r="U13" s="26">
        <f t="shared" si="4"/>
        <v>205497</v>
      </c>
      <c r="V13" s="7"/>
      <c r="W13" s="16">
        <v>310</v>
      </c>
      <c r="X13" s="26">
        <f t="shared" si="11"/>
        <v>310</v>
      </c>
      <c r="Y13" s="26">
        <f t="shared" si="5"/>
        <v>247227</v>
      </c>
    </row>
    <row r="14" spans="1:25" ht="26.25" customHeight="1">
      <c r="A14" s="28" t="s">
        <v>70</v>
      </c>
      <c r="B14" s="29" t="s">
        <v>16</v>
      </c>
      <c r="C14" s="15">
        <v>0</v>
      </c>
      <c r="D14" s="26">
        <f t="shared" si="6"/>
        <v>0</v>
      </c>
      <c r="E14" s="26">
        <f t="shared" si="0"/>
        <v>112184</v>
      </c>
      <c r="F14" s="7"/>
      <c r="G14" s="16">
        <v>0</v>
      </c>
      <c r="H14" s="26">
        <f t="shared" si="7"/>
        <v>0</v>
      </c>
      <c r="I14" s="26">
        <f t="shared" si="1"/>
        <v>1581</v>
      </c>
      <c r="J14" s="7"/>
      <c r="K14" s="16">
        <v>0</v>
      </c>
      <c r="L14" s="26">
        <f t="shared" si="8"/>
        <v>0</v>
      </c>
      <c r="M14" s="26">
        <f t="shared" si="2"/>
        <v>217795</v>
      </c>
      <c r="N14" s="7"/>
      <c r="O14" s="16">
        <v>0</v>
      </c>
      <c r="P14" s="26">
        <f t="shared" si="9"/>
        <v>0</v>
      </c>
      <c r="Q14" s="26">
        <f t="shared" si="3"/>
        <v>126250</v>
      </c>
      <c r="R14" s="7"/>
      <c r="S14" s="16">
        <v>0</v>
      </c>
      <c r="T14" s="26">
        <f t="shared" si="10"/>
        <v>0</v>
      </c>
      <c r="U14" s="26">
        <f t="shared" si="4"/>
        <v>205497</v>
      </c>
      <c r="V14" s="7"/>
      <c r="W14" s="16">
        <v>0</v>
      </c>
      <c r="X14" s="26">
        <f t="shared" si="11"/>
        <v>0</v>
      </c>
      <c r="Y14" s="26">
        <f t="shared" si="5"/>
        <v>247227</v>
      </c>
    </row>
    <row r="15" spans="1:25" ht="26.25" customHeight="1">
      <c r="A15" s="30" t="s">
        <v>40</v>
      </c>
      <c r="B15" s="31" t="s">
        <v>7</v>
      </c>
      <c r="C15" s="15">
        <v>414</v>
      </c>
      <c r="D15" s="26">
        <f t="shared" si="6"/>
        <v>414</v>
      </c>
      <c r="E15" s="26">
        <f t="shared" si="0"/>
        <v>112598</v>
      </c>
      <c r="F15" s="7"/>
      <c r="G15" s="16">
        <v>0</v>
      </c>
      <c r="H15" s="26">
        <f t="shared" si="7"/>
        <v>0</v>
      </c>
      <c r="I15" s="26">
        <f t="shared" si="1"/>
        <v>1581</v>
      </c>
      <c r="J15" s="7"/>
      <c r="K15" s="16">
        <v>326</v>
      </c>
      <c r="L15" s="26">
        <f t="shared" si="8"/>
        <v>326</v>
      </c>
      <c r="M15" s="26">
        <f t="shared" si="2"/>
        <v>218121</v>
      </c>
      <c r="N15" s="7"/>
      <c r="O15" s="16">
        <v>336</v>
      </c>
      <c r="P15" s="26">
        <f t="shared" si="9"/>
        <v>336</v>
      </c>
      <c r="Q15" s="26">
        <f t="shared" si="3"/>
        <v>126586</v>
      </c>
      <c r="R15" s="7"/>
      <c r="S15" s="16">
        <v>306</v>
      </c>
      <c r="T15" s="26">
        <f t="shared" si="10"/>
        <v>306</v>
      </c>
      <c r="U15" s="26">
        <f t="shared" si="4"/>
        <v>205803</v>
      </c>
      <c r="V15" s="7"/>
      <c r="W15" s="16">
        <v>306</v>
      </c>
      <c r="X15" s="26">
        <f t="shared" si="11"/>
        <v>306</v>
      </c>
      <c r="Y15" s="26">
        <f t="shared" si="5"/>
        <v>247533</v>
      </c>
    </row>
    <row r="16" spans="1:25" ht="26.25" customHeight="1">
      <c r="A16" s="30" t="s">
        <v>34</v>
      </c>
      <c r="B16" s="31" t="s">
        <v>14</v>
      </c>
      <c r="C16" s="15">
        <v>312</v>
      </c>
      <c r="D16" s="26">
        <f t="shared" si="6"/>
        <v>312</v>
      </c>
      <c r="E16" s="26">
        <f t="shared" si="0"/>
        <v>112910</v>
      </c>
      <c r="F16" s="7"/>
      <c r="G16" s="16">
        <v>0</v>
      </c>
      <c r="H16" s="26">
        <f t="shared" si="7"/>
        <v>0</v>
      </c>
      <c r="I16" s="26">
        <f t="shared" si="1"/>
        <v>1581</v>
      </c>
      <c r="J16" s="7"/>
      <c r="K16" s="16">
        <v>376</v>
      </c>
      <c r="L16" s="26">
        <f t="shared" si="8"/>
        <v>376</v>
      </c>
      <c r="M16" s="26">
        <f t="shared" si="2"/>
        <v>218497</v>
      </c>
      <c r="N16" s="7"/>
      <c r="O16" s="16">
        <v>288</v>
      </c>
      <c r="P16" s="26">
        <f t="shared" si="9"/>
        <v>288</v>
      </c>
      <c r="Q16" s="26">
        <f t="shared" si="3"/>
        <v>126874</v>
      </c>
      <c r="R16" s="7"/>
      <c r="S16" s="16">
        <v>254</v>
      </c>
      <c r="T16" s="26">
        <f t="shared" si="10"/>
        <v>254</v>
      </c>
      <c r="U16" s="26">
        <f t="shared" si="4"/>
        <v>206057</v>
      </c>
      <c r="V16" s="7"/>
      <c r="W16" s="16">
        <v>244</v>
      </c>
      <c r="X16" s="26">
        <f t="shared" si="11"/>
        <v>244</v>
      </c>
      <c r="Y16" s="26">
        <f t="shared" si="5"/>
        <v>247777</v>
      </c>
    </row>
    <row r="17" spans="1:25" ht="26.25" customHeight="1">
      <c r="A17" s="30" t="s">
        <v>86</v>
      </c>
      <c r="B17" s="31" t="s">
        <v>5</v>
      </c>
      <c r="C17" s="15">
        <v>404</v>
      </c>
      <c r="D17" s="26">
        <f t="shared" si="6"/>
        <v>404</v>
      </c>
      <c r="E17" s="26">
        <f t="shared" si="0"/>
        <v>113314</v>
      </c>
      <c r="F17" s="7"/>
      <c r="G17" s="16">
        <v>0</v>
      </c>
      <c r="H17" s="26">
        <f t="shared" si="7"/>
        <v>0</v>
      </c>
      <c r="I17" s="26">
        <f t="shared" si="1"/>
        <v>1581</v>
      </c>
      <c r="J17" s="7"/>
      <c r="K17" s="16">
        <v>366</v>
      </c>
      <c r="L17" s="26">
        <f t="shared" si="8"/>
        <v>366</v>
      </c>
      <c r="M17" s="26">
        <f t="shared" si="2"/>
        <v>218863</v>
      </c>
      <c r="N17" s="7"/>
      <c r="O17" s="16">
        <v>404</v>
      </c>
      <c r="P17" s="26">
        <f t="shared" si="9"/>
        <v>404</v>
      </c>
      <c r="Q17" s="26">
        <f t="shared" si="3"/>
        <v>127278</v>
      </c>
      <c r="R17" s="7"/>
      <c r="S17" s="16">
        <v>292</v>
      </c>
      <c r="T17" s="26">
        <f t="shared" si="10"/>
        <v>292</v>
      </c>
      <c r="U17" s="26">
        <f t="shared" si="4"/>
        <v>206349</v>
      </c>
      <c r="V17" s="7"/>
      <c r="W17" s="16">
        <v>328</v>
      </c>
      <c r="X17" s="26">
        <f t="shared" si="11"/>
        <v>328</v>
      </c>
      <c r="Y17" s="26">
        <f t="shared" si="5"/>
        <v>248105</v>
      </c>
    </row>
    <row r="18" spans="1:25" ht="26.25" customHeight="1">
      <c r="A18" s="30" t="s">
        <v>255</v>
      </c>
      <c r="B18" s="31" t="s">
        <v>3</v>
      </c>
      <c r="C18" s="15">
        <v>292</v>
      </c>
      <c r="D18" s="26">
        <f t="shared" si="6"/>
        <v>292</v>
      </c>
      <c r="E18" s="26">
        <f t="shared" si="0"/>
        <v>113606</v>
      </c>
      <c r="F18" s="7"/>
      <c r="G18" s="16">
        <v>0</v>
      </c>
      <c r="H18" s="26">
        <f t="shared" si="7"/>
        <v>0</v>
      </c>
      <c r="I18" s="26">
        <f t="shared" si="1"/>
        <v>1581</v>
      </c>
      <c r="J18" s="7"/>
      <c r="K18" s="16">
        <v>204</v>
      </c>
      <c r="L18" s="26">
        <f t="shared" si="8"/>
        <v>204</v>
      </c>
      <c r="M18" s="26">
        <f t="shared" si="2"/>
        <v>219067</v>
      </c>
      <c r="N18" s="7"/>
      <c r="O18" s="16">
        <v>294</v>
      </c>
      <c r="P18" s="26">
        <f t="shared" si="9"/>
        <v>294</v>
      </c>
      <c r="Q18" s="26">
        <f t="shared" si="3"/>
        <v>127572</v>
      </c>
      <c r="R18" s="7"/>
      <c r="S18" s="16">
        <v>210</v>
      </c>
      <c r="T18" s="26">
        <f t="shared" si="10"/>
        <v>210</v>
      </c>
      <c r="U18" s="26">
        <f t="shared" si="4"/>
        <v>206559</v>
      </c>
      <c r="V18" s="7"/>
      <c r="W18" s="16">
        <v>242</v>
      </c>
      <c r="X18" s="26">
        <f t="shared" si="11"/>
        <v>242</v>
      </c>
      <c r="Y18" s="26">
        <f t="shared" si="5"/>
        <v>248347</v>
      </c>
    </row>
    <row r="19" spans="1:25" ht="26.25" customHeight="1">
      <c r="A19" s="30" t="s">
        <v>259</v>
      </c>
      <c r="B19" s="31" t="s">
        <v>10</v>
      </c>
      <c r="C19" s="15">
        <v>274</v>
      </c>
      <c r="D19" s="26">
        <f t="shared" si="6"/>
        <v>274</v>
      </c>
      <c r="E19" s="26">
        <f t="shared" si="0"/>
        <v>113880</v>
      </c>
      <c r="F19" s="7"/>
      <c r="G19" s="15">
        <v>0</v>
      </c>
      <c r="H19" s="26">
        <f t="shared" si="7"/>
        <v>0</v>
      </c>
      <c r="I19" s="26">
        <f t="shared" si="1"/>
        <v>1581</v>
      </c>
      <c r="J19" s="7"/>
      <c r="K19" s="15">
        <v>258</v>
      </c>
      <c r="L19" s="26">
        <f t="shared" si="8"/>
        <v>258</v>
      </c>
      <c r="M19" s="26">
        <f t="shared" si="2"/>
        <v>219325</v>
      </c>
      <c r="N19" s="7"/>
      <c r="O19" s="15">
        <v>270</v>
      </c>
      <c r="P19" s="26">
        <f t="shared" si="9"/>
        <v>270</v>
      </c>
      <c r="Q19" s="26">
        <f t="shared" si="3"/>
        <v>127842</v>
      </c>
      <c r="R19" s="7"/>
      <c r="S19" s="15">
        <v>238</v>
      </c>
      <c r="T19" s="26">
        <f t="shared" si="10"/>
        <v>238</v>
      </c>
      <c r="U19" s="26">
        <f t="shared" si="4"/>
        <v>206797</v>
      </c>
      <c r="V19" s="7"/>
      <c r="W19" s="15">
        <v>286</v>
      </c>
      <c r="X19" s="26">
        <f t="shared" si="11"/>
        <v>286</v>
      </c>
      <c r="Y19" s="26">
        <f t="shared" si="5"/>
        <v>248633</v>
      </c>
    </row>
    <row r="20" spans="1:25" ht="26.25" customHeight="1">
      <c r="A20" s="30" t="s">
        <v>244</v>
      </c>
      <c r="B20" s="31" t="s">
        <v>12</v>
      </c>
      <c r="C20" s="15">
        <v>302</v>
      </c>
      <c r="D20" s="26">
        <f t="shared" si="6"/>
        <v>302</v>
      </c>
      <c r="E20" s="26">
        <f t="shared" si="0"/>
        <v>114182</v>
      </c>
      <c r="F20" s="7"/>
      <c r="G20" s="15">
        <v>0</v>
      </c>
      <c r="H20" s="26">
        <f t="shared" si="7"/>
        <v>0</v>
      </c>
      <c r="I20" s="26">
        <f t="shared" si="1"/>
        <v>1581</v>
      </c>
      <c r="J20" s="7"/>
      <c r="K20" s="15">
        <v>292</v>
      </c>
      <c r="L20" s="26">
        <f t="shared" si="8"/>
        <v>292</v>
      </c>
      <c r="M20" s="26">
        <f t="shared" si="2"/>
        <v>219617</v>
      </c>
      <c r="N20" s="7"/>
      <c r="O20" s="15">
        <v>306</v>
      </c>
      <c r="P20" s="26">
        <f t="shared" si="9"/>
        <v>306</v>
      </c>
      <c r="Q20" s="26">
        <f t="shared" si="3"/>
        <v>128148</v>
      </c>
      <c r="R20" s="7"/>
      <c r="S20" s="15">
        <v>102</v>
      </c>
      <c r="T20" s="26">
        <f t="shared" si="10"/>
        <v>102</v>
      </c>
      <c r="U20" s="26">
        <f t="shared" si="4"/>
        <v>206899</v>
      </c>
      <c r="V20" s="7"/>
      <c r="W20" s="15">
        <v>322</v>
      </c>
      <c r="X20" s="26">
        <f t="shared" si="11"/>
        <v>322</v>
      </c>
      <c r="Y20" s="26">
        <f t="shared" si="5"/>
        <v>248955</v>
      </c>
    </row>
    <row r="21" spans="1:25" ht="26.25" customHeight="1">
      <c r="A21" s="28" t="s">
        <v>257</v>
      </c>
      <c r="B21" s="29" t="s">
        <v>16</v>
      </c>
      <c r="C21" s="15">
        <v>0</v>
      </c>
      <c r="D21" s="26">
        <f t="shared" si="6"/>
        <v>0</v>
      </c>
      <c r="E21" s="26">
        <f t="shared" si="0"/>
        <v>114182</v>
      </c>
      <c r="F21" s="7"/>
      <c r="G21" s="15">
        <v>1</v>
      </c>
      <c r="H21" s="26">
        <f t="shared" si="7"/>
        <v>1</v>
      </c>
      <c r="I21" s="26">
        <f t="shared" si="1"/>
        <v>1582</v>
      </c>
      <c r="J21" s="7"/>
      <c r="K21" s="15">
        <v>0</v>
      </c>
      <c r="L21" s="26">
        <f t="shared" si="8"/>
        <v>0</v>
      </c>
      <c r="M21" s="26">
        <f t="shared" si="2"/>
        <v>219617</v>
      </c>
      <c r="N21" s="7"/>
      <c r="O21" s="15">
        <v>0</v>
      </c>
      <c r="P21" s="26">
        <f t="shared" si="9"/>
        <v>0</v>
      </c>
      <c r="Q21" s="26">
        <f t="shared" si="3"/>
        <v>128148</v>
      </c>
      <c r="R21" s="7"/>
      <c r="S21" s="15">
        <v>0</v>
      </c>
      <c r="T21" s="26">
        <f t="shared" si="10"/>
        <v>0</v>
      </c>
      <c r="U21" s="26">
        <f t="shared" si="4"/>
        <v>206899</v>
      </c>
      <c r="V21" s="7"/>
      <c r="W21" s="15">
        <v>0</v>
      </c>
      <c r="X21" s="26">
        <f t="shared" si="11"/>
        <v>0</v>
      </c>
      <c r="Y21" s="26">
        <f t="shared" si="5"/>
        <v>248955</v>
      </c>
    </row>
    <row r="22" spans="1:25" ht="26.25" customHeight="1">
      <c r="A22" s="30" t="s">
        <v>60</v>
      </c>
      <c r="B22" s="31" t="s">
        <v>7</v>
      </c>
      <c r="C22" s="15">
        <v>382</v>
      </c>
      <c r="D22" s="26">
        <f t="shared" si="6"/>
        <v>382</v>
      </c>
      <c r="E22" s="26">
        <f t="shared" si="0"/>
        <v>114564</v>
      </c>
      <c r="F22" s="7"/>
      <c r="G22" s="15">
        <v>0</v>
      </c>
      <c r="H22" s="26">
        <f t="shared" si="7"/>
        <v>0</v>
      </c>
      <c r="I22" s="26">
        <f t="shared" si="1"/>
        <v>1582</v>
      </c>
      <c r="J22" s="7"/>
      <c r="K22" s="15">
        <v>288</v>
      </c>
      <c r="L22" s="26">
        <f t="shared" si="8"/>
        <v>288</v>
      </c>
      <c r="M22" s="26">
        <f t="shared" si="2"/>
        <v>219905</v>
      </c>
      <c r="N22" s="7"/>
      <c r="O22" s="15">
        <v>452</v>
      </c>
      <c r="P22" s="26">
        <f t="shared" si="9"/>
        <v>452</v>
      </c>
      <c r="Q22" s="26">
        <f t="shared" si="3"/>
        <v>128600</v>
      </c>
      <c r="R22" s="7"/>
      <c r="S22" s="15">
        <v>258</v>
      </c>
      <c r="T22" s="26">
        <f t="shared" si="10"/>
        <v>258</v>
      </c>
      <c r="U22" s="26">
        <f t="shared" si="4"/>
        <v>207157</v>
      </c>
      <c r="V22" s="7"/>
      <c r="W22" s="15">
        <v>258</v>
      </c>
      <c r="X22" s="26">
        <f t="shared" si="11"/>
        <v>258</v>
      </c>
      <c r="Y22" s="26">
        <f t="shared" si="5"/>
        <v>249213</v>
      </c>
    </row>
    <row r="23" spans="1:25" ht="26.25" customHeight="1">
      <c r="A23" s="30" t="s">
        <v>46</v>
      </c>
      <c r="B23" s="31" t="s">
        <v>14</v>
      </c>
      <c r="C23" s="15">
        <v>314</v>
      </c>
      <c r="D23" s="26">
        <f t="shared" si="6"/>
        <v>314</v>
      </c>
      <c r="E23" s="26">
        <f t="shared" si="0"/>
        <v>114878</v>
      </c>
      <c r="F23" s="7"/>
      <c r="G23" s="15">
        <v>0</v>
      </c>
      <c r="H23" s="26">
        <f t="shared" si="7"/>
        <v>0</v>
      </c>
      <c r="I23" s="26">
        <f t="shared" si="1"/>
        <v>1582</v>
      </c>
      <c r="J23" s="7"/>
      <c r="K23" s="15">
        <v>306</v>
      </c>
      <c r="L23" s="26">
        <f t="shared" si="8"/>
        <v>306</v>
      </c>
      <c r="M23" s="26">
        <f t="shared" si="2"/>
        <v>220211</v>
      </c>
      <c r="N23" s="7"/>
      <c r="O23" s="15">
        <v>274</v>
      </c>
      <c r="P23" s="26">
        <f t="shared" si="9"/>
        <v>274</v>
      </c>
      <c r="Q23" s="26">
        <f t="shared" si="3"/>
        <v>128874</v>
      </c>
      <c r="R23" s="7"/>
      <c r="S23" s="15">
        <v>312</v>
      </c>
      <c r="T23" s="26">
        <f t="shared" si="10"/>
        <v>312</v>
      </c>
      <c r="U23" s="26">
        <f t="shared" si="4"/>
        <v>207469</v>
      </c>
      <c r="V23" s="7"/>
      <c r="W23" s="15">
        <v>304</v>
      </c>
      <c r="X23" s="26">
        <f t="shared" si="11"/>
        <v>304</v>
      </c>
      <c r="Y23" s="26">
        <f t="shared" si="5"/>
        <v>249517</v>
      </c>
    </row>
    <row r="24" spans="1:25" ht="26.25" customHeight="1">
      <c r="A24" s="30" t="s">
        <v>75</v>
      </c>
      <c r="B24" s="31" t="s">
        <v>5</v>
      </c>
      <c r="C24" s="15">
        <v>396</v>
      </c>
      <c r="D24" s="26">
        <f t="shared" si="6"/>
        <v>396</v>
      </c>
      <c r="E24" s="26">
        <f t="shared" si="0"/>
        <v>115274</v>
      </c>
      <c r="F24" s="7"/>
      <c r="G24" s="15">
        <v>0</v>
      </c>
      <c r="H24" s="26">
        <f t="shared" si="7"/>
        <v>0</v>
      </c>
      <c r="I24" s="26">
        <f t="shared" si="1"/>
        <v>1582</v>
      </c>
      <c r="J24" s="7"/>
      <c r="K24" s="15">
        <v>386</v>
      </c>
      <c r="L24" s="26">
        <f t="shared" si="8"/>
        <v>386</v>
      </c>
      <c r="M24" s="26">
        <f t="shared" si="2"/>
        <v>220597</v>
      </c>
      <c r="N24" s="7"/>
      <c r="O24" s="15">
        <v>404</v>
      </c>
      <c r="P24" s="26">
        <f t="shared" si="9"/>
        <v>404</v>
      </c>
      <c r="Q24" s="26">
        <f t="shared" si="3"/>
        <v>129278</v>
      </c>
      <c r="R24" s="7"/>
      <c r="S24" s="15">
        <v>304</v>
      </c>
      <c r="T24" s="26">
        <f t="shared" si="10"/>
        <v>304</v>
      </c>
      <c r="U24" s="26">
        <f t="shared" si="4"/>
        <v>207773</v>
      </c>
      <c r="V24" s="7"/>
      <c r="W24" s="15">
        <v>302</v>
      </c>
      <c r="X24" s="26">
        <f t="shared" si="11"/>
        <v>302</v>
      </c>
      <c r="Y24" s="26">
        <f t="shared" si="5"/>
        <v>249819</v>
      </c>
    </row>
    <row r="25" spans="1:25" ht="26.25" customHeight="1">
      <c r="A25" s="30" t="s">
        <v>91</v>
      </c>
      <c r="B25" s="31" t="s">
        <v>3</v>
      </c>
      <c r="C25" s="15">
        <v>452</v>
      </c>
      <c r="D25" s="26">
        <f t="shared" si="6"/>
        <v>452</v>
      </c>
      <c r="E25" s="26">
        <f t="shared" si="0"/>
        <v>115726</v>
      </c>
      <c r="F25" s="7"/>
      <c r="G25" s="15">
        <v>0</v>
      </c>
      <c r="H25" s="26">
        <f t="shared" si="7"/>
        <v>0</v>
      </c>
      <c r="I25" s="26">
        <f t="shared" si="1"/>
        <v>1582</v>
      </c>
      <c r="J25" s="7"/>
      <c r="K25" s="15">
        <v>352</v>
      </c>
      <c r="L25" s="26">
        <f t="shared" si="8"/>
        <v>352</v>
      </c>
      <c r="M25" s="26">
        <f t="shared" si="2"/>
        <v>220949</v>
      </c>
      <c r="N25" s="7"/>
      <c r="O25" s="15">
        <v>418</v>
      </c>
      <c r="P25" s="26">
        <f t="shared" si="9"/>
        <v>418</v>
      </c>
      <c r="Q25" s="26">
        <f t="shared" si="3"/>
        <v>129696</v>
      </c>
      <c r="R25" s="7"/>
      <c r="S25" s="15">
        <v>278</v>
      </c>
      <c r="T25" s="26">
        <f t="shared" si="10"/>
        <v>278</v>
      </c>
      <c r="U25" s="26">
        <f t="shared" si="4"/>
        <v>208051</v>
      </c>
      <c r="V25" s="7"/>
      <c r="W25" s="15">
        <v>304</v>
      </c>
      <c r="X25" s="26">
        <f t="shared" si="11"/>
        <v>304</v>
      </c>
      <c r="Y25" s="26">
        <f t="shared" si="5"/>
        <v>250123</v>
      </c>
    </row>
    <row r="26" spans="1:25" ht="26.25" customHeight="1">
      <c r="A26" s="30" t="s">
        <v>103</v>
      </c>
      <c r="B26" s="31" t="s">
        <v>10</v>
      </c>
      <c r="C26" s="15">
        <v>372</v>
      </c>
      <c r="D26" s="26">
        <f t="shared" si="6"/>
        <v>372</v>
      </c>
      <c r="E26" s="26">
        <f t="shared" si="0"/>
        <v>116098</v>
      </c>
      <c r="F26" s="7"/>
      <c r="G26" s="15">
        <v>0</v>
      </c>
      <c r="H26" s="26">
        <f t="shared" si="7"/>
        <v>0</v>
      </c>
      <c r="I26" s="26">
        <f t="shared" si="1"/>
        <v>1582</v>
      </c>
      <c r="J26" s="7"/>
      <c r="K26" s="15">
        <v>414</v>
      </c>
      <c r="L26" s="26">
        <f t="shared" si="8"/>
        <v>414</v>
      </c>
      <c r="M26" s="26">
        <f t="shared" si="2"/>
        <v>221363</v>
      </c>
      <c r="N26" s="7"/>
      <c r="O26" s="15">
        <v>352</v>
      </c>
      <c r="P26" s="26">
        <f t="shared" si="9"/>
        <v>352</v>
      </c>
      <c r="Q26" s="26">
        <f t="shared" si="3"/>
        <v>130048</v>
      </c>
      <c r="R26" s="7"/>
      <c r="S26" s="15">
        <v>304</v>
      </c>
      <c r="T26" s="26">
        <f t="shared" si="10"/>
        <v>304</v>
      </c>
      <c r="U26" s="26">
        <f t="shared" si="4"/>
        <v>208355</v>
      </c>
      <c r="V26" s="7"/>
      <c r="W26" s="15">
        <v>348</v>
      </c>
      <c r="X26" s="26">
        <f t="shared" si="11"/>
        <v>348</v>
      </c>
      <c r="Y26" s="26">
        <f t="shared" si="5"/>
        <v>250471</v>
      </c>
    </row>
    <row r="27" spans="1:25" ht="26.25" customHeight="1">
      <c r="A27" s="30" t="s">
        <v>95</v>
      </c>
      <c r="B27" s="31" t="s">
        <v>12</v>
      </c>
      <c r="C27" s="15">
        <v>344</v>
      </c>
      <c r="D27" s="26">
        <f t="shared" si="6"/>
        <v>344</v>
      </c>
      <c r="E27" s="26">
        <f t="shared" si="0"/>
        <v>116442</v>
      </c>
      <c r="F27" s="7"/>
      <c r="G27" s="15">
        <v>0</v>
      </c>
      <c r="H27" s="26">
        <f t="shared" si="7"/>
        <v>0</v>
      </c>
      <c r="I27" s="26">
        <f t="shared" si="1"/>
        <v>1582</v>
      </c>
      <c r="J27" s="7"/>
      <c r="K27" s="15">
        <v>296</v>
      </c>
      <c r="L27" s="26">
        <f t="shared" si="8"/>
        <v>296</v>
      </c>
      <c r="M27" s="26">
        <f t="shared" si="2"/>
        <v>221659</v>
      </c>
      <c r="N27" s="7"/>
      <c r="O27" s="15">
        <v>300</v>
      </c>
      <c r="P27" s="26">
        <f t="shared" si="9"/>
        <v>300</v>
      </c>
      <c r="Q27" s="26">
        <f t="shared" si="3"/>
        <v>130348</v>
      </c>
      <c r="R27" s="7"/>
      <c r="S27" s="15">
        <v>298</v>
      </c>
      <c r="T27" s="26">
        <f t="shared" si="10"/>
        <v>298</v>
      </c>
      <c r="U27" s="26">
        <f t="shared" si="4"/>
        <v>208653</v>
      </c>
      <c r="V27" s="7"/>
      <c r="W27" s="15">
        <v>308</v>
      </c>
      <c r="X27" s="26">
        <f t="shared" si="11"/>
        <v>308</v>
      </c>
      <c r="Y27" s="26">
        <f t="shared" si="5"/>
        <v>250779</v>
      </c>
    </row>
    <row r="28" spans="1:25" ht="26.25" customHeight="1">
      <c r="A28" s="28" t="s">
        <v>57</v>
      </c>
      <c r="B28" s="29" t="s">
        <v>16</v>
      </c>
      <c r="C28" s="15">
        <v>0</v>
      </c>
      <c r="D28" s="26">
        <f t="shared" si="6"/>
        <v>0</v>
      </c>
      <c r="E28" s="26">
        <v>116442</v>
      </c>
      <c r="F28" s="7"/>
      <c r="G28" s="15">
        <v>0</v>
      </c>
      <c r="H28" s="26">
        <f t="shared" si="7"/>
        <v>0</v>
      </c>
      <c r="I28" s="26">
        <v>1582</v>
      </c>
      <c r="J28" s="7"/>
      <c r="K28" s="15">
        <v>0</v>
      </c>
      <c r="L28" s="26">
        <f t="shared" si="8"/>
        <v>0</v>
      </c>
      <c r="M28" s="26">
        <v>221659</v>
      </c>
      <c r="N28" s="7"/>
      <c r="O28" s="15">
        <v>0</v>
      </c>
      <c r="P28" s="26">
        <f t="shared" si="9"/>
        <v>0</v>
      </c>
      <c r="Q28" s="26">
        <v>130348</v>
      </c>
      <c r="R28" s="7"/>
      <c r="S28" s="15">
        <v>0</v>
      </c>
      <c r="T28" s="26">
        <f t="shared" si="10"/>
        <v>0</v>
      </c>
      <c r="U28" s="26">
        <v>208653</v>
      </c>
      <c r="V28" s="7"/>
      <c r="W28" s="15">
        <v>0</v>
      </c>
      <c r="X28" s="26">
        <f t="shared" si="11"/>
        <v>0</v>
      </c>
      <c r="Y28" s="26">
        <v>250779</v>
      </c>
    </row>
    <row r="29" spans="1:25" ht="26.25" customHeight="1">
      <c r="A29" s="30" t="s">
        <v>109</v>
      </c>
      <c r="B29" s="31" t="s">
        <v>7</v>
      </c>
      <c r="C29" s="15">
        <v>382</v>
      </c>
      <c r="D29" s="26">
        <v>361</v>
      </c>
      <c r="E29" s="26">
        <f>E30-C30</f>
        <v>116765</v>
      </c>
      <c r="F29" s="7"/>
      <c r="G29" s="15">
        <v>0</v>
      </c>
      <c r="H29" s="26">
        <v>0</v>
      </c>
      <c r="I29" s="26">
        <v>1582</v>
      </c>
      <c r="J29" s="7"/>
      <c r="K29" s="15">
        <v>352</v>
      </c>
      <c r="L29" s="26">
        <v>350</v>
      </c>
      <c r="M29" s="26">
        <f>M30-K30</f>
        <v>221856</v>
      </c>
      <c r="N29" s="7"/>
      <c r="O29" s="15">
        <v>326</v>
      </c>
      <c r="P29" s="26">
        <v>321</v>
      </c>
      <c r="Q29" s="26">
        <f>Q30-O30</f>
        <v>130637</v>
      </c>
      <c r="R29" s="7"/>
      <c r="S29" s="15">
        <v>314</v>
      </c>
      <c r="T29" s="26">
        <v>301</v>
      </c>
      <c r="U29" s="26">
        <f>U30-S30</f>
        <v>208886</v>
      </c>
      <c r="V29" s="7"/>
      <c r="W29" s="15">
        <v>370</v>
      </c>
      <c r="X29" s="26">
        <v>364</v>
      </c>
      <c r="Y29" s="26">
        <f>Y30-W30</f>
        <v>251043</v>
      </c>
    </row>
    <row r="30" spans="1:25" ht="26.25" customHeight="1">
      <c r="A30" s="30" t="s">
        <v>72</v>
      </c>
      <c r="B30" s="31" t="s">
        <v>14</v>
      </c>
      <c r="C30" s="15">
        <v>344</v>
      </c>
      <c r="D30" s="26">
        <v>321</v>
      </c>
      <c r="E30" s="26">
        <f>E31-C31</f>
        <v>117109</v>
      </c>
      <c r="F30" s="7"/>
      <c r="G30" s="15">
        <v>0</v>
      </c>
      <c r="H30" s="26">
        <v>0</v>
      </c>
      <c r="I30" s="26">
        <v>1582</v>
      </c>
      <c r="J30" s="7"/>
      <c r="K30" s="15">
        <v>362</v>
      </c>
      <c r="L30" s="26">
        <v>341</v>
      </c>
      <c r="M30" s="26">
        <f>M31-K31</f>
        <v>222218</v>
      </c>
      <c r="N30" s="7"/>
      <c r="O30" s="15">
        <v>344</v>
      </c>
      <c r="P30" s="26">
        <v>331</v>
      </c>
      <c r="Q30" s="26">
        <f>Q31-O31</f>
        <v>130981</v>
      </c>
      <c r="R30" s="7"/>
      <c r="S30" s="15">
        <v>370</v>
      </c>
      <c r="T30" s="26">
        <v>361</v>
      </c>
      <c r="U30" s="26">
        <f>U31-S31</f>
        <v>209256</v>
      </c>
      <c r="V30" s="7"/>
      <c r="W30" s="15">
        <v>350</v>
      </c>
      <c r="X30" s="26">
        <v>344</v>
      </c>
      <c r="Y30" s="26">
        <f>Y31-W31</f>
        <v>251393</v>
      </c>
    </row>
    <row r="31" spans="1:25" ht="26.25" customHeight="1">
      <c r="A31" s="30" t="s">
        <v>41</v>
      </c>
      <c r="B31" s="31" t="s">
        <v>5</v>
      </c>
      <c r="C31" s="15">
        <v>412</v>
      </c>
      <c r="D31" s="26">
        <v>398</v>
      </c>
      <c r="E31" s="26">
        <f>E32-C32</f>
        <v>117521</v>
      </c>
      <c r="F31" s="7"/>
      <c r="G31" s="15">
        <v>0</v>
      </c>
      <c r="H31" s="26">
        <v>0</v>
      </c>
      <c r="I31" s="26">
        <v>1582</v>
      </c>
      <c r="J31" s="7"/>
      <c r="K31" s="15">
        <v>406</v>
      </c>
      <c r="L31" s="26">
        <v>394</v>
      </c>
      <c r="M31" s="26">
        <f>M32-K32</f>
        <v>222624</v>
      </c>
      <c r="N31" s="7"/>
      <c r="O31" s="15">
        <v>406</v>
      </c>
      <c r="P31" s="26">
        <v>398</v>
      </c>
      <c r="Q31" s="26">
        <f>Q32-O32</f>
        <v>131387</v>
      </c>
      <c r="R31" s="7"/>
      <c r="S31" s="15">
        <v>336</v>
      </c>
      <c r="T31" s="26">
        <v>312</v>
      </c>
      <c r="U31" s="26">
        <f>U32-S32</f>
        <v>209592</v>
      </c>
      <c r="V31" s="7"/>
      <c r="W31" s="15">
        <v>394</v>
      </c>
      <c r="X31" s="26">
        <v>371</v>
      </c>
      <c r="Y31" s="26">
        <f>Y32-W32</f>
        <v>251787</v>
      </c>
    </row>
    <row r="32" spans="1:25" ht="26.25" customHeight="1">
      <c r="A32" s="30" t="s">
        <v>55</v>
      </c>
      <c r="B32" s="31" t="s">
        <v>3</v>
      </c>
      <c r="C32" s="15">
        <v>328</v>
      </c>
      <c r="D32" s="26">
        <v>328</v>
      </c>
      <c r="E32" s="26">
        <f>E33-C33</f>
        <v>117849</v>
      </c>
      <c r="F32" s="7"/>
      <c r="G32" s="15">
        <v>42</v>
      </c>
      <c r="H32" s="26">
        <v>42</v>
      </c>
      <c r="I32" s="26">
        <v>1582</v>
      </c>
      <c r="J32" s="7"/>
      <c r="K32" s="15">
        <v>380</v>
      </c>
      <c r="L32" s="26">
        <v>366</v>
      </c>
      <c r="M32" s="26">
        <f>M33-K33</f>
        <v>223004</v>
      </c>
      <c r="N32" s="7"/>
      <c r="O32" s="15">
        <v>386</v>
      </c>
      <c r="P32" s="26">
        <v>371</v>
      </c>
      <c r="Q32" s="26">
        <f>Q33-O33</f>
        <v>131773</v>
      </c>
      <c r="R32" s="7"/>
      <c r="S32" s="15">
        <v>164</v>
      </c>
      <c r="T32" s="26">
        <v>164</v>
      </c>
      <c r="U32" s="26">
        <f>U33-S33</f>
        <v>209756</v>
      </c>
      <c r="V32" s="7"/>
      <c r="W32" s="15">
        <v>382</v>
      </c>
      <c r="X32" s="26">
        <v>379</v>
      </c>
      <c r="Y32" s="26">
        <f>Y33-W33</f>
        <v>252169</v>
      </c>
    </row>
    <row r="33" spans="1:25" ht="26.25" customHeight="1">
      <c r="A33" s="30" t="s">
        <v>99</v>
      </c>
      <c r="B33" s="31" t="s">
        <v>10</v>
      </c>
      <c r="C33" s="15">
        <v>398</v>
      </c>
      <c r="D33" s="26">
        <v>325</v>
      </c>
      <c r="E33" s="26">
        <v>118247</v>
      </c>
      <c r="F33" s="7"/>
      <c r="G33" s="15">
        <v>0</v>
      </c>
      <c r="H33" s="26">
        <v>0</v>
      </c>
      <c r="I33" s="26">
        <v>1624</v>
      </c>
      <c r="J33" s="7"/>
      <c r="K33" s="15">
        <v>382</v>
      </c>
      <c r="L33" s="26">
        <v>367</v>
      </c>
      <c r="M33" s="26">
        <f>M34-K34</f>
        <v>223386</v>
      </c>
      <c r="N33" s="7"/>
      <c r="O33" s="15">
        <v>396</v>
      </c>
      <c r="P33" s="26">
        <v>394</v>
      </c>
      <c r="Q33" s="26">
        <f>Q34-O34</f>
        <v>132169</v>
      </c>
      <c r="R33" s="7"/>
      <c r="S33" s="15">
        <v>194</v>
      </c>
      <c r="T33" s="26">
        <v>193</v>
      </c>
      <c r="U33" s="26">
        <f>U34-S34</f>
        <v>209950</v>
      </c>
      <c r="V33" s="7"/>
      <c r="W33" s="15">
        <v>356</v>
      </c>
      <c r="X33" s="26">
        <v>341</v>
      </c>
      <c r="Y33" s="26">
        <f>Y34-W34</f>
        <v>252525</v>
      </c>
    </row>
    <row r="34" spans="1:25" ht="26.25" customHeight="1">
      <c r="A34" s="30" t="s">
        <v>101</v>
      </c>
      <c r="B34" s="31" t="s">
        <v>12</v>
      </c>
      <c r="C34" s="15">
        <v>212</v>
      </c>
      <c r="D34" s="26">
        <v>212</v>
      </c>
      <c r="E34" s="26">
        <v>118459</v>
      </c>
      <c r="F34" s="7"/>
      <c r="G34" s="15">
        <v>0</v>
      </c>
      <c r="H34" s="26">
        <v>0</v>
      </c>
      <c r="I34" s="26">
        <v>1624</v>
      </c>
      <c r="J34" s="7"/>
      <c r="K34" s="15">
        <v>424</v>
      </c>
      <c r="L34" s="26">
        <v>412</v>
      </c>
      <c r="M34" s="26">
        <v>223810</v>
      </c>
      <c r="N34" s="7"/>
      <c r="O34" s="15">
        <v>454</v>
      </c>
      <c r="P34" s="26">
        <v>451</v>
      </c>
      <c r="Q34" s="26">
        <v>132623</v>
      </c>
      <c r="R34" s="7"/>
      <c r="S34" s="15">
        <v>266</v>
      </c>
      <c r="T34" s="26">
        <v>265</v>
      </c>
      <c r="U34" s="26">
        <v>210216</v>
      </c>
      <c r="V34" s="7"/>
      <c r="W34" s="15">
        <v>416</v>
      </c>
      <c r="X34" s="26">
        <v>406</v>
      </c>
      <c r="Y34" s="26">
        <v>252941</v>
      </c>
    </row>
    <row r="35" spans="1:25" ht="28.5" customHeight="1">
      <c r="A35" s="178" t="s">
        <v>237</v>
      </c>
      <c r="B35" s="178"/>
      <c r="C35" s="6">
        <f>SUM(C4:C34)</f>
        <v>9018</v>
      </c>
      <c r="D35" s="6">
        <v>8959</v>
      </c>
      <c r="E35" s="1"/>
      <c r="F35" s="39"/>
      <c r="G35" s="6">
        <f>SUM(G4:G34)</f>
        <v>44</v>
      </c>
      <c r="H35" s="6">
        <v>44</v>
      </c>
      <c r="I35" s="1"/>
      <c r="J35" s="13"/>
      <c r="K35" s="6">
        <f>SUM(K4:K34)</f>
        <v>8966</v>
      </c>
      <c r="L35" s="6">
        <v>8810</v>
      </c>
      <c r="M35" s="1"/>
      <c r="N35" s="13"/>
      <c r="O35" s="6">
        <f>SUM(O4:O34)</f>
        <v>9066</v>
      </c>
      <c r="P35" s="6">
        <v>9023</v>
      </c>
      <c r="Q35" s="1"/>
      <c r="R35" s="13"/>
      <c r="S35" s="6">
        <f>SUM(S4:S34)</f>
        <v>6802</v>
      </c>
      <c r="T35" s="6">
        <v>6716</v>
      </c>
      <c r="U35" s="1"/>
      <c r="V35" s="13"/>
      <c r="W35" s="6">
        <f>SUM(W4:W34)</f>
        <v>8557</v>
      </c>
      <c r="X35" s="6">
        <v>8441</v>
      </c>
      <c r="Y35" s="1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7"/>
  <dimension ref="A1:Y41"/>
  <sheetViews>
    <sheetView workbookViewId="0">
      <pane xSplit="2" ySplit="3" topLeftCell="C22" activePane="bottomRight" state="frozen"/>
      <selection pane="topRight"/>
      <selection pane="bottomLeft"/>
      <selection pane="bottomRight" activeCell="T23" sqref="T23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269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214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7</v>
      </c>
      <c r="C4" s="15">
        <v>242</v>
      </c>
      <c r="D4" s="26">
        <v>242</v>
      </c>
      <c r="E4" s="26">
        <v>101456</v>
      </c>
      <c r="F4" s="7"/>
      <c r="G4" s="16">
        <v>1</v>
      </c>
      <c r="H4" s="26">
        <v>1</v>
      </c>
      <c r="I4" s="26">
        <v>1576</v>
      </c>
      <c r="J4" s="7"/>
      <c r="K4" s="16">
        <v>292</v>
      </c>
      <c r="L4" s="26">
        <v>292</v>
      </c>
      <c r="M4" s="26">
        <v>206331</v>
      </c>
      <c r="N4" s="7"/>
      <c r="O4" s="16">
        <v>266</v>
      </c>
      <c r="P4" s="26">
        <v>266</v>
      </c>
      <c r="Q4" s="26">
        <v>115064</v>
      </c>
      <c r="R4" s="7"/>
      <c r="S4" s="16">
        <v>206</v>
      </c>
      <c r="T4" s="26">
        <v>206</v>
      </c>
      <c r="U4" s="26">
        <v>197140</v>
      </c>
      <c r="V4" s="7"/>
      <c r="W4" s="16">
        <v>252</v>
      </c>
      <c r="X4" s="26">
        <v>252</v>
      </c>
      <c r="Y4" s="26">
        <v>236294</v>
      </c>
    </row>
    <row r="5" spans="1:25" ht="26.25" customHeight="1">
      <c r="A5" s="30" t="s">
        <v>58</v>
      </c>
      <c r="B5" s="31" t="s">
        <v>14</v>
      </c>
      <c r="C5" s="15">
        <v>194</v>
      </c>
      <c r="D5" s="26">
        <f t="shared" ref="D5:D18" si="0">E5-E4</f>
        <v>319</v>
      </c>
      <c r="E5" s="26">
        <f>E6-C6</f>
        <v>101775</v>
      </c>
      <c r="F5" s="7"/>
      <c r="G5" s="16">
        <v>0</v>
      </c>
      <c r="H5" s="26">
        <v>0</v>
      </c>
      <c r="I5" s="26">
        <f>I6-G6</f>
        <v>1577</v>
      </c>
      <c r="J5" s="7"/>
      <c r="K5" s="16">
        <v>200</v>
      </c>
      <c r="L5" s="26">
        <f t="shared" ref="L5:L11" si="1">M5-M4</f>
        <v>466</v>
      </c>
      <c r="M5" s="26">
        <f>M6-K6</f>
        <v>206797</v>
      </c>
      <c r="N5" s="7"/>
      <c r="O5" s="16">
        <v>192</v>
      </c>
      <c r="P5" s="26">
        <f>Q5-Q4</f>
        <v>466</v>
      </c>
      <c r="Q5" s="26">
        <f>Q6-O6</f>
        <v>115530</v>
      </c>
      <c r="R5" s="7"/>
      <c r="S5" s="16">
        <v>146</v>
      </c>
      <c r="T5" s="26">
        <f>U5-U4</f>
        <v>176</v>
      </c>
      <c r="U5" s="26">
        <f>U6-S6</f>
        <v>197316</v>
      </c>
      <c r="V5" s="7"/>
      <c r="W5" s="16">
        <v>220</v>
      </c>
      <c r="X5" s="26">
        <v>373</v>
      </c>
      <c r="Y5" s="26">
        <f>Y6-W6</f>
        <v>236697</v>
      </c>
    </row>
    <row r="6" spans="1:25" ht="26.25" customHeight="1">
      <c r="A6" s="30" t="s">
        <v>63</v>
      </c>
      <c r="B6" s="31" t="s">
        <v>5</v>
      </c>
      <c r="C6" s="15">
        <v>346</v>
      </c>
      <c r="D6" s="26">
        <f t="shared" si="0"/>
        <v>346</v>
      </c>
      <c r="E6" s="26">
        <f>E7-C7</f>
        <v>102121</v>
      </c>
      <c r="F6" s="7"/>
      <c r="G6" s="15">
        <v>1</v>
      </c>
      <c r="H6" s="26">
        <v>1</v>
      </c>
      <c r="I6" s="26">
        <f>I7-G7</f>
        <v>1578</v>
      </c>
      <c r="J6" s="7"/>
      <c r="K6" s="15">
        <v>348</v>
      </c>
      <c r="L6" s="26">
        <f t="shared" si="1"/>
        <v>348</v>
      </c>
      <c r="M6" s="26">
        <f>M7-K7</f>
        <v>207145</v>
      </c>
      <c r="N6" s="7"/>
      <c r="O6" s="15">
        <v>418</v>
      </c>
      <c r="P6" s="26">
        <v>368</v>
      </c>
      <c r="Q6" s="26">
        <f>Q7-O7</f>
        <v>115948</v>
      </c>
      <c r="R6" s="7"/>
      <c r="S6" s="15">
        <v>192</v>
      </c>
      <c r="T6" s="26">
        <f>U6-U5</f>
        <v>192</v>
      </c>
      <c r="U6" s="26">
        <f>U7-S7</f>
        <v>197508</v>
      </c>
      <c r="V6" s="7"/>
      <c r="W6" s="15">
        <v>382</v>
      </c>
      <c r="X6" s="26">
        <v>302</v>
      </c>
      <c r="Y6" s="26">
        <f>Y7-W7</f>
        <v>237079</v>
      </c>
    </row>
    <row r="7" spans="1:25" ht="26.25" customHeight="1">
      <c r="A7" s="30" t="s">
        <v>230</v>
      </c>
      <c r="B7" s="31" t="s">
        <v>3</v>
      </c>
      <c r="C7" s="15">
        <v>360</v>
      </c>
      <c r="D7" s="26">
        <f t="shared" si="0"/>
        <v>360</v>
      </c>
      <c r="E7" s="26">
        <f>E8-C8</f>
        <v>102481</v>
      </c>
      <c r="F7" s="7"/>
      <c r="G7" s="15">
        <v>0</v>
      </c>
      <c r="H7" s="26">
        <v>0</v>
      </c>
      <c r="I7" s="26">
        <f>I8-G8</f>
        <v>1578</v>
      </c>
      <c r="J7" s="7"/>
      <c r="K7" s="15">
        <v>286</v>
      </c>
      <c r="L7" s="26">
        <f t="shared" si="1"/>
        <v>286</v>
      </c>
      <c r="M7" s="26">
        <f>M8-K8</f>
        <v>207431</v>
      </c>
      <c r="N7" s="7"/>
      <c r="O7" s="15">
        <v>288</v>
      </c>
      <c r="P7" s="26">
        <f>Q7-Q6</f>
        <v>288</v>
      </c>
      <c r="Q7" s="26">
        <f>Q8-O8</f>
        <v>116236</v>
      </c>
      <c r="R7" s="7"/>
      <c r="S7" s="15">
        <v>226</v>
      </c>
      <c r="T7" s="26">
        <f>U7-U6</f>
        <v>226</v>
      </c>
      <c r="U7" s="26">
        <f>U8-S8</f>
        <v>197734</v>
      </c>
      <c r="V7" s="7"/>
      <c r="W7" s="15">
        <v>312</v>
      </c>
      <c r="X7" s="26">
        <f t="shared" ref="X7:X20" si="2">Y7-Y6</f>
        <v>312</v>
      </c>
      <c r="Y7" s="26">
        <f>Y8-W8</f>
        <v>237391</v>
      </c>
    </row>
    <row r="8" spans="1:25" ht="26.25" customHeight="1">
      <c r="A8" s="30" t="s">
        <v>233</v>
      </c>
      <c r="B8" s="31" t="s">
        <v>10</v>
      </c>
      <c r="C8" s="15">
        <v>326</v>
      </c>
      <c r="D8" s="26">
        <f t="shared" si="0"/>
        <v>326</v>
      </c>
      <c r="E8" s="26">
        <v>102807</v>
      </c>
      <c r="F8" s="7"/>
      <c r="G8" s="15">
        <v>0</v>
      </c>
      <c r="H8" s="26">
        <v>0</v>
      </c>
      <c r="I8" s="26">
        <v>1578</v>
      </c>
      <c r="J8" s="7"/>
      <c r="K8" s="15">
        <v>270</v>
      </c>
      <c r="L8" s="26">
        <f t="shared" si="1"/>
        <v>270</v>
      </c>
      <c r="M8" s="26">
        <v>207701</v>
      </c>
      <c r="N8" s="7"/>
      <c r="O8" s="15">
        <v>280</v>
      </c>
      <c r="P8" s="26">
        <f>Q8-Q7</f>
        <v>280</v>
      </c>
      <c r="Q8" s="26">
        <v>116516</v>
      </c>
      <c r="R8" s="7"/>
      <c r="S8" s="15">
        <v>150</v>
      </c>
      <c r="T8" s="26">
        <f>U8-U7</f>
        <v>150</v>
      </c>
      <c r="U8" s="26">
        <v>197884</v>
      </c>
      <c r="V8" s="7"/>
      <c r="W8" s="15">
        <v>224</v>
      </c>
      <c r="X8" s="26">
        <f t="shared" si="2"/>
        <v>224</v>
      </c>
      <c r="Y8" s="26">
        <v>237615</v>
      </c>
    </row>
    <row r="9" spans="1:25" ht="26.25" customHeight="1">
      <c r="A9" s="30" t="s">
        <v>67</v>
      </c>
      <c r="B9" s="31" t="s">
        <v>12</v>
      </c>
      <c r="C9" s="15">
        <v>306</v>
      </c>
      <c r="D9" s="26">
        <f t="shared" si="0"/>
        <v>101</v>
      </c>
      <c r="E9" s="26">
        <f t="shared" ref="E9:E33" si="3">E10-C10</f>
        <v>102908</v>
      </c>
      <c r="F9" s="7"/>
      <c r="G9" s="15">
        <v>0</v>
      </c>
      <c r="H9" s="26">
        <v>0</v>
      </c>
      <c r="I9" s="26">
        <v>1578</v>
      </c>
      <c r="J9" s="7"/>
      <c r="K9" s="15">
        <v>284</v>
      </c>
      <c r="L9" s="26">
        <f t="shared" si="1"/>
        <v>305</v>
      </c>
      <c r="M9" s="26">
        <f t="shared" ref="M9:M33" si="4">M10-K10</f>
        <v>208006</v>
      </c>
      <c r="N9" s="7"/>
      <c r="O9" s="15">
        <v>284</v>
      </c>
      <c r="P9" s="26">
        <v>308</v>
      </c>
      <c r="Q9" s="26">
        <f t="shared" ref="Q9:Q33" si="5">Q10-O10</f>
        <v>116874</v>
      </c>
      <c r="R9" s="7"/>
      <c r="S9" s="15">
        <v>282</v>
      </c>
      <c r="T9" s="26">
        <v>220</v>
      </c>
      <c r="U9" s="26">
        <f t="shared" ref="U9:U33" si="6">U10-S10</f>
        <v>197814</v>
      </c>
      <c r="V9" s="7"/>
      <c r="W9" s="15">
        <v>278</v>
      </c>
      <c r="X9" s="26">
        <f t="shared" si="2"/>
        <v>437</v>
      </c>
      <c r="Y9" s="26">
        <f t="shared" ref="Y9:Y33" si="7">Y10-W10</f>
        <v>238052</v>
      </c>
    </row>
    <row r="10" spans="1:25" ht="26.25" customHeight="1">
      <c r="A10" s="28" t="s">
        <v>88</v>
      </c>
      <c r="B10" s="29" t="s">
        <v>16</v>
      </c>
      <c r="C10" s="15">
        <v>0</v>
      </c>
      <c r="D10" s="26">
        <f t="shared" si="0"/>
        <v>0</v>
      </c>
      <c r="E10" s="26">
        <f t="shared" si="3"/>
        <v>102908</v>
      </c>
      <c r="F10" s="7"/>
      <c r="G10" s="16">
        <v>0</v>
      </c>
      <c r="H10" s="26">
        <v>0</v>
      </c>
      <c r="I10" s="26">
        <v>1578</v>
      </c>
      <c r="J10" s="7"/>
      <c r="K10" s="16">
        <v>0</v>
      </c>
      <c r="L10" s="26">
        <f t="shared" si="1"/>
        <v>0</v>
      </c>
      <c r="M10" s="26">
        <f t="shared" si="4"/>
        <v>208006</v>
      </c>
      <c r="N10" s="7"/>
      <c r="O10" s="16">
        <v>0</v>
      </c>
      <c r="P10" s="26">
        <f t="shared" ref="P10:P20" si="8">Q10-Q9</f>
        <v>0</v>
      </c>
      <c r="Q10" s="26">
        <f t="shared" si="5"/>
        <v>116874</v>
      </c>
      <c r="R10" s="7"/>
      <c r="S10" s="16">
        <v>0</v>
      </c>
      <c r="T10" s="26">
        <f>U10-U9</f>
        <v>0</v>
      </c>
      <c r="U10" s="26">
        <f t="shared" si="6"/>
        <v>197814</v>
      </c>
      <c r="V10" s="7"/>
      <c r="W10" s="16">
        <v>0</v>
      </c>
      <c r="X10" s="26">
        <f t="shared" si="2"/>
        <v>0</v>
      </c>
      <c r="Y10" s="26">
        <f t="shared" si="7"/>
        <v>238052</v>
      </c>
    </row>
    <row r="11" spans="1:25" ht="26.25" customHeight="1">
      <c r="A11" s="30" t="s">
        <v>115</v>
      </c>
      <c r="B11" s="31" t="s">
        <v>7</v>
      </c>
      <c r="C11" s="15">
        <v>246</v>
      </c>
      <c r="D11" s="26">
        <f t="shared" si="0"/>
        <v>246</v>
      </c>
      <c r="E11" s="26">
        <f t="shared" si="3"/>
        <v>103154</v>
      </c>
      <c r="F11" s="7"/>
      <c r="G11" s="16">
        <v>0</v>
      </c>
      <c r="H11" s="26">
        <v>0</v>
      </c>
      <c r="I11" s="26">
        <v>1578</v>
      </c>
      <c r="J11" s="7"/>
      <c r="K11" s="16">
        <v>252</v>
      </c>
      <c r="L11" s="26">
        <f t="shared" si="1"/>
        <v>252</v>
      </c>
      <c r="M11" s="26">
        <f t="shared" si="4"/>
        <v>208258</v>
      </c>
      <c r="N11" s="7"/>
      <c r="O11" s="16">
        <v>342</v>
      </c>
      <c r="P11" s="26">
        <f t="shared" si="8"/>
        <v>342</v>
      </c>
      <c r="Q11" s="26">
        <f t="shared" si="5"/>
        <v>117216</v>
      </c>
      <c r="R11" s="7"/>
      <c r="S11" s="16">
        <v>332</v>
      </c>
      <c r="T11" s="26">
        <v>232</v>
      </c>
      <c r="U11" s="26">
        <f t="shared" si="6"/>
        <v>198146</v>
      </c>
      <c r="V11" s="7"/>
      <c r="W11" s="16">
        <v>396</v>
      </c>
      <c r="X11" s="26">
        <f t="shared" si="2"/>
        <v>396</v>
      </c>
      <c r="Y11" s="26">
        <f t="shared" si="7"/>
        <v>238448</v>
      </c>
    </row>
    <row r="12" spans="1:25" ht="26.25" customHeight="1">
      <c r="A12" s="30" t="s">
        <v>65</v>
      </c>
      <c r="B12" s="31" t="s">
        <v>14</v>
      </c>
      <c r="C12" s="15">
        <v>170</v>
      </c>
      <c r="D12" s="26">
        <f t="shared" si="0"/>
        <v>170</v>
      </c>
      <c r="E12" s="26">
        <f t="shared" si="3"/>
        <v>103324</v>
      </c>
      <c r="F12" s="7"/>
      <c r="G12" s="16">
        <v>0</v>
      </c>
      <c r="H12" s="26">
        <v>0</v>
      </c>
      <c r="I12" s="26">
        <v>1578</v>
      </c>
      <c r="J12" s="7"/>
      <c r="K12" s="16">
        <v>412</v>
      </c>
      <c r="L12" s="26">
        <v>312</v>
      </c>
      <c r="M12" s="26">
        <f t="shared" si="4"/>
        <v>208670</v>
      </c>
      <c r="N12" s="7"/>
      <c r="O12" s="16">
        <v>340</v>
      </c>
      <c r="P12" s="26">
        <f t="shared" si="8"/>
        <v>340</v>
      </c>
      <c r="Q12" s="26">
        <f t="shared" si="5"/>
        <v>117556</v>
      </c>
      <c r="R12" s="7"/>
      <c r="S12" s="16">
        <v>306</v>
      </c>
      <c r="T12" s="26">
        <v>206</v>
      </c>
      <c r="U12" s="26">
        <f t="shared" si="6"/>
        <v>198452</v>
      </c>
      <c r="V12" s="7"/>
      <c r="W12" s="16">
        <v>366</v>
      </c>
      <c r="X12" s="26">
        <f t="shared" si="2"/>
        <v>366</v>
      </c>
      <c r="Y12" s="26">
        <f t="shared" si="7"/>
        <v>238814</v>
      </c>
    </row>
    <row r="13" spans="1:25" ht="26.25" customHeight="1">
      <c r="A13" s="30" t="s">
        <v>117</v>
      </c>
      <c r="B13" s="31" t="s">
        <v>5</v>
      </c>
      <c r="C13" s="15">
        <v>188</v>
      </c>
      <c r="D13" s="26">
        <f t="shared" si="0"/>
        <v>188</v>
      </c>
      <c r="E13" s="26">
        <f t="shared" si="3"/>
        <v>103512</v>
      </c>
      <c r="F13" s="7"/>
      <c r="G13" s="16">
        <v>0</v>
      </c>
      <c r="H13" s="26">
        <v>0</v>
      </c>
      <c r="I13" s="26">
        <v>1578</v>
      </c>
      <c r="J13" s="7"/>
      <c r="K13" s="16">
        <v>376</v>
      </c>
      <c r="L13" s="26">
        <f t="shared" ref="L13:L25" si="9">M13-M12</f>
        <v>376</v>
      </c>
      <c r="M13" s="26">
        <f t="shared" si="4"/>
        <v>209046</v>
      </c>
      <c r="N13" s="7"/>
      <c r="O13" s="16">
        <v>260</v>
      </c>
      <c r="P13" s="26">
        <f t="shared" si="8"/>
        <v>260</v>
      </c>
      <c r="Q13" s="26">
        <f t="shared" si="5"/>
        <v>117816</v>
      </c>
      <c r="R13" s="7"/>
      <c r="S13" s="16">
        <v>276</v>
      </c>
      <c r="T13" s="26">
        <f t="shared" ref="T13:T19" si="10">U13-U12</f>
        <v>276</v>
      </c>
      <c r="U13" s="26">
        <f t="shared" si="6"/>
        <v>198728</v>
      </c>
      <c r="V13" s="7"/>
      <c r="W13" s="16">
        <v>382</v>
      </c>
      <c r="X13" s="26">
        <f t="shared" si="2"/>
        <v>382</v>
      </c>
      <c r="Y13" s="26">
        <f t="shared" si="7"/>
        <v>239196</v>
      </c>
    </row>
    <row r="14" spans="1:25" ht="26.25" customHeight="1">
      <c r="A14" s="30" t="s">
        <v>69</v>
      </c>
      <c r="B14" s="31" t="s">
        <v>3</v>
      </c>
      <c r="C14" s="15">
        <v>256</v>
      </c>
      <c r="D14" s="26">
        <f t="shared" si="0"/>
        <v>256</v>
      </c>
      <c r="E14" s="26">
        <f t="shared" si="3"/>
        <v>103768</v>
      </c>
      <c r="F14" s="7"/>
      <c r="G14" s="16">
        <v>0</v>
      </c>
      <c r="H14" s="26">
        <v>0</v>
      </c>
      <c r="I14" s="26">
        <v>1578</v>
      </c>
      <c r="J14" s="7"/>
      <c r="K14" s="16">
        <v>286</v>
      </c>
      <c r="L14" s="26">
        <f t="shared" si="9"/>
        <v>286</v>
      </c>
      <c r="M14" s="26">
        <f t="shared" si="4"/>
        <v>209332</v>
      </c>
      <c r="N14" s="7"/>
      <c r="O14" s="16">
        <v>256</v>
      </c>
      <c r="P14" s="26">
        <f t="shared" si="8"/>
        <v>256</v>
      </c>
      <c r="Q14" s="26">
        <f t="shared" si="5"/>
        <v>118072</v>
      </c>
      <c r="R14" s="7"/>
      <c r="S14" s="16">
        <v>200</v>
      </c>
      <c r="T14" s="26">
        <f t="shared" si="10"/>
        <v>200</v>
      </c>
      <c r="U14" s="26">
        <f t="shared" si="6"/>
        <v>198928</v>
      </c>
      <c r="V14" s="7"/>
      <c r="W14" s="16">
        <v>262</v>
      </c>
      <c r="X14" s="26">
        <f t="shared" si="2"/>
        <v>262</v>
      </c>
      <c r="Y14" s="26">
        <f t="shared" si="7"/>
        <v>239458</v>
      </c>
    </row>
    <row r="15" spans="1:25" ht="26.25" customHeight="1">
      <c r="A15" s="30" t="s">
        <v>40</v>
      </c>
      <c r="B15" s="31" t="s">
        <v>10</v>
      </c>
      <c r="C15" s="15">
        <v>334</v>
      </c>
      <c r="D15" s="26">
        <f t="shared" si="0"/>
        <v>334</v>
      </c>
      <c r="E15" s="26">
        <f t="shared" si="3"/>
        <v>104102</v>
      </c>
      <c r="F15" s="7"/>
      <c r="G15" s="16">
        <v>1</v>
      </c>
      <c r="H15" s="26">
        <v>1</v>
      </c>
      <c r="I15" s="26">
        <v>1579</v>
      </c>
      <c r="J15" s="7"/>
      <c r="K15" s="16">
        <v>380</v>
      </c>
      <c r="L15" s="26">
        <f t="shared" si="9"/>
        <v>380</v>
      </c>
      <c r="M15" s="26">
        <f t="shared" si="4"/>
        <v>209712</v>
      </c>
      <c r="N15" s="7"/>
      <c r="O15" s="16">
        <v>234</v>
      </c>
      <c r="P15" s="26">
        <f t="shared" si="8"/>
        <v>234</v>
      </c>
      <c r="Q15" s="26">
        <f t="shared" si="5"/>
        <v>118306</v>
      </c>
      <c r="R15" s="7"/>
      <c r="S15" s="16">
        <v>260</v>
      </c>
      <c r="T15" s="26">
        <f t="shared" si="10"/>
        <v>260</v>
      </c>
      <c r="U15" s="26">
        <f t="shared" si="6"/>
        <v>199188</v>
      </c>
      <c r="V15" s="7"/>
      <c r="W15" s="16">
        <v>384</v>
      </c>
      <c r="X15" s="26">
        <f t="shared" si="2"/>
        <v>384</v>
      </c>
      <c r="Y15" s="26">
        <f t="shared" si="7"/>
        <v>239842</v>
      </c>
    </row>
    <row r="16" spans="1:25" ht="26.25" customHeight="1">
      <c r="A16" s="30" t="s">
        <v>34</v>
      </c>
      <c r="B16" s="31" t="s">
        <v>12</v>
      </c>
      <c r="C16" s="15">
        <v>402</v>
      </c>
      <c r="D16" s="26">
        <f t="shared" si="0"/>
        <v>402</v>
      </c>
      <c r="E16" s="26">
        <f t="shared" si="3"/>
        <v>104504</v>
      </c>
      <c r="F16" s="7"/>
      <c r="G16" s="16">
        <v>0</v>
      </c>
      <c r="H16" s="26">
        <v>0</v>
      </c>
      <c r="I16" s="26">
        <v>1579</v>
      </c>
      <c r="J16" s="7"/>
      <c r="K16" s="16">
        <v>380</v>
      </c>
      <c r="L16" s="26">
        <f t="shared" si="9"/>
        <v>380</v>
      </c>
      <c r="M16" s="26">
        <f t="shared" si="4"/>
        <v>210092</v>
      </c>
      <c r="N16" s="7"/>
      <c r="O16" s="16">
        <v>384</v>
      </c>
      <c r="P16" s="26">
        <f t="shared" si="8"/>
        <v>384</v>
      </c>
      <c r="Q16" s="26">
        <f t="shared" si="5"/>
        <v>118690</v>
      </c>
      <c r="R16" s="7"/>
      <c r="S16" s="16">
        <v>286</v>
      </c>
      <c r="T16" s="26">
        <f t="shared" si="10"/>
        <v>286</v>
      </c>
      <c r="U16" s="26">
        <f t="shared" si="6"/>
        <v>199474</v>
      </c>
      <c r="V16" s="7"/>
      <c r="W16" s="16">
        <v>338</v>
      </c>
      <c r="X16" s="26">
        <f t="shared" si="2"/>
        <v>338</v>
      </c>
      <c r="Y16" s="26">
        <f t="shared" si="7"/>
        <v>240180</v>
      </c>
    </row>
    <row r="17" spans="1:25" ht="26.25" customHeight="1">
      <c r="A17" s="28" t="s">
        <v>85</v>
      </c>
      <c r="B17" s="29" t="s">
        <v>16</v>
      </c>
      <c r="C17" s="15">
        <v>0</v>
      </c>
      <c r="D17" s="26">
        <f t="shared" si="0"/>
        <v>0</v>
      </c>
      <c r="E17" s="26">
        <f t="shared" si="3"/>
        <v>104504</v>
      </c>
      <c r="F17" s="7"/>
      <c r="G17" s="16">
        <v>0</v>
      </c>
      <c r="H17" s="26">
        <v>0</v>
      </c>
      <c r="I17" s="26">
        <v>1579</v>
      </c>
      <c r="J17" s="7"/>
      <c r="K17" s="16">
        <v>0</v>
      </c>
      <c r="L17" s="26">
        <f t="shared" si="9"/>
        <v>0</v>
      </c>
      <c r="M17" s="26">
        <f t="shared" si="4"/>
        <v>210092</v>
      </c>
      <c r="N17" s="7"/>
      <c r="O17" s="16">
        <v>0</v>
      </c>
      <c r="P17" s="26">
        <f t="shared" si="8"/>
        <v>0</v>
      </c>
      <c r="Q17" s="26">
        <f t="shared" si="5"/>
        <v>118690</v>
      </c>
      <c r="R17" s="7"/>
      <c r="S17" s="16">
        <v>0</v>
      </c>
      <c r="T17" s="26">
        <f t="shared" si="10"/>
        <v>0</v>
      </c>
      <c r="U17" s="26">
        <f t="shared" si="6"/>
        <v>199474</v>
      </c>
      <c r="V17" s="7"/>
      <c r="W17" s="16">
        <v>0</v>
      </c>
      <c r="X17" s="26">
        <f t="shared" si="2"/>
        <v>0</v>
      </c>
      <c r="Y17" s="26">
        <f t="shared" si="7"/>
        <v>240180</v>
      </c>
    </row>
    <row r="18" spans="1:25" ht="26.25" customHeight="1">
      <c r="A18" s="30" t="s">
        <v>255</v>
      </c>
      <c r="B18" s="31" t="s">
        <v>7</v>
      </c>
      <c r="C18" s="15">
        <v>352</v>
      </c>
      <c r="D18" s="26">
        <f t="shared" si="0"/>
        <v>352</v>
      </c>
      <c r="E18" s="26">
        <f t="shared" si="3"/>
        <v>104856</v>
      </c>
      <c r="F18" s="7"/>
      <c r="G18" s="16">
        <v>0</v>
      </c>
      <c r="H18" s="26">
        <v>0</v>
      </c>
      <c r="I18" s="26">
        <v>1579</v>
      </c>
      <c r="J18" s="7"/>
      <c r="K18" s="16">
        <v>344</v>
      </c>
      <c r="L18" s="26">
        <f t="shared" si="9"/>
        <v>344</v>
      </c>
      <c r="M18" s="26">
        <f t="shared" si="4"/>
        <v>210436</v>
      </c>
      <c r="N18" s="7"/>
      <c r="O18" s="16">
        <v>380</v>
      </c>
      <c r="P18" s="26">
        <f t="shared" si="8"/>
        <v>380</v>
      </c>
      <c r="Q18" s="26">
        <f t="shared" si="5"/>
        <v>119070</v>
      </c>
      <c r="R18" s="7"/>
      <c r="S18" s="16">
        <v>158</v>
      </c>
      <c r="T18" s="26">
        <f t="shared" si="10"/>
        <v>158</v>
      </c>
      <c r="U18" s="26">
        <f t="shared" si="6"/>
        <v>199632</v>
      </c>
      <c r="V18" s="7"/>
      <c r="W18" s="16">
        <v>322</v>
      </c>
      <c r="X18" s="26">
        <f t="shared" si="2"/>
        <v>322</v>
      </c>
      <c r="Y18" s="26">
        <f t="shared" si="7"/>
        <v>240502</v>
      </c>
    </row>
    <row r="19" spans="1:25" ht="26.25" customHeight="1">
      <c r="A19" s="30" t="s">
        <v>259</v>
      </c>
      <c r="B19" s="31" t="s">
        <v>14</v>
      </c>
      <c r="C19" s="15">
        <v>404</v>
      </c>
      <c r="D19" s="26">
        <v>304</v>
      </c>
      <c r="E19" s="26">
        <f t="shared" si="3"/>
        <v>105260</v>
      </c>
      <c r="F19" s="7"/>
      <c r="G19" s="15">
        <v>0</v>
      </c>
      <c r="H19" s="26">
        <v>0</v>
      </c>
      <c r="I19" s="26">
        <v>1579</v>
      </c>
      <c r="J19" s="7"/>
      <c r="K19" s="15">
        <v>392</v>
      </c>
      <c r="L19" s="26">
        <f t="shared" si="9"/>
        <v>392</v>
      </c>
      <c r="M19" s="26">
        <f t="shared" si="4"/>
        <v>210828</v>
      </c>
      <c r="N19" s="7"/>
      <c r="O19" s="15">
        <v>320</v>
      </c>
      <c r="P19" s="26">
        <f t="shared" si="8"/>
        <v>320</v>
      </c>
      <c r="Q19" s="26">
        <f t="shared" si="5"/>
        <v>119390</v>
      </c>
      <c r="R19" s="7"/>
      <c r="S19" s="15">
        <v>270</v>
      </c>
      <c r="T19" s="26">
        <f t="shared" si="10"/>
        <v>270</v>
      </c>
      <c r="U19" s="26">
        <f t="shared" si="6"/>
        <v>199902</v>
      </c>
      <c r="V19" s="7"/>
      <c r="W19" s="15">
        <v>328</v>
      </c>
      <c r="X19" s="26">
        <f t="shared" si="2"/>
        <v>328</v>
      </c>
      <c r="Y19" s="26">
        <f t="shared" si="7"/>
        <v>240830</v>
      </c>
    </row>
    <row r="20" spans="1:25" ht="26.25" customHeight="1">
      <c r="A20" s="30" t="s">
        <v>244</v>
      </c>
      <c r="B20" s="31" t="s">
        <v>5</v>
      </c>
      <c r="C20" s="15">
        <v>400</v>
      </c>
      <c r="D20" s="26">
        <f>E20-E19</f>
        <v>400</v>
      </c>
      <c r="E20" s="26">
        <f t="shared" si="3"/>
        <v>105660</v>
      </c>
      <c r="F20" s="7"/>
      <c r="G20" s="15">
        <v>0</v>
      </c>
      <c r="H20" s="26">
        <v>0</v>
      </c>
      <c r="I20" s="26">
        <v>1579</v>
      </c>
      <c r="J20" s="7"/>
      <c r="K20" s="15">
        <v>346</v>
      </c>
      <c r="L20" s="26">
        <f t="shared" si="9"/>
        <v>346</v>
      </c>
      <c r="M20" s="26">
        <f t="shared" si="4"/>
        <v>211174</v>
      </c>
      <c r="N20" s="7"/>
      <c r="O20" s="15">
        <v>398</v>
      </c>
      <c r="P20" s="26">
        <f t="shared" si="8"/>
        <v>398</v>
      </c>
      <c r="Q20" s="26">
        <f t="shared" si="5"/>
        <v>119788</v>
      </c>
      <c r="R20" s="7"/>
      <c r="S20" s="15">
        <v>370</v>
      </c>
      <c r="T20" s="26">
        <v>270</v>
      </c>
      <c r="U20" s="26">
        <f t="shared" si="6"/>
        <v>200272</v>
      </c>
      <c r="V20" s="7"/>
      <c r="W20" s="15">
        <v>146</v>
      </c>
      <c r="X20" s="26">
        <f t="shared" si="2"/>
        <v>146</v>
      </c>
      <c r="Y20" s="26">
        <f t="shared" si="7"/>
        <v>240976</v>
      </c>
    </row>
    <row r="21" spans="1:25" ht="26.25" customHeight="1">
      <c r="A21" s="30" t="s">
        <v>256</v>
      </c>
      <c r="B21" s="31" t="s">
        <v>3</v>
      </c>
      <c r="C21" s="15">
        <v>456</v>
      </c>
      <c r="D21" s="26">
        <f>E21-E20</f>
        <v>456</v>
      </c>
      <c r="E21" s="26">
        <f t="shared" si="3"/>
        <v>106116</v>
      </c>
      <c r="F21" s="7"/>
      <c r="G21" s="15">
        <v>0</v>
      </c>
      <c r="H21" s="26">
        <v>0</v>
      </c>
      <c r="I21" s="26">
        <v>1579</v>
      </c>
      <c r="J21" s="7"/>
      <c r="K21" s="15">
        <v>352</v>
      </c>
      <c r="L21" s="26">
        <f t="shared" si="9"/>
        <v>352</v>
      </c>
      <c r="M21" s="26">
        <f t="shared" si="4"/>
        <v>211526</v>
      </c>
      <c r="N21" s="7"/>
      <c r="O21" s="15">
        <v>346</v>
      </c>
      <c r="P21" s="26">
        <v>300</v>
      </c>
      <c r="Q21" s="26">
        <f t="shared" si="5"/>
        <v>120134</v>
      </c>
      <c r="R21" s="7"/>
      <c r="S21" s="15">
        <v>200</v>
      </c>
      <c r="T21" s="26">
        <f>U21-U20</f>
        <v>200</v>
      </c>
      <c r="U21" s="26">
        <f t="shared" si="6"/>
        <v>200472</v>
      </c>
      <c r="V21" s="7"/>
      <c r="W21" s="15">
        <v>444</v>
      </c>
      <c r="X21" s="26">
        <v>302</v>
      </c>
      <c r="Y21" s="26">
        <f t="shared" si="7"/>
        <v>241420</v>
      </c>
    </row>
    <row r="22" spans="1:25" ht="26.25" customHeight="1">
      <c r="A22" s="30" t="s">
        <v>60</v>
      </c>
      <c r="B22" s="31" t="s">
        <v>10</v>
      </c>
      <c r="C22" s="15">
        <v>402</v>
      </c>
      <c r="D22" s="26">
        <v>302</v>
      </c>
      <c r="E22" s="26">
        <f t="shared" si="3"/>
        <v>106518</v>
      </c>
      <c r="F22" s="7"/>
      <c r="G22" s="15">
        <v>0</v>
      </c>
      <c r="H22" s="26">
        <v>0</v>
      </c>
      <c r="I22" s="26">
        <v>1579</v>
      </c>
      <c r="J22" s="7"/>
      <c r="K22" s="15">
        <v>386</v>
      </c>
      <c r="L22" s="26">
        <f t="shared" si="9"/>
        <v>386</v>
      </c>
      <c r="M22" s="26">
        <f t="shared" si="4"/>
        <v>211912</v>
      </c>
      <c r="N22" s="7"/>
      <c r="O22" s="15">
        <v>420</v>
      </c>
      <c r="P22" s="26">
        <f t="shared" ref="P22:P31" si="11">Q22-Q21</f>
        <v>420</v>
      </c>
      <c r="Q22" s="26">
        <f t="shared" si="5"/>
        <v>120554</v>
      </c>
      <c r="R22" s="7"/>
      <c r="S22" s="15">
        <v>348</v>
      </c>
      <c r="T22" s="26">
        <v>248</v>
      </c>
      <c r="U22" s="26">
        <f t="shared" si="6"/>
        <v>200820</v>
      </c>
      <c r="V22" s="7"/>
      <c r="W22" s="15">
        <v>348</v>
      </c>
      <c r="X22" s="26">
        <f t="shared" ref="X22:X34" si="12">Y22-Y21</f>
        <v>348</v>
      </c>
      <c r="Y22" s="26">
        <f t="shared" si="7"/>
        <v>241768</v>
      </c>
    </row>
    <row r="23" spans="1:25" ht="26.25" customHeight="1">
      <c r="A23" s="30" t="s">
        <v>46</v>
      </c>
      <c r="B23" s="31" t="s">
        <v>12</v>
      </c>
      <c r="C23" s="15">
        <v>308</v>
      </c>
      <c r="D23" s="26">
        <f t="shared" ref="D23:D31" si="13">E23-E22</f>
        <v>308</v>
      </c>
      <c r="E23" s="26">
        <f t="shared" si="3"/>
        <v>106826</v>
      </c>
      <c r="F23" s="7"/>
      <c r="G23" s="15">
        <v>0</v>
      </c>
      <c r="H23" s="26">
        <v>0</v>
      </c>
      <c r="I23" s="26">
        <v>1579</v>
      </c>
      <c r="J23" s="7"/>
      <c r="K23" s="15">
        <v>278</v>
      </c>
      <c r="L23" s="26">
        <f t="shared" si="9"/>
        <v>278</v>
      </c>
      <c r="M23" s="26">
        <f t="shared" si="4"/>
        <v>212190</v>
      </c>
      <c r="N23" s="7"/>
      <c r="O23" s="15">
        <v>288</v>
      </c>
      <c r="P23" s="26">
        <f t="shared" si="11"/>
        <v>288</v>
      </c>
      <c r="Q23" s="26">
        <f t="shared" si="5"/>
        <v>120842</v>
      </c>
      <c r="R23" s="7"/>
      <c r="S23" s="15">
        <v>296</v>
      </c>
      <c r="T23" s="26">
        <v>200</v>
      </c>
      <c r="U23" s="26">
        <f t="shared" si="6"/>
        <v>201116</v>
      </c>
      <c r="V23" s="7"/>
      <c r="W23" s="15">
        <v>334</v>
      </c>
      <c r="X23" s="26">
        <f t="shared" si="12"/>
        <v>334</v>
      </c>
      <c r="Y23" s="26">
        <f t="shared" si="7"/>
        <v>242102</v>
      </c>
    </row>
    <row r="24" spans="1:25" ht="26.25" customHeight="1">
      <c r="A24" s="28" t="s">
        <v>76</v>
      </c>
      <c r="B24" s="29" t="s">
        <v>16</v>
      </c>
      <c r="C24" s="15">
        <v>0</v>
      </c>
      <c r="D24" s="26">
        <f t="shared" si="13"/>
        <v>0</v>
      </c>
      <c r="E24" s="26">
        <f t="shared" si="3"/>
        <v>106826</v>
      </c>
      <c r="F24" s="7"/>
      <c r="G24" s="15">
        <v>0</v>
      </c>
      <c r="H24" s="26">
        <v>0</v>
      </c>
      <c r="I24" s="26">
        <v>1579</v>
      </c>
      <c r="J24" s="7"/>
      <c r="K24" s="15">
        <v>0</v>
      </c>
      <c r="L24" s="26">
        <f t="shared" si="9"/>
        <v>0</v>
      </c>
      <c r="M24" s="26">
        <f t="shared" si="4"/>
        <v>212190</v>
      </c>
      <c r="N24" s="7"/>
      <c r="O24" s="15">
        <v>0</v>
      </c>
      <c r="P24" s="26">
        <f t="shared" si="11"/>
        <v>0</v>
      </c>
      <c r="Q24" s="26">
        <f t="shared" si="5"/>
        <v>120842</v>
      </c>
      <c r="R24" s="7"/>
      <c r="S24" s="15">
        <v>0</v>
      </c>
      <c r="T24" s="26">
        <f t="shared" ref="T24:T34" si="14">U24-U23</f>
        <v>0</v>
      </c>
      <c r="U24" s="26">
        <f t="shared" si="6"/>
        <v>201116</v>
      </c>
      <c r="V24" s="7"/>
      <c r="W24" s="15">
        <v>0</v>
      </c>
      <c r="X24" s="26">
        <f t="shared" si="12"/>
        <v>0</v>
      </c>
      <c r="Y24" s="26">
        <f t="shared" si="7"/>
        <v>242102</v>
      </c>
    </row>
    <row r="25" spans="1:25" ht="26.25" customHeight="1">
      <c r="A25" s="30" t="s">
        <v>91</v>
      </c>
      <c r="B25" s="31" t="s">
        <v>7</v>
      </c>
      <c r="C25" s="15">
        <v>330</v>
      </c>
      <c r="D25" s="26">
        <f t="shared" si="13"/>
        <v>330</v>
      </c>
      <c r="E25" s="26">
        <f t="shared" si="3"/>
        <v>107156</v>
      </c>
      <c r="F25" s="7"/>
      <c r="G25" s="15">
        <v>0</v>
      </c>
      <c r="H25" s="26">
        <v>0</v>
      </c>
      <c r="I25" s="26">
        <v>1579</v>
      </c>
      <c r="J25" s="7"/>
      <c r="K25" s="15">
        <v>340</v>
      </c>
      <c r="L25" s="26">
        <f t="shared" si="9"/>
        <v>340</v>
      </c>
      <c r="M25" s="26">
        <f t="shared" si="4"/>
        <v>212530</v>
      </c>
      <c r="N25" s="7"/>
      <c r="O25" s="15">
        <v>300</v>
      </c>
      <c r="P25" s="26">
        <f t="shared" si="11"/>
        <v>300</v>
      </c>
      <c r="Q25" s="26">
        <f t="shared" si="5"/>
        <v>121142</v>
      </c>
      <c r="R25" s="7"/>
      <c r="S25" s="15">
        <v>358</v>
      </c>
      <c r="T25" s="26">
        <f t="shared" si="14"/>
        <v>358</v>
      </c>
      <c r="U25" s="26">
        <f t="shared" si="6"/>
        <v>201474</v>
      </c>
      <c r="V25" s="7"/>
      <c r="W25" s="15">
        <v>238</v>
      </c>
      <c r="X25" s="26">
        <f t="shared" si="12"/>
        <v>238</v>
      </c>
      <c r="Y25" s="26">
        <f t="shared" si="7"/>
        <v>242340</v>
      </c>
    </row>
    <row r="26" spans="1:25" ht="26.25" customHeight="1">
      <c r="A26" s="30" t="s">
        <v>103</v>
      </c>
      <c r="B26" s="31" t="s">
        <v>14</v>
      </c>
      <c r="C26" s="15">
        <v>384</v>
      </c>
      <c r="D26" s="26">
        <f t="shared" si="13"/>
        <v>384</v>
      </c>
      <c r="E26" s="26">
        <f t="shared" si="3"/>
        <v>107540</v>
      </c>
      <c r="F26" s="7"/>
      <c r="G26" s="15">
        <v>0</v>
      </c>
      <c r="H26" s="26">
        <v>0</v>
      </c>
      <c r="I26" s="26">
        <v>1579</v>
      </c>
      <c r="J26" s="7"/>
      <c r="K26" s="15">
        <v>400</v>
      </c>
      <c r="L26" s="26">
        <v>300</v>
      </c>
      <c r="M26" s="26">
        <f t="shared" si="4"/>
        <v>212930</v>
      </c>
      <c r="N26" s="7"/>
      <c r="O26" s="15">
        <v>374</v>
      </c>
      <c r="P26" s="26">
        <f t="shared" si="11"/>
        <v>374</v>
      </c>
      <c r="Q26" s="26">
        <f t="shared" si="5"/>
        <v>121516</v>
      </c>
      <c r="R26" s="7"/>
      <c r="S26" s="15">
        <v>212</v>
      </c>
      <c r="T26" s="26">
        <f t="shared" si="14"/>
        <v>212</v>
      </c>
      <c r="U26" s="26">
        <f t="shared" si="6"/>
        <v>201686</v>
      </c>
      <c r="V26" s="7"/>
      <c r="W26" s="15">
        <v>300</v>
      </c>
      <c r="X26" s="26">
        <f t="shared" si="12"/>
        <v>300</v>
      </c>
      <c r="Y26" s="26">
        <f t="shared" si="7"/>
        <v>242640</v>
      </c>
    </row>
    <row r="27" spans="1:25" ht="26.25" customHeight="1">
      <c r="A27" s="30" t="s">
        <v>95</v>
      </c>
      <c r="B27" s="31" t="s">
        <v>5</v>
      </c>
      <c r="C27" s="15">
        <v>320</v>
      </c>
      <c r="D27" s="26">
        <f t="shared" si="13"/>
        <v>320</v>
      </c>
      <c r="E27" s="26">
        <f t="shared" si="3"/>
        <v>107860</v>
      </c>
      <c r="F27" s="7"/>
      <c r="G27" s="15">
        <v>0</v>
      </c>
      <c r="H27" s="26">
        <v>0</v>
      </c>
      <c r="I27" s="26">
        <v>1579</v>
      </c>
      <c r="J27" s="7"/>
      <c r="K27" s="15">
        <v>328</v>
      </c>
      <c r="L27" s="26">
        <f>M27-M26</f>
        <v>328</v>
      </c>
      <c r="M27" s="26">
        <f t="shared" si="4"/>
        <v>213258</v>
      </c>
      <c r="N27" s="7"/>
      <c r="O27" s="15">
        <v>372</v>
      </c>
      <c r="P27" s="26">
        <f t="shared" si="11"/>
        <v>372</v>
      </c>
      <c r="Q27" s="26">
        <f t="shared" si="5"/>
        <v>121888</v>
      </c>
      <c r="R27" s="7"/>
      <c r="S27" s="15">
        <v>304</v>
      </c>
      <c r="T27" s="26">
        <f t="shared" si="14"/>
        <v>304</v>
      </c>
      <c r="U27" s="26">
        <f t="shared" si="6"/>
        <v>201990</v>
      </c>
      <c r="V27" s="7"/>
      <c r="W27" s="15">
        <v>302</v>
      </c>
      <c r="X27" s="26">
        <f t="shared" si="12"/>
        <v>302</v>
      </c>
      <c r="Y27" s="26">
        <f t="shared" si="7"/>
        <v>242942</v>
      </c>
    </row>
    <row r="28" spans="1:25" ht="26.25" customHeight="1">
      <c r="A28" s="30" t="s">
        <v>56</v>
      </c>
      <c r="B28" s="31" t="s">
        <v>3</v>
      </c>
      <c r="C28" s="15">
        <v>236</v>
      </c>
      <c r="D28" s="26">
        <f t="shared" si="13"/>
        <v>236</v>
      </c>
      <c r="E28" s="26">
        <f t="shared" si="3"/>
        <v>108096</v>
      </c>
      <c r="F28" s="7"/>
      <c r="G28" s="15">
        <v>0</v>
      </c>
      <c r="H28" s="26">
        <v>0</v>
      </c>
      <c r="I28" s="26">
        <v>1579</v>
      </c>
      <c r="J28" s="7"/>
      <c r="K28" s="15">
        <v>250</v>
      </c>
      <c r="L28" s="26">
        <f>M28-M27</f>
        <v>250</v>
      </c>
      <c r="M28" s="26">
        <f t="shared" si="4"/>
        <v>213508</v>
      </c>
      <c r="N28" s="7"/>
      <c r="O28" s="15">
        <v>284</v>
      </c>
      <c r="P28" s="26">
        <f t="shared" si="11"/>
        <v>284</v>
      </c>
      <c r="Q28" s="26">
        <f t="shared" si="5"/>
        <v>122172</v>
      </c>
      <c r="R28" s="7"/>
      <c r="S28" s="15">
        <v>82</v>
      </c>
      <c r="T28" s="26">
        <f t="shared" si="14"/>
        <v>82</v>
      </c>
      <c r="U28" s="26">
        <f t="shared" si="6"/>
        <v>202072</v>
      </c>
      <c r="V28" s="7"/>
      <c r="W28" s="15">
        <v>262</v>
      </c>
      <c r="X28" s="26">
        <f t="shared" si="12"/>
        <v>262</v>
      </c>
      <c r="Y28" s="26">
        <f t="shared" si="7"/>
        <v>243204</v>
      </c>
    </row>
    <row r="29" spans="1:25" ht="26.25" customHeight="1">
      <c r="A29" s="30" t="s">
        <v>109</v>
      </c>
      <c r="B29" s="31" t="s">
        <v>10</v>
      </c>
      <c r="C29" s="15">
        <v>166</v>
      </c>
      <c r="D29" s="26">
        <f t="shared" si="13"/>
        <v>166</v>
      </c>
      <c r="E29" s="26">
        <f t="shared" si="3"/>
        <v>108262</v>
      </c>
      <c r="F29" s="7"/>
      <c r="G29" s="15">
        <v>1</v>
      </c>
      <c r="H29" s="26">
        <v>1</v>
      </c>
      <c r="I29" s="26">
        <v>1580</v>
      </c>
      <c r="J29" s="7"/>
      <c r="K29" s="15">
        <v>224</v>
      </c>
      <c r="L29" s="26">
        <f>M29-M28</f>
        <v>224</v>
      </c>
      <c r="M29" s="26">
        <f t="shared" si="4"/>
        <v>213732</v>
      </c>
      <c r="N29" s="7"/>
      <c r="O29" s="15">
        <v>208</v>
      </c>
      <c r="P29" s="26">
        <f t="shared" si="11"/>
        <v>208</v>
      </c>
      <c r="Q29" s="26">
        <f t="shared" si="5"/>
        <v>122380</v>
      </c>
      <c r="R29" s="7"/>
      <c r="S29" s="15">
        <v>160</v>
      </c>
      <c r="T29" s="26">
        <f t="shared" si="14"/>
        <v>160</v>
      </c>
      <c r="U29" s="26">
        <f t="shared" si="6"/>
        <v>202232</v>
      </c>
      <c r="V29" s="7"/>
      <c r="W29" s="15">
        <v>118</v>
      </c>
      <c r="X29" s="26">
        <f t="shared" si="12"/>
        <v>118</v>
      </c>
      <c r="Y29" s="26">
        <f t="shared" si="7"/>
        <v>243322</v>
      </c>
    </row>
    <row r="30" spans="1:25" ht="26.25" customHeight="1">
      <c r="A30" s="30" t="s">
        <v>72</v>
      </c>
      <c r="B30" s="31" t="s">
        <v>12</v>
      </c>
      <c r="C30" s="15">
        <v>254</v>
      </c>
      <c r="D30" s="26">
        <f t="shared" si="13"/>
        <v>254</v>
      </c>
      <c r="E30" s="26">
        <f t="shared" si="3"/>
        <v>108516</v>
      </c>
      <c r="F30" s="7"/>
      <c r="G30" s="15">
        <v>0</v>
      </c>
      <c r="H30" s="26">
        <v>0</v>
      </c>
      <c r="I30" s="26">
        <v>1580</v>
      </c>
      <c r="J30" s="7"/>
      <c r="K30" s="15">
        <v>200</v>
      </c>
      <c r="L30" s="26">
        <f>M30-M29</f>
        <v>200</v>
      </c>
      <c r="M30" s="26">
        <f t="shared" si="4"/>
        <v>213932</v>
      </c>
      <c r="N30" s="7"/>
      <c r="O30" s="15">
        <v>190</v>
      </c>
      <c r="P30" s="26">
        <f t="shared" si="11"/>
        <v>190</v>
      </c>
      <c r="Q30" s="26">
        <f t="shared" si="5"/>
        <v>122570</v>
      </c>
      <c r="R30" s="7"/>
      <c r="S30" s="15">
        <v>360</v>
      </c>
      <c r="T30" s="26">
        <f t="shared" si="14"/>
        <v>360</v>
      </c>
      <c r="U30" s="26">
        <f t="shared" si="6"/>
        <v>202592</v>
      </c>
      <c r="V30" s="7"/>
      <c r="W30" s="15">
        <v>160</v>
      </c>
      <c r="X30" s="26">
        <f t="shared" si="12"/>
        <v>160</v>
      </c>
      <c r="Y30" s="26">
        <f t="shared" si="7"/>
        <v>243482</v>
      </c>
    </row>
    <row r="31" spans="1:25" ht="26.25" customHeight="1">
      <c r="A31" s="28" t="s">
        <v>42</v>
      </c>
      <c r="B31" s="29" t="s">
        <v>16</v>
      </c>
      <c r="C31" s="15">
        <v>0</v>
      </c>
      <c r="D31" s="26">
        <f t="shared" si="13"/>
        <v>0</v>
      </c>
      <c r="E31" s="26">
        <f t="shared" si="3"/>
        <v>108516</v>
      </c>
      <c r="F31" s="7"/>
      <c r="G31" s="15">
        <v>0</v>
      </c>
      <c r="H31" s="26">
        <v>0</v>
      </c>
      <c r="I31" s="26">
        <v>1580</v>
      </c>
      <c r="J31" s="7"/>
      <c r="K31" s="15">
        <v>0</v>
      </c>
      <c r="L31" s="26">
        <f>M31-M30</f>
        <v>0</v>
      </c>
      <c r="M31" s="26">
        <f t="shared" si="4"/>
        <v>213932</v>
      </c>
      <c r="N31" s="7"/>
      <c r="O31" s="15">
        <v>0</v>
      </c>
      <c r="P31" s="26">
        <f t="shared" si="11"/>
        <v>0</v>
      </c>
      <c r="Q31" s="26">
        <f t="shared" si="5"/>
        <v>122570</v>
      </c>
      <c r="R31" s="7"/>
      <c r="S31" s="15">
        <v>0</v>
      </c>
      <c r="T31" s="26">
        <f t="shared" si="14"/>
        <v>0</v>
      </c>
      <c r="U31" s="26">
        <f t="shared" si="6"/>
        <v>202592</v>
      </c>
      <c r="V31" s="7"/>
      <c r="W31" s="15">
        <v>0</v>
      </c>
      <c r="X31" s="26">
        <f t="shared" si="12"/>
        <v>0</v>
      </c>
      <c r="Y31" s="26">
        <f t="shared" si="7"/>
        <v>243482</v>
      </c>
    </row>
    <row r="32" spans="1:25" ht="26.25" customHeight="1">
      <c r="A32" s="30" t="s">
        <v>55</v>
      </c>
      <c r="B32" s="31" t="s">
        <v>7</v>
      </c>
      <c r="C32" s="15">
        <v>342</v>
      </c>
      <c r="D32" s="26">
        <v>300</v>
      </c>
      <c r="E32" s="26">
        <f t="shared" si="3"/>
        <v>108858</v>
      </c>
      <c r="F32" s="7"/>
      <c r="G32" s="15">
        <v>0</v>
      </c>
      <c r="H32" s="26">
        <v>0</v>
      </c>
      <c r="I32" s="26">
        <v>1580</v>
      </c>
      <c r="J32" s="7"/>
      <c r="K32" s="15">
        <v>398</v>
      </c>
      <c r="L32" s="26">
        <v>306</v>
      </c>
      <c r="M32" s="26">
        <f t="shared" si="4"/>
        <v>214330</v>
      </c>
      <c r="N32" s="7"/>
      <c r="O32" s="15">
        <v>420</v>
      </c>
      <c r="P32" s="26">
        <v>300</v>
      </c>
      <c r="Q32" s="26">
        <f t="shared" si="5"/>
        <v>122990</v>
      </c>
      <c r="R32" s="7"/>
      <c r="S32" s="15">
        <v>334</v>
      </c>
      <c r="T32" s="26">
        <f t="shared" si="14"/>
        <v>334</v>
      </c>
      <c r="U32" s="26">
        <f t="shared" si="6"/>
        <v>202926</v>
      </c>
      <c r="V32" s="7"/>
      <c r="W32" s="15">
        <v>360</v>
      </c>
      <c r="X32" s="26">
        <f t="shared" si="12"/>
        <v>360</v>
      </c>
      <c r="Y32" s="26">
        <f t="shared" si="7"/>
        <v>243842</v>
      </c>
    </row>
    <row r="33" spans="1:25" ht="26.25" customHeight="1">
      <c r="A33" s="30" t="s">
        <v>99</v>
      </c>
      <c r="B33" s="31" t="s">
        <v>14</v>
      </c>
      <c r="C33" s="15">
        <v>324</v>
      </c>
      <c r="D33" s="26">
        <f>E33-E32</f>
        <v>324</v>
      </c>
      <c r="E33" s="26">
        <f t="shared" si="3"/>
        <v>109182</v>
      </c>
      <c r="F33" s="7"/>
      <c r="G33" s="15">
        <v>0</v>
      </c>
      <c r="H33" s="26">
        <v>0</v>
      </c>
      <c r="I33" s="26">
        <v>1580</v>
      </c>
      <c r="J33" s="7"/>
      <c r="K33" s="15">
        <v>412</v>
      </c>
      <c r="L33" s="26">
        <f>M33-M32</f>
        <v>412</v>
      </c>
      <c r="M33" s="26">
        <f t="shared" si="4"/>
        <v>214742</v>
      </c>
      <c r="N33" s="7"/>
      <c r="O33" s="15">
        <v>318</v>
      </c>
      <c r="P33" s="26">
        <f>Q33-Q32</f>
        <v>318</v>
      </c>
      <c r="Q33" s="26">
        <f t="shared" si="5"/>
        <v>123308</v>
      </c>
      <c r="R33" s="7"/>
      <c r="S33" s="15">
        <v>308</v>
      </c>
      <c r="T33" s="26">
        <f t="shared" si="14"/>
        <v>308</v>
      </c>
      <c r="U33" s="26">
        <f t="shared" si="6"/>
        <v>203234</v>
      </c>
      <c r="V33" s="7"/>
      <c r="W33" s="15">
        <v>344</v>
      </c>
      <c r="X33" s="26">
        <f t="shared" si="12"/>
        <v>344</v>
      </c>
      <c r="Y33" s="26">
        <f t="shared" si="7"/>
        <v>244186</v>
      </c>
    </row>
    <row r="34" spans="1:25" ht="26.25" customHeight="1">
      <c r="A34" s="30" t="s">
        <v>101</v>
      </c>
      <c r="B34" s="31" t="s">
        <v>5</v>
      </c>
      <c r="C34" s="15">
        <v>318</v>
      </c>
      <c r="D34" s="26">
        <f>E34-E33</f>
        <v>318</v>
      </c>
      <c r="E34" s="26">
        <v>109500</v>
      </c>
      <c r="F34" s="7"/>
      <c r="G34" s="15">
        <v>0</v>
      </c>
      <c r="H34" s="26">
        <v>0</v>
      </c>
      <c r="I34" s="26">
        <v>1580</v>
      </c>
      <c r="J34" s="7"/>
      <c r="K34" s="15">
        <v>258</v>
      </c>
      <c r="L34" s="26">
        <f>M34-M33</f>
        <v>258</v>
      </c>
      <c r="M34" s="26">
        <v>215000</v>
      </c>
      <c r="N34" s="7"/>
      <c r="O34" s="15">
        <v>292</v>
      </c>
      <c r="P34" s="26">
        <f>Q34-Q33</f>
        <v>292</v>
      </c>
      <c r="Q34" s="26">
        <v>123600</v>
      </c>
      <c r="R34" s="7"/>
      <c r="S34" s="15">
        <v>266</v>
      </c>
      <c r="T34" s="26">
        <f t="shared" si="14"/>
        <v>266</v>
      </c>
      <c r="U34" s="26">
        <v>203500</v>
      </c>
      <c r="V34" s="7"/>
      <c r="W34" s="15">
        <v>314</v>
      </c>
      <c r="X34" s="26">
        <f t="shared" si="12"/>
        <v>314</v>
      </c>
      <c r="Y34" s="26">
        <v>244500</v>
      </c>
    </row>
    <row r="35" spans="1:25" ht="28.5" customHeight="1">
      <c r="A35" s="178" t="s">
        <v>237</v>
      </c>
      <c r="B35" s="178"/>
      <c r="C35" s="6">
        <f>SUM(C4:C34)</f>
        <v>8366</v>
      </c>
      <c r="D35" s="6">
        <f>SUM(D4:D34)</f>
        <v>8044</v>
      </c>
      <c r="E35" s="1"/>
      <c r="F35" s="39"/>
      <c r="G35" s="6">
        <f>SUM(G4:G34)</f>
        <v>4</v>
      </c>
      <c r="H35" s="6">
        <f>SUM(H4:H34)</f>
        <v>4</v>
      </c>
      <c r="I35" s="1"/>
      <c r="J35" s="13"/>
      <c r="K35" s="6">
        <f>SUM(K4:K34)</f>
        <v>8674</v>
      </c>
      <c r="L35" s="6">
        <f>SUM(L4:L34)</f>
        <v>8669</v>
      </c>
      <c r="M35" s="1"/>
      <c r="N35" s="13"/>
      <c r="O35" s="6">
        <f>SUM(O4:O34)</f>
        <v>8454</v>
      </c>
      <c r="P35" s="6">
        <f>SUM(P4:P34)</f>
        <v>8536</v>
      </c>
      <c r="Q35" s="1"/>
      <c r="R35" s="13"/>
      <c r="S35" s="6">
        <f>SUM(S4:S34)</f>
        <v>6888</v>
      </c>
      <c r="T35" s="6">
        <f>SUM(T4:T34)</f>
        <v>6360</v>
      </c>
      <c r="U35" s="1"/>
      <c r="V35" s="13"/>
      <c r="W35" s="6">
        <f>SUM(W4:W34)</f>
        <v>8116</v>
      </c>
      <c r="X35" s="6">
        <f>SUM(X4:X34)</f>
        <v>8206</v>
      </c>
      <c r="Y35" s="1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8"/>
  <dimension ref="A1:Y40"/>
  <sheetViews>
    <sheetView workbookViewId="0">
      <pane xSplit="2" ySplit="3" topLeftCell="C25" activePane="bottomRight" state="frozen"/>
      <selection pane="topRight"/>
      <selection pane="bottomLeft"/>
      <selection pane="bottomRight" activeCell="D5" sqref="D5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266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214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12</v>
      </c>
      <c r="C4" s="15">
        <v>476</v>
      </c>
      <c r="D4" s="26">
        <v>476</v>
      </c>
      <c r="E4" s="26">
        <v>93584</v>
      </c>
      <c r="F4" s="7"/>
      <c r="G4" s="16">
        <v>0</v>
      </c>
      <c r="H4" s="26">
        <v>0</v>
      </c>
      <c r="I4" s="26">
        <v>1474</v>
      </c>
      <c r="J4" s="7"/>
      <c r="K4" s="16">
        <v>314</v>
      </c>
      <c r="L4" s="26">
        <v>0</v>
      </c>
      <c r="M4" s="26">
        <v>198979</v>
      </c>
      <c r="N4" s="7"/>
      <c r="O4" s="16">
        <v>350</v>
      </c>
      <c r="P4" s="26">
        <v>0</v>
      </c>
      <c r="Q4" s="26">
        <v>107160</v>
      </c>
      <c r="R4" s="7"/>
      <c r="S4" s="16">
        <v>194</v>
      </c>
      <c r="T4" s="26">
        <v>0</v>
      </c>
      <c r="U4" s="26">
        <v>191548</v>
      </c>
      <c r="V4" s="7"/>
      <c r="W4" s="16">
        <v>376</v>
      </c>
      <c r="X4" s="26">
        <v>0</v>
      </c>
      <c r="Y4" s="26">
        <v>229736</v>
      </c>
    </row>
    <row r="5" spans="1:25" ht="26.25" customHeight="1">
      <c r="A5" s="28" t="s">
        <v>59</v>
      </c>
      <c r="B5" s="29" t="s">
        <v>16</v>
      </c>
      <c r="C5" s="15">
        <v>0</v>
      </c>
      <c r="D5" s="26">
        <v>0</v>
      </c>
      <c r="E5" s="26">
        <v>93584</v>
      </c>
      <c r="F5" s="7"/>
      <c r="G5" s="16">
        <v>0</v>
      </c>
      <c r="H5" s="26">
        <v>0</v>
      </c>
      <c r="I5" s="26">
        <v>1474</v>
      </c>
      <c r="J5" s="7"/>
      <c r="K5" s="16">
        <v>0</v>
      </c>
      <c r="L5" s="26">
        <v>0</v>
      </c>
      <c r="M5" s="26">
        <v>198979</v>
      </c>
      <c r="N5" s="7"/>
      <c r="O5" s="16">
        <v>0</v>
      </c>
      <c r="P5" s="26">
        <v>0</v>
      </c>
      <c r="Q5" s="26">
        <v>107160</v>
      </c>
      <c r="R5" s="7"/>
      <c r="S5" s="16">
        <v>0</v>
      </c>
      <c r="T5" s="26">
        <v>0</v>
      </c>
      <c r="U5" s="26">
        <v>191548</v>
      </c>
      <c r="V5" s="7"/>
      <c r="W5" s="16">
        <v>0</v>
      </c>
      <c r="X5" s="26">
        <v>0</v>
      </c>
      <c r="Y5" s="26">
        <v>229736</v>
      </c>
    </row>
    <row r="6" spans="1:25" ht="26.25" customHeight="1">
      <c r="A6" s="30" t="s">
        <v>63</v>
      </c>
      <c r="B6" s="31" t="s">
        <v>7</v>
      </c>
      <c r="C6" s="15">
        <v>342</v>
      </c>
      <c r="D6" s="26">
        <f t="shared" ref="D6:D33" si="0">E6-E5</f>
        <v>174</v>
      </c>
      <c r="E6" s="26">
        <f t="shared" ref="E6:E23" si="1">E7-C7</f>
        <v>93758</v>
      </c>
      <c r="F6" s="7"/>
      <c r="G6" s="15">
        <v>0</v>
      </c>
      <c r="H6" s="26">
        <f t="shared" ref="H6:H24" si="2">I6-I5</f>
        <v>0</v>
      </c>
      <c r="I6" s="26">
        <f t="shared" ref="I6:I23" si="3">I7-G7</f>
        <v>1474</v>
      </c>
      <c r="J6" s="7"/>
      <c r="K6" s="15">
        <v>370</v>
      </c>
      <c r="L6" s="26">
        <f t="shared" ref="L6:L33" si="4">M6-M5</f>
        <v>274</v>
      </c>
      <c r="M6" s="26">
        <f t="shared" ref="M6:M23" si="5">M7-K7</f>
        <v>199253</v>
      </c>
      <c r="N6" s="7"/>
      <c r="O6" s="15">
        <v>334</v>
      </c>
      <c r="P6" s="26">
        <f t="shared" ref="P6:P33" si="6">Q6-Q5</f>
        <v>76</v>
      </c>
      <c r="Q6" s="26">
        <f t="shared" ref="Q6:Q23" si="7">Q7-O7</f>
        <v>107236</v>
      </c>
      <c r="R6" s="7"/>
      <c r="S6" s="15">
        <v>228</v>
      </c>
      <c r="T6" s="26">
        <f t="shared" ref="T6:T33" si="8">U6-U5</f>
        <v>40</v>
      </c>
      <c r="U6" s="26">
        <f t="shared" ref="U6:U23" si="9">U7-S7</f>
        <v>191588</v>
      </c>
      <c r="V6" s="7"/>
      <c r="W6" s="15">
        <v>346</v>
      </c>
      <c r="X6" s="26">
        <f t="shared" ref="X6:X33" si="10">Y6-Y5</f>
        <v>322</v>
      </c>
      <c r="Y6" s="26">
        <f t="shared" ref="Y6:Y23" si="11">Y7-W7</f>
        <v>230058</v>
      </c>
    </row>
    <row r="7" spans="1:25" ht="26.25" customHeight="1">
      <c r="A7" s="30" t="s">
        <v>230</v>
      </c>
      <c r="B7" s="31" t="s">
        <v>14</v>
      </c>
      <c r="C7" s="15">
        <v>304</v>
      </c>
      <c r="D7" s="26">
        <f t="shared" si="0"/>
        <v>304</v>
      </c>
      <c r="E7" s="26">
        <f t="shared" si="1"/>
        <v>94062</v>
      </c>
      <c r="F7" s="7"/>
      <c r="G7" s="15">
        <v>0</v>
      </c>
      <c r="H7" s="26">
        <f t="shared" si="2"/>
        <v>0</v>
      </c>
      <c r="I7" s="26">
        <f t="shared" si="3"/>
        <v>1474</v>
      </c>
      <c r="J7" s="7"/>
      <c r="K7" s="15">
        <v>330</v>
      </c>
      <c r="L7" s="26">
        <f t="shared" si="4"/>
        <v>330</v>
      </c>
      <c r="M7" s="26">
        <f t="shared" si="5"/>
        <v>199583</v>
      </c>
      <c r="N7" s="7"/>
      <c r="O7" s="15">
        <v>352</v>
      </c>
      <c r="P7" s="26">
        <f t="shared" si="6"/>
        <v>352</v>
      </c>
      <c r="Q7" s="26">
        <f t="shared" si="7"/>
        <v>107588</v>
      </c>
      <c r="R7" s="7"/>
      <c r="S7" s="15">
        <v>218</v>
      </c>
      <c r="T7" s="26">
        <f t="shared" si="8"/>
        <v>218</v>
      </c>
      <c r="U7" s="26">
        <f t="shared" si="9"/>
        <v>191806</v>
      </c>
      <c r="V7" s="7"/>
      <c r="W7" s="15">
        <v>366</v>
      </c>
      <c r="X7" s="26">
        <f t="shared" si="10"/>
        <v>366</v>
      </c>
      <c r="Y7" s="26">
        <f t="shared" si="11"/>
        <v>230424</v>
      </c>
    </row>
    <row r="8" spans="1:25" ht="26.25" customHeight="1">
      <c r="A8" s="30" t="s">
        <v>233</v>
      </c>
      <c r="B8" s="31" t="s">
        <v>5</v>
      </c>
      <c r="C8" s="15">
        <v>336</v>
      </c>
      <c r="D8" s="26">
        <f t="shared" si="0"/>
        <v>336</v>
      </c>
      <c r="E8" s="26">
        <f t="shared" si="1"/>
        <v>94398</v>
      </c>
      <c r="F8" s="7"/>
      <c r="G8" s="15">
        <v>0</v>
      </c>
      <c r="H8" s="26">
        <f t="shared" si="2"/>
        <v>0</v>
      </c>
      <c r="I8" s="26">
        <f t="shared" si="3"/>
        <v>1474</v>
      </c>
      <c r="J8" s="7"/>
      <c r="K8" s="15">
        <v>298</v>
      </c>
      <c r="L8" s="26">
        <f t="shared" si="4"/>
        <v>298</v>
      </c>
      <c r="M8" s="26">
        <f t="shared" si="5"/>
        <v>199881</v>
      </c>
      <c r="N8" s="7"/>
      <c r="O8" s="15">
        <v>352</v>
      </c>
      <c r="P8" s="26">
        <f t="shared" si="6"/>
        <v>352</v>
      </c>
      <c r="Q8" s="26">
        <f t="shared" si="7"/>
        <v>107940</v>
      </c>
      <c r="R8" s="7"/>
      <c r="S8" s="15">
        <v>356</v>
      </c>
      <c r="T8" s="26">
        <f t="shared" si="8"/>
        <v>356</v>
      </c>
      <c r="U8" s="26">
        <f t="shared" si="9"/>
        <v>192162</v>
      </c>
      <c r="V8" s="7"/>
      <c r="W8" s="15">
        <v>350</v>
      </c>
      <c r="X8" s="26">
        <f t="shared" si="10"/>
        <v>350</v>
      </c>
      <c r="Y8" s="26">
        <f t="shared" si="11"/>
        <v>230774</v>
      </c>
    </row>
    <row r="9" spans="1:25" ht="26.25" customHeight="1">
      <c r="A9" s="30" t="s">
        <v>67</v>
      </c>
      <c r="B9" s="31" t="s">
        <v>3</v>
      </c>
      <c r="C9" s="15">
        <v>384</v>
      </c>
      <c r="D9" s="26">
        <f t="shared" si="0"/>
        <v>384</v>
      </c>
      <c r="E9" s="26">
        <f t="shared" si="1"/>
        <v>94782</v>
      </c>
      <c r="F9" s="7"/>
      <c r="G9" s="15">
        <v>0</v>
      </c>
      <c r="H9" s="26">
        <f t="shared" si="2"/>
        <v>0</v>
      </c>
      <c r="I9" s="26">
        <f t="shared" si="3"/>
        <v>1474</v>
      </c>
      <c r="J9" s="7"/>
      <c r="K9" s="15">
        <v>342</v>
      </c>
      <c r="L9" s="26">
        <f t="shared" si="4"/>
        <v>342</v>
      </c>
      <c r="M9" s="26">
        <f t="shared" si="5"/>
        <v>200223</v>
      </c>
      <c r="N9" s="7"/>
      <c r="O9" s="15">
        <v>378</v>
      </c>
      <c r="P9" s="26">
        <f t="shared" si="6"/>
        <v>378</v>
      </c>
      <c r="Q9" s="26">
        <f t="shared" si="7"/>
        <v>108318</v>
      </c>
      <c r="R9" s="7"/>
      <c r="S9" s="15">
        <v>328</v>
      </c>
      <c r="T9" s="26">
        <f t="shared" si="8"/>
        <v>328</v>
      </c>
      <c r="U9" s="26">
        <f t="shared" si="9"/>
        <v>192490</v>
      </c>
      <c r="V9" s="7"/>
      <c r="W9" s="15">
        <v>348</v>
      </c>
      <c r="X9" s="26">
        <f t="shared" si="10"/>
        <v>348</v>
      </c>
      <c r="Y9" s="26">
        <f t="shared" si="11"/>
        <v>231122</v>
      </c>
    </row>
    <row r="10" spans="1:25" ht="26.25" customHeight="1">
      <c r="A10" s="30" t="s">
        <v>87</v>
      </c>
      <c r="B10" s="31" t="s">
        <v>10</v>
      </c>
      <c r="C10" s="15">
        <v>84</v>
      </c>
      <c r="D10" s="26">
        <f t="shared" si="0"/>
        <v>84</v>
      </c>
      <c r="E10" s="26">
        <f t="shared" si="1"/>
        <v>94866</v>
      </c>
      <c r="F10" s="7"/>
      <c r="G10" s="16">
        <v>0</v>
      </c>
      <c r="H10" s="26">
        <f t="shared" si="2"/>
        <v>0</v>
      </c>
      <c r="I10" s="26">
        <f t="shared" si="3"/>
        <v>1474</v>
      </c>
      <c r="J10" s="7"/>
      <c r="K10" s="16">
        <v>0</v>
      </c>
      <c r="L10" s="26">
        <f t="shared" si="4"/>
        <v>0</v>
      </c>
      <c r="M10" s="26">
        <f t="shared" si="5"/>
        <v>200223</v>
      </c>
      <c r="N10" s="7"/>
      <c r="O10" s="16">
        <v>0</v>
      </c>
      <c r="P10" s="26">
        <f t="shared" si="6"/>
        <v>0</v>
      </c>
      <c r="Q10" s="26">
        <f t="shared" si="7"/>
        <v>108318</v>
      </c>
      <c r="R10" s="7"/>
      <c r="S10" s="16">
        <v>58</v>
      </c>
      <c r="T10" s="26">
        <f t="shared" si="8"/>
        <v>58</v>
      </c>
      <c r="U10" s="26">
        <f t="shared" si="9"/>
        <v>192548</v>
      </c>
      <c r="V10" s="7"/>
      <c r="W10" s="16">
        <v>0</v>
      </c>
      <c r="X10" s="26">
        <f t="shared" si="10"/>
        <v>0</v>
      </c>
      <c r="Y10" s="26">
        <f t="shared" si="11"/>
        <v>231122</v>
      </c>
    </row>
    <row r="11" spans="1:25" ht="26.25" customHeight="1">
      <c r="A11" s="30" t="s">
        <v>115</v>
      </c>
      <c r="B11" s="31" t="s">
        <v>12</v>
      </c>
      <c r="C11" s="15">
        <v>208</v>
      </c>
      <c r="D11" s="26">
        <f t="shared" si="0"/>
        <v>208</v>
      </c>
      <c r="E11" s="26">
        <f t="shared" si="1"/>
        <v>95074</v>
      </c>
      <c r="F11" s="7"/>
      <c r="G11" s="16">
        <v>0</v>
      </c>
      <c r="H11" s="26">
        <f t="shared" si="2"/>
        <v>0</v>
      </c>
      <c r="I11" s="26">
        <f t="shared" si="3"/>
        <v>1474</v>
      </c>
      <c r="J11" s="7"/>
      <c r="K11" s="16">
        <v>266</v>
      </c>
      <c r="L11" s="26">
        <f t="shared" si="4"/>
        <v>266</v>
      </c>
      <c r="M11" s="26">
        <f t="shared" si="5"/>
        <v>200489</v>
      </c>
      <c r="N11" s="7"/>
      <c r="O11" s="16">
        <v>270</v>
      </c>
      <c r="P11" s="26">
        <f t="shared" si="6"/>
        <v>270</v>
      </c>
      <c r="Q11" s="26">
        <f t="shared" si="7"/>
        <v>108588</v>
      </c>
      <c r="R11" s="7"/>
      <c r="S11" s="16">
        <v>228</v>
      </c>
      <c r="T11" s="26">
        <f t="shared" si="8"/>
        <v>228</v>
      </c>
      <c r="U11" s="26">
        <f t="shared" si="9"/>
        <v>192776</v>
      </c>
      <c r="V11" s="7"/>
      <c r="W11" s="16">
        <v>270</v>
      </c>
      <c r="X11" s="26">
        <f t="shared" si="10"/>
        <v>270</v>
      </c>
      <c r="Y11" s="26">
        <f t="shared" si="11"/>
        <v>231392</v>
      </c>
    </row>
    <row r="12" spans="1:25" ht="26.25" customHeight="1">
      <c r="A12" s="28" t="s">
        <v>66</v>
      </c>
      <c r="B12" s="29" t="s">
        <v>16</v>
      </c>
      <c r="C12" s="15">
        <v>0</v>
      </c>
      <c r="D12" s="26">
        <f t="shared" si="0"/>
        <v>0</v>
      </c>
      <c r="E12" s="26">
        <f t="shared" si="1"/>
        <v>95074</v>
      </c>
      <c r="F12" s="7"/>
      <c r="G12" s="16">
        <v>0</v>
      </c>
      <c r="H12" s="26">
        <f t="shared" si="2"/>
        <v>0</v>
      </c>
      <c r="I12" s="26">
        <f t="shared" si="3"/>
        <v>1474</v>
      </c>
      <c r="J12" s="7"/>
      <c r="K12" s="16">
        <v>0</v>
      </c>
      <c r="L12" s="26">
        <f t="shared" si="4"/>
        <v>0</v>
      </c>
      <c r="M12" s="26">
        <f t="shared" si="5"/>
        <v>200489</v>
      </c>
      <c r="N12" s="7"/>
      <c r="O12" s="16">
        <v>0</v>
      </c>
      <c r="P12" s="26">
        <f t="shared" si="6"/>
        <v>0</v>
      </c>
      <c r="Q12" s="26">
        <f t="shared" si="7"/>
        <v>108588</v>
      </c>
      <c r="R12" s="7"/>
      <c r="S12" s="16">
        <v>0</v>
      </c>
      <c r="T12" s="26">
        <f t="shared" si="8"/>
        <v>0</v>
      </c>
      <c r="U12" s="26">
        <f t="shared" si="9"/>
        <v>192776</v>
      </c>
      <c r="V12" s="7"/>
      <c r="W12" s="16">
        <v>0</v>
      </c>
      <c r="X12" s="26">
        <f t="shared" si="10"/>
        <v>0</v>
      </c>
      <c r="Y12" s="26">
        <f t="shared" si="11"/>
        <v>231392</v>
      </c>
    </row>
    <row r="13" spans="1:25" ht="26.25" customHeight="1">
      <c r="A13" s="30" t="s">
        <v>117</v>
      </c>
      <c r="B13" s="31" t="s">
        <v>7</v>
      </c>
      <c r="C13" s="15">
        <v>178</v>
      </c>
      <c r="D13" s="26">
        <f t="shared" si="0"/>
        <v>178</v>
      </c>
      <c r="E13" s="26">
        <f t="shared" si="1"/>
        <v>95252</v>
      </c>
      <c r="F13" s="7"/>
      <c r="G13" s="16">
        <v>0</v>
      </c>
      <c r="H13" s="26">
        <f t="shared" si="2"/>
        <v>0</v>
      </c>
      <c r="I13" s="26">
        <f t="shared" si="3"/>
        <v>1474</v>
      </c>
      <c r="J13" s="7"/>
      <c r="K13" s="16">
        <v>306</v>
      </c>
      <c r="L13" s="26">
        <f t="shared" si="4"/>
        <v>306</v>
      </c>
      <c r="M13" s="26">
        <f t="shared" si="5"/>
        <v>200795</v>
      </c>
      <c r="N13" s="7"/>
      <c r="O13" s="16">
        <v>284</v>
      </c>
      <c r="P13" s="26">
        <f t="shared" si="6"/>
        <v>284</v>
      </c>
      <c r="Q13" s="26">
        <f t="shared" si="7"/>
        <v>108872</v>
      </c>
      <c r="R13" s="7"/>
      <c r="S13" s="16">
        <v>274</v>
      </c>
      <c r="T13" s="26">
        <f t="shared" si="8"/>
        <v>274</v>
      </c>
      <c r="U13" s="26">
        <f t="shared" si="9"/>
        <v>193050</v>
      </c>
      <c r="V13" s="7"/>
      <c r="W13" s="16">
        <v>240</v>
      </c>
      <c r="X13" s="26">
        <f t="shared" si="10"/>
        <v>240</v>
      </c>
      <c r="Y13" s="26">
        <f t="shared" si="11"/>
        <v>231632</v>
      </c>
    </row>
    <row r="14" spans="1:25" ht="26.25" customHeight="1">
      <c r="A14" s="30" t="s">
        <v>69</v>
      </c>
      <c r="B14" s="31" t="s">
        <v>14</v>
      </c>
      <c r="C14" s="15">
        <v>470</v>
      </c>
      <c r="D14" s="26">
        <f t="shared" si="0"/>
        <v>470</v>
      </c>
      <c r="E14" s="26">
        <f t="shared" si="1"/>
        <v>95722</v>
      </c>
      <c r="F14" s="7"/>
      <c r="G14" s="16">
        <v>42</v>
      </c>
      <c r="H14" s="26">
        <f t="shared" si="2"/>
        <v>42</v>
      </c>
      <c r="I14" s="26">
        <f t="shared" si="3"/>
        <v>1516</v>
      </c>
      <c r="J14" s="7"/>
      <c r="K14" s="16">
        <v>352</v>
      </c>
      <c r="L14" s="26">
        <f t="shared" si="4"/>
        <v>352</v>
      </c>
      <c r="M14" s="26">
        <f t="shared" si="5"/>
        <v>201147</v>
      </c>
      <c r="N14" s="7"/>
      <c r="O14" s="16">
        <v>376</v>
      </c>
      <c r="P14" s="26">
        <f t="shared" si="6"/>
        <v>376</v>
      </c>
      <c r="Q14" s="26">
        <f t="shared" si="7"/>
        <v>109248</v>
      </c>
      <c r="R14" s="7"/>
      <c r="S14" s="16">
        <v>266</v>
      </c>
      <c r="T14" s="26">
        <f t="shared" si="8"/>
        <v>266</v>
      </c>
      <c r="U14" s="26">
        <f t="shared" si="9"/>
        <v>193316</v>
      </c>
      <c r="V14" s="7"/>
      <c r="W14" s="16">
        <v>382</v>
      </c>
      <c r="X14" s="26">
        <f t="shared" si="10"/>
        <v>382</v>
      </c>
      <c r="Y14" s="26">
        <f t="shared" si="11"/>
        <v>232014</v>
      </c>
    </row>
    <row r="15" spans="1:25" ht="26.25" customHeight="1">
      <c r="A15" s="30" t="s">
        <v>40</v>
      </c>
      <c r="B15" s="31" t="s">
        <v>5</v>
      </c>
      <c r="C15" s="15">
        <v>358</v>
      </c>
      <c r="D15" s="26">
        <f t="shared" si="0"/>
        <v>358</v>
      </c>
      <c r="E15" s="26">
        <f t="shared" si="1"/>
        <v>96080</v>
      </c>
      <c r="F15" s="7"/>
      <c r="G15" s="16">
        <v>0</v>
      </c>
      <c r="H15" s="26">
        <f t="shared" si="2"/>
        <v>0</v>
      </c>
      <c r="I15" s="26">
        <f t="shared" si="3"/>
        <v>1516</v>
      </c>
      <c r="J15" s="7"/>
      <c r="K15" s="16">
        <v>352</v>
      </c>
      <c r="L15" s="26">
        <f t="shared" si="4"/>
        <v>352</v>
      </c>
      <c r="M15" s="26">
        <f t="shared" si="5"/>
        <v>201499</v>
      </c>
      <c r="N15" s="7"/>
      <c r="O15" s="16">
        <v>356</v>
      </c>
      <c r="P15" s="26">
        <f t="shared" si="6"/>
        <v>356</v>
      </c>
      <c r="Q15" s="26">
        <f t="shared" si="7"/>
        <v>109604</v>
      </c>
      <c r="R15" s="7"/>
      <c r="S15" s="16">
        <v>286</v>
      </c>
      <c r="T15" s="26">
        <f t="shared" si="8"/>
        <v>286</v>
      </c>
      <c r="U15" s="26">
        <f t="shared" si="9"/>
        <v>193602</v>
      </c>
      <c r="V15" s="7"/>
      <c r="W15" s="16">
        <v>204</v>
      </c>
      <c r="X15" s="26">
        <f t="shared" si="10"/>
        <v>204</v>
      </c>
      <c r="Y15" s="26">
        <f t="shared" si="11"/>
        <v>232218</v>
      </c>
    </row>
    <row r="16" spans="1:25" ht="26.25" customHeight="1">
      <c r="A16" s="30" t="s">
        <v>34</v>
      </c>
      <c r="B16" s="31" t="s">
        <v>3</v>
      </c>
      <c r="C16" s="15">
        <v>356</v>
      </c>
      <c r="D16" s="26">
        <f t="shared" si="0"/>
        <v>356</v>
      </c>
      <c r="E16" s="26">
        <f t="shared" si="1"/>
        <v>96436</v>
      </c>
      <c r="F16" s="7"/>
      <c r="G16" s="16">
        <v>0</v>
      </c>
      <c r="H16" s="26">
        <f t="shared" si="2"/>
        <v>0</v>
      </c>
      <c r="I16" s="26">
        <f t="shared" si="3"/>
        <v>1516</v>
      </c>
      <c r="J16" s="7"/>
      <c r="K16" s="16">
        <v>336</v>
      </c>
      <c r="L16" s="26">
        <f t="shared" si="4"/>
        <v>336</v>
      </c>
      <c r="M16" s="26">
        <f t="shared" si="5"/>
        <v>201835</v>
      </c>
      <c r="N16" s="7"/>
      <c r="O16" s="16">
        <v>306</v>
      </c>
      <c r="P16" s="26">
        <f t="shared" si="6"/>
        <v>306</v>
      </c>
      <c r="Q16" s="26">
        <f t="shared" si="7"/>
        <v>109910</v>
      </c>
      <c r="R16" s="7"/>
      <c r="S16" s="16">
        <v>264</v>
      </c>
      <c r="T16" s="26">
        <f t="shared" si="8"/>
        <v>264</v>
      </c>
      <c r="U16" s="26">
        <f t="shared" si="9"/>
        <v>193866</v>
      </c>
      <c r="V16" s="7"/>
      <c r="W16" s="16">
        <v>292</v>
      </c>
      <c r="X16" s="26">
        <f t="shared" si="10"/>
        <v>292</v>
      </c>
      <c r="Y16" s="26">
        <f t="shared" si="11"/>
        <v>232510</v>
      </c>
    </row>
    <row r="17" spans="1:25" ht="26.25" customHeight="1">
      <c r="A17" s="30" t="s">
        <v>86</v>
      </c>
      <c r="B17" s="31" t="s">
        <v>10</v>
      </c>
      <c r="C17" s="15">
        <v>390</v>
      </c>
      <c r="D17" s="26">
        <f t="shared" si="0"/>
        <v>390</v>
      </c>
      <c r="E17" s="26">
        <f t="shared" si="1"/>
        <v>96826</v>
      </c>
      <c r="F17" s="7"/>
      <c r="G17" s="16">
        <v>60</v>
      </c>
      <c r="H17" s="26">
        <f t="shared" si="2"/>
        <v>60</v>
      </c>
      <c r="I17" s="26">
        <f t="shared" si="3"/>
        <v>1576</v>
      </c>
      <c r="J17" s="7"/>
      <c r="K17" s="16">
        <v>310</v>
      </c>
      <c r="L17" s="26">
        <f t="shared" si="4"/>
        <v>310</v>
      </c>
      <c r="M17" s="26">
        <f t="shared" si="5"/>
        <v>202145</v>
      </c>
      <c r="N17" s="7"/>
      <c r="O17" s="16">
        <v>382</v>
      </c>
      <c r="P17" s="26">
        <f t="shared" si="6"/>
        <v>382</v>
      </c>
      <c r="Q17" s="26">
        <f t="shared" si="7"/>
        <v>110292</v>
      </c>
      <c r="R17" s="7"/>
      <c r="S17" s="16">
        <v>192</v>
      </c>
      <c r="T17" s="26">
        <f t="shared" si="8"/>
        <v>192</v>
      </c>
      <c r="U17" s="26">
        <f t="shared" si="9"/>
        <v>194058</v>
      </c>
      <c r="V17" s="7"/>
      <c r="W17" s="16">
        <v>186</v>
      </c>
      <c r="X17" s="26">
        <f t="shared" si="10"/>
        <v>186</v>
      </c>
      <c r="Y17" s="26">
        <f t="shared" si="11"/>
        <v>232696</v>
      </c>
    </row>
    <row r="18" spans="1:25" ht="26.25" customHeight="1">
      <c r="A18" s="30" t="s">
        <v>255</v>
      </c>
      <c r="B18" s="31" t="s">
        <v>12</v>
      </c>
      <c r="C18" s="15">
        <v>426</v>
      </c>
      <c r="D18" s="26">
        <f t="shared" si="0"/>
        <v>426</v>
      </c>
      <c r="E18" s="26">
        <f t="shared" si="1"/>
        <v>97252</v>
      </c>
      <c r="F18" s="7"/>
      <c r="G18" s="16">
        <v>0</v>
      </c>
      <c r="H18" s="26">
        <f t="shared" si="2"/>
        <v>0</v>
      </c>
      <c r="I18" s="26">
        <f t="shared" si="3"/>
        <v>1576</v>
      </c>
      <c r="J18" s="7"/>
      <c r="K18" s="16">
        <v>288</v>
      </c>
      <c r="L18" s="26">
        <f t="shared" si="4"/>
        <v>288</v>
      </c>
      <c r="M18" s="26">
        <f t="shared" si="5"/>
        <v>202433</v>
      </c>
      <c r="N18" s="7"/>
      <c r="O18" s="16">
        <v>416</v>
      </c>
      <c r="P18" s="26">
        <f t="shared" si="6"/>
        <v>416</v>
      </c>
      <c r="Q18" s="26">
        <f t="shared" si="7"/>
        <v>110708</v>
      </c>
      <c r="R18" s="7"/>
      <c r="S18" s="16">
        <v>344</v>
      </c>
      <c r="T18" s="26">
        <f t="shared" si="8"/>
        <v>344</v>
      </c>
      <c r="U18" s="26">
        <f t="shared" si="9"/>
        <v>194402</v>
      </c>
      <c r="V18" s="7"/>
      <c r="W18" s="16">
        <v>352</v>
      </c>
      <c r="X18" s="26">
        <f t="shared" si="10"/>
        <v>352</v>
      </c>
      <c r="Y18" s="26">
        <f t="shared" si="11"/>
        <v>233048</v>
      </c>
    </row>
    <row r="19" spans="1:25" ht="26.25" customHeight="1">
      <c r="A19" s="28" t="s">
        <v>260</v>
      </c>
      <c r="B19" s="29" t="s">
        <v>16</v>
      </c>
      <c r="C19" s="15">
        <v>0</v>
      </c>
      <c r="D19" s="26">
        <f t="shared" si="0"/>
        <v>0</v>
      </c>
      <c r="E19" s="26">
        <f t="shared" si="1"/>
        <v>97252</v>
      </c>
      <c r="F19" s="7"/>
      <c r="G19" s="15">
        <v>0</v>
      </c>
      <c r="H19" s="26">
        <f t="shared" si="2"/>
        <v>0</v>
      </c>
      <c r="I19" s="26">
        <f t="shared" si="3"/>
        <v>1576</v>
      </c>
      <c r="J19" s="7"/>
      <c r="K19" s="15">
        <v>0</v>
      </c>
      <c r="L19" s="26">
        <f t="shared" si="4"/>
        <v>0</v>
      </c>
      <c r="M19" s="26">
        <f t="shared" si="5"/>
        <v>202433</v>
      </c>
      <c r="N19" s="7"/>
      <c r="O19" s="15">
        <v>0</v>
      </c>
      <c r="P19" s="26">
        <f t="shared" si="6"/>
        <v>0</v>
      </c>
      <c r="Q19" s="26">
        <f t="shared" si="7"/>
        <v>110708</v>
      </c>
      <c r="R19" s="7"/>
      <c r="S19" s="15">
        <v>0</v>
      </c>
      <c r="T19" s="26">
        <f t="shared" si="8"/>
        <v>0</v>
      </c>
      <c r="U19" s="26">
        <f t="shared" si="9"/>
        <v>194402</v>
      </c>
      <c r="V19" s="7"/>
      <c r="W19" s="15">
        <v>0</v>
      </c>
      <c r="X19" s="26">
        <f t="shared" si="10"/>
        <v>0</v>
      </c>
      <c r="Y19" s="26">
        <f t="shared" si="11"/>
        <v>233048</v>
      </c>
    </row>
    <row r="20" spans="1:25" ht="26.25" customHeight="1">
      <c r="A20" s="30" t="s">
        <v>244</v>
      </c>
      <c r="B20" s="31" t="s">
        <v>7</v>
      </c>
      <c r="C20" s="15">
        <v>338</v>
      </c>
      <c r="D20" s="26">
        <f t="shared" si="0"/>
        <v>338</v>
      </c>
      <c r="E20" s="26">
        <f t="shared" si="1"/>
        <v>97590</v>
      </c>
      <c r="F20" s="7"/>
      <c r="G20" s="15">
        <v>0</v>
      </c>
      <c r="H20" s="26">
        <f t="shared" si="2"/>
        <v>0</v>
      </c>
      <c r="I20" s="26">
        <f t="shared" si="3"/>
        <v>1576</v>
      </c>
      <c r="J20" s="7"/>
      <c r="K20" s="15">
        <v>322</v>
      </c>
      <c r="L20" s="26">
        <f t="shared" si="4"/>
        <v>322</v>
      </c>
      <c r="M20" s="26">
        <f t="shared" si="5"/>
        <v>202755</v>
      </c>
      <c r="N20" s="7"/>
      <c r="O20" s="15">
        <v>310</v>
      </c>
      <c r="P20" s="26">
        <f t="shared" si="6"/>
        <v>310</v>
      </c>
      <c r="Q20" s="26">
        <f t="shared" si="7"/>
        <v>111018</v>
      </c>
      <c r="R20" s="7"/>
      <c r="S20" s="15">
        <v>216</v>
      </c>
      <c r="T20" s="26">
        <f t="shared" si="8"/>
        <v>216</v>
      </c>
      <c r="U20" s="26">
        <f t="shared" si="9"/>
        <v>194618</v>
      </c>
      <c r="V20" s="7"/>
      <c r="W20" s="15">
        <v>0</v>
      </c>
      <c r="X20" s="26">
        <f t="shared" si="10"/>
        <v>0</v>
      </c>
      <c r="Y20" s="26">
        <f t="shared" si="11"/>
        <v>233048</v>
      </c>
    </row>
    <row r="21" spans="1:25" ht="26.25" customHeight="1">
      <c r="A21" s="30" t="s">
        <v>256</v>
      </c>
      <c r="B21" s="31" t="s">
        <v>14</v>
      </c>
      <c r="C21" s="15">
        <v>408</v>
      </c>
      <c r="D21" s="26">
        <f t="shared" si="0"/>
        <v>408</v>
      </c>
      <c r="E21" s="26">
        <f t="shared" si="1"/>
        <v>97998</v>
      </c>
      <c r="F21" s="7"/>
      <c r="G21" s="15">
        <v>0</v>
      </c>
      <c r="H21" s="26">
        <f t="shared" si="2"/>
        <v>0</v>
      </c>
      <c r="I21" s="26">
        <f t="shared" si="3"/>
        <v>1576</v>
      </c>
      <c r="J21" s="7"/>
      <c r="K21" s="15">
        <v>390</v>
      </c>
      <c r="L21" s="26">
        <f t="shared" si="4"/>
        <v>390</v>
      </c>
      <c r="M21" s="26">
        <f t="shared" si="5"/>
        <v>203145</v>
      </c>
      <c r="N21" s="7"/>
      <c r="O21" s="15">
        <v>416</v>
      </c>
      <c r="P21" s="26">
        <f t="shared" si="6"/>
        <v>416</v>
      </c>
      <c r="Q21" s="26">
        <f t="shared" si="7"/>
        <v>111434</v>
      </c>
      <c r="R21" s="7"/>
      <c r="S21" s="15">
        <v>100</v>
      </c>
      <c r="T21" s="26">
        <f t="shared" si="8"/>
        <v>100</v>
      </c>
      <c r="U21" s="26">
        <f t="shared" si="9"/>
        <v>194718</v>
      </c>
      <c r="V21" s="7"/>
      <c r="W21" s="15">
        <v>258</v>
      </c>
      <c r="X21" s="26">
        <f t="shared" si="10"/>
        <v>258</v>
      </c>
      <c r="Y21" s="26">
        <f t="shared" si="11"/>
        <v>233306</v>
      </c>
    </row>
    <row r="22" spans="1:25" ht="26.25" customHeight="1">
      <c r="A22" s="30" t="s">
        <v>60</v>
      </c>
      <c r="B22" s="31" t="s">
        <v>5</v>
      </c>
      <c r="C22" s="15">
        <v>374</v>
      </c>
      <c r="D22" s="26">
        <f t="shared" si="0"/>
        <v>374</v>
      </c>
      <c r="E22" s="26">
        <f t="shared" si="1"/>
        <v>98372</v>
      </c>
      <c r="F22" s="7"/>
      <c r="G22" s="15">
        <v>0</v>
      </c>
      <c r="H22" s="26">
        <f t="shared" si="2"/>
        <v>0</v>
      </c>
      <c r="I22" s="26">
        <f t="shared" si="3"/>
        <v>1576</v>
      </c>
      <c r="J22" s="7"/>
      <c r="K22" s="15">
        <v>20</v>
      </c>
      <c r="L22" s="26">
        <f t="shared" si="4"/>
        <v>20</v>
      </c>
      <c r="M22" s="26">
        <f t="shared" si="5"/>
        <v>203165</v>
      </c>
      <c r="N22" s="7"/>
      <c r="O22" s="15">
        <v>350</v>
      </c>
      <c r="P22" s="26">
        <f t="shared" si="6"/>
        <v>350</v>
      </c>
      <c r="Q22" s="26">
        <f t="shared" si="7"/>
        <v>111784</v>
      </c>
      <c r="R22" s="7"/>
      <c r="S22" s="15">
        <v>296</v>
      </c>
      <c r="T22" s="26">
        <f t="shared" si="8"/>
        <v>296</v>
      </c>
      <c r="U22" s="26">
        <f t="shared" si="9"/>
        <v>195014</v>
      </c>
      <c r="V22" s="7"/>
      <c r="W22" s="15">
        <v>292</v>
      </c>
      <c r="X22" s="26">
        <f t="shared" si="10"/>
        <v>292</v>
      </c>
      <c r="Y22" s="26">
        <f t="shared" si="11"/>
        <v>233598</v>
      </c>
    </row>
    <row r="23" spans="1:25" ht="26.25" customHeight="1">
      <c r="A23" s="30" t="s">
        <v>46</v>
      </c>
      <c r="B23" s="31" t="s">
        <v>3</v>
      </c>
      <c r="C23" s="15">
        <v>406</v>
      </c>
      <c r="D23" s="26">
        <f t="shared" si="0"/>
        <v>406</v>
      </c>
      <c r="E23" s="26">
        <f t="shared" si="1"/>
        <v>98778</v>
      </c>
      <c r="F23" s="7"/>
      <c r="G23" s="15">
        <v>0</v>
      </c>
      <c r="H23" s="26">
        <f t="shared" si="2"/>
        <v>0</v>
      </c>
      <c r="I23" s="26">
        <f t="shared" si="3"/>
        <v>1576</v>
      </c>
      <c r="J23" s="7"/>
      <c r="K23" s="15">
        <v>384</v>
      </c>
      <c r="L23" s="26">
        <f t="shared" si="4"/>
        <v>384</v>
      </c>
      <c r="M23" s="26">
        <f t="shared" si="5"/>
        <v>203549</v>
      </c>
      <c r="N23" s="7"/>
      <c r="O23" s="15">
        <v>380</v>
      </c>
      <c r="P23" s="26">
        <f t="shared" si="6"/>
        <v>380</v>
      </c>
      <c r="Q23" s="26">
        <f t="shared" si="7"/>
        <v>112164</v>
      </c>
      <c r="R23" s="7"/>
      <c r="S23" s="15">
        <v>72</v>
      </c>
      <c r="T23" s="26">
        <f t="shared" si="8"/>
        <v>72</v>
      </c>
      <c r="U23" s="26">
        <f t="shared" si="9"/>
        <v>195086</v>
      </c>
      <c r="V23" s="7"/>
      <c r="W23" s="15">
        <v>100</v>
      </c>
      <c r="X23" s="26">
        <f t="shared" si="10"/>
        <v>100</v>
      </c>
      <c r="Y23" s="26">
        <f t="shared" si="11"/>
        <v>233698</v>
      </c>
    </row>
    <row r="24" spans="1:25" ht="26.25" customHeight="1">
      <c r="A24" s="30" t="s">
        <v>75</v>
      </c>
      <c r="B24" s="31" t="s">
        <v>10</v>
      </c>
      <c r="C24" s="15">
        <v>382</v>
      </c>
      <c r="D24" s="26">
        <f t="shared" si="0"/>
        <v>382</v>
      </c>
      <c r="E24" s="26">
        <v>99160</v>
      </c>
      <c r="F24" s="7"/>
      <c r="G24" s="15">
        <v>0</v>
      </c>
      <c r="H24" s="26">
        <f t="shared" si="2"/>
        <v>0</v>
      </c>
      <c r="I24" s="26">
        <v>1576</v>
      </c>
      <c r="J24" s="7"/>
      <c r="K24" s="15">
        <v>364</v>
      </c>
      <c r="L24" s="26">
        <f t="shared" si="4"/>
        <v>364</v>
      </c>
      <c r="M24" s="26">
        <v>203913</v>
      </c>
      <c r="N24" s="7"/>
      <c r="O24" s="15">
        <v>362</v>
      </c>
      <c r="P24" s="26">
        <f t="shared" si="6"/>
        <v>362</v>
      </c>
      <c r="Q24" s="26">
        <v>112526</v>
      </c>
      <c r="R24" s="7"/>
      <c r="S24" s="15">
        <v>372</v>
      </c>
      <c r="T24" s="26">
        <f t="shared" si="8"/>
        <v>372</v>
      </c>
      <c r="U24" s="26">
        <v>195458</v>
      </c>
      <c r="V24" s="7"/>
      <c r="W24" s="15">
        <v>322</v>
      </c>
      <c r="X24" s="26">
        <f t="shared" si="10"/>
        <v>322</v>
      </c>
      <c r="Y24" s="26">
        <v>234020</v>
      </c>
    </row>
    <row r="25" spans="1:25" ht="26.25" customHeight="1">
      <c r="A25" s="30" t="s">
        <v>91</v>
      </c>
      <c r="B25" s="31" t="s">
        <v>12</v>
      </c>
      <c r="C25" s="15">
        <v>268</v>
      </c>
      <c r="D25" s="26">
        <f t="shared" si="0"/>
        <v>268</v>
      </c>
      <c r="E25" s="26">
        <f t="shared" ref="E25:E33" si="12">C25+E24</f>
        <v>99428</v>
      </c>
      <c r="F25" s="7"/>
      <c r="G25" s="15">
        <v>0</v>
      </c>
      <c r="H25" s="26">
        <v>0</v>
      </c>
      <c r="I25" s="26">
        <v>1576</v>
      </c>
      <c r="J25" s="7"/>
      <c r="K25" s="15">
        <v>256</v>
      </c>
      <c r="L25" s="26">
        <f t="shared" si="4"/>
        <v>256</v>
      </c>
      <c r="M25" s="26">
        <f t="shared" ref="M25:M33" si="13">K25+M24</f>
        <v>204169</v>
      </c>
      <c r="N25" s="7"/>
      <c r="O25" s="15">
        <v>400</v>
      </c>
      <c r="P25" s="26">
        <f t="shared" si="6"/>
        <v>400</v>
      </c>
      <c r="Q25" s="26">
        <f t="shared" ref="Q25:Q33" si="14">Q24+O25</f>
        <v>112926</v>
      </c>
      <c r="R25" s="7"/>
      <c r="S25" s="15">
        <v>234</v>
      </c>
      <c r="T25" s="26">
        <f t="shared" si="8"/>
        <v>234</v>
      </c>
      <c r="U25" s="26">
        <f t="shared" ref="U25:U33" si="15">U24+S25</f>
        <v>195692</v>
      </c>
      <c r="V25" s="7"/>
      <c r="W25" s="15">
        <v>190</v>
      </c>
      <c r="X25" s="26">
        <f t="shared" si="10"/>
        <v>190</v>
      </c>
      <c r="Y25" s="26">
        <f t="shared" ref="Y25:Y33" si="16">Y24+W25</f>
        <v>234210</v>
      </c>
    </row>
    <row r="26" spans="1:25" ht="26.25" customHeight="1">
      <c r="A26" s="28" t="s">
        <v>104</v>
      </c>
      <c r="B26" s="29" t="s">
        <v>16</v>
      </c>
      <c r="C26" s="15">
        <v>0</v>
      </c>
      <c r="D26" s="26">
        <f t="shared" si="0"/>
        <v>0</v>
      </c>
      <c r="E26" s="26">
        <f t="shared" si="12"/>
        <v>99428</v>
      </c>
      <c r="F26" s="7"/>
      <c r="G26" s="15">
        <v>0</v>
      </c>
      <c r="H26" s="26">
        <v>0</v>
      </c>
      <c r="I26" s="26">
        <v>1576</v>
      </c>
      <c r="J26" s="7"/>
      <c r="K26" s="15">
        <v>0</v>
      </c>
      <c r="L26" s="26">
        <f t="shared" si="4"/>
        <v>0</v>
      </c>
      <c r="M26" s="26">
        <f t="shared" si="13"/>
        <v>204169</v>
      </c>
      <c r="N26" s="7"/>
      <c r="O26" s="15">
        <v>0</v>
      </c>
      <c r="P26" s="26">
        <f t="shared" si="6"/>
        <v>0</v>
      </c>
      <c r="Q26" s="26">
        <f t="shared" si="14"/>
        <v>112926</v>
      </c>
      <c r="R26" s="7"/>
      <c r="S26" s="15">
        <v>0</v>
      </c>
      <c r="T26" s="26">
        <f t="shared" si="8"/>
        <v>0</v>
      </c>
      <c r="U26" s="26">
        <f t="shared" si="15"/>
        <v>195692</v>
      </c>
      <c r="V26" s="7"/>
      <c r="W26" s="15">
        <v>0</v>
      </c>
      <c r="X26" s="26">
        <f t="shared" si="10"/>
        <v>0</v>
      </c>
      <c r="Y26" s="26">
        <f t="shared" si="16"/>
        <v>234210</v>
      </c>
    </row>
    <row r="27" spans="1:25" ht="26.25" customHeight="1">
      <c r="A27" s="30" t="s">
        <v>95</v>
      </c>
      <c r="B27" s="31" t="s">
        <v>7</v>
      </c>
      <c r="C27" s="15">
        <v>278</v>
      </c>
      <c r="D27" s="26">
        <f t="shared" si="0"/>
        <v>278</v>
      </c>
      <c r="E27" s="26">
        <f t="shared" si="12"/>
        <v>99706</v>
      </c>
      <c r="F27" s="7"/>
      <c r="G27" s="15">
        <v>0</v>
      </c>
      <c r="H27" s="26">
        <v>0</v>
      </c>
      <c r="I27" s="26">
        <v>1576</v>
      </c>
      <c r="J27" s="7"/>
      <c r="K27" s="15">
        <v>362</v>
      </c>
      <c r="L27" s="26">
        <f t="shared" si="4"/>
        <v>362</v>
      </c>
      <c r="M27" s="26">
        <f t="shared" si="13"/>
        <v>204531</v>
      </c>
      <c r="N27" s="7"/>
      <c r="O27" s="15">
        <v>292</v>
      </c>
      <c r="P27" s="26">
        <f t="shared" si="6"/>
        <v>292</v>
      </c>
      <c r="Q27" s="26">
        <f t="shared" si="14"/>
        <v>113218</v>
      </c>
      <c r="R27" s="7"/>
      <c r="S27" s="15">
        <v>324</v>
      </c>
      <c r="T27" s="26">
        <f t="shared" si="8"/>
        <v>324</v>
      </c>
      <c r="U27" s="26">
        <f t="shared" si="15"/>
        <v>196016</v>
      </c>
      <c r="V27" s="7"/>
      <c r="W27" s="15">
        <v>364</v>
      </c>
      <c r="X27" s="26">
        <f t="shared" si="10"/>
        <v>364</v>
      </c>
      <c r="Y27" s="26">
        <f t="shared" si="16"/>
        <v>234574</v>
      </c>
    </row>
    <row r="28" spans="1:25" ht="26.25" customHeight="1">
      <c r="A28" s="30" t="s">
        <v>56</v>
      </c>
      <c r="B28" s="31" t="s">
        <v>14</v>
      </c>
      <c r="C28" s="15">
        <v>350</v>
      </c>
      <c r="D28" s="26">
        <f t="shared" si="0"/>
        <v>350</v>
      </c>
      <c r="E28" s="26">
        <f t="shared" si="12"/>
        <v>100056</v>
      </c>
      <c r="F28" s="7"/>
      <c r="G28" s="15">
        <v>0</v>
      </c>
      <c r="H28" s="26">
        <v>0</v>
      </c>
      <c r="I28" s="26">
        <v>1576</v>
      </c>
      <c r="J28" s="7"/>
      <c r="K28" s="15">
        <v>394</v>
      </c>
      <c r="L28" s="26">
        <f t="shared" si="4"/>
        <v>394</v>
      </c>
      <c r="M28" s="26">
        <f t="shared" si="13"/>
        <v>204925</v>
      </c>
      <c r="N28" s="7"/>
      <c r="O28" s="15">
        <v>406</v>
      </c>
      <c r="P28" s="26">
        <f t="shared" si="6"/>
        <v>406</v>
      </c>
      <c r="Q28" s="26">
        <f t="shared" si="14"/>
        <v>113624</v>
      </c>
      <c r="R28" s="7"/>
      <c r="S28" s="15">
        <v>212</v>
      </c>
      <c r="T28" s="26">
        <f t="shared" si="8"/>
        <v>212</v>
      </c>
      <c r="U28" s="26">
        <f t="shared" si="15"/>
        <v>196228</v>
      </c>
      <c r="V28" s="7"/>
      <c r="W28" s="15">
        <v>396</v>
      </c>
      <c r="X28" s="26">
        <f t="shared" si="10"/>
        <v>396</v>
      </c>
      <c r="Y28" s="26">
        <f t="shared" si="16"/>
        <v>234970</v>
      </c>
    </row>
    <row r="29" spans="1:25" ht="26.25" customHeight="1">
      <c r="A29" s="30" t="s">
        <v>109</v>
      </c>
      <c r="B29" s="31" t="s">
        <v>5</v>
      </c>
      <c r="C29" s="15">
        <v>338</v>
      </c>
      <c r="D29" s="26">
        <f t="shared" si="0"/>
        <v>338</v>
      </c>
      <c r="E29" s="26">
        <f t="shared" si="12"/>
        <v>100394</v>
      </c>
      <c r="F29" s="7"/>
      <c r="G29" s="15">
        <v>0</v>
      </c>
      <c r="H29" s="26">
        <v>0</v>
      </c>
      <c r="I29" s="26">
        <v>1576</v>
      </c>
      <c r="J29" s="7"/>
      <c r="K29" s="15">
        <v>312</v>
      </c>
      <c r="L29" s="26">
        <f t="shared" si="4"/>
        <v>312</v>
      </c>
      <c r="M29" s="26">
        <f t="shared" si="13"/>
        <v>205237</v>
      </c>
      <c r="N29" s="7"/>
      <c r="O29" s="15">
        <v>390</v>
      </c>
      <c r="P29" s="26">
        <f t="shared" si="6"/>
        <v>390</v>
      </c>
      <c r="Q29" s="26">
        <f t="shared" si="14"/>
        <v>114014</v>
      </c>
      <c r="R29" s="7"/>
      <c r="S29" s="15">
        <v>330</v>
      </c>
      <c r="T29" s="26">
        <f t="shared" si="8"/>
        <v>330</v>
      </c>
      <c r="U29" s="26">
        <f t="shared" si="15"/>
        <v>196558</v>
      </c>
      <c r="V29" s="7"/>
      <c r="W29" s="15">
        <v>266</v>
      </c>
      <c r="X29" s="26">
        <f t="shared" si="10"/>
        <v>266</v>
      </c>
      <c r="Y29" s="26">
        <f t="shared" si="16"/>
        <v>235236</v>
      </c>
    </row>
    <row r="30" spans="1:25" ht="26.25" customHeight="1">
      <c r="A30" s="30" t="s">
        <v>72</v>
      </c>
      <c r="B30" s="31" t="s">
        <v>3</v>
      </c>
      <c r="C30" s="15">
        <v>340</v>
      </c>
      <c r="D30" s="26">
        <f t="shared" si="0"/>
        <v>340</v>
      </c>
      <c r="E30" s="26">
        <f t="shared" si="12"/>
        <v>100734</v>
      </c>
      <c r="F30" s="7"/>
      <c r="G30" s="15">
        <v>0</v>
      </c>
      <c r="H30" s="26">
        <v>0</v>
      </c>
      <c r="I30" s="26">
        <v>1576</v>
      </c>
      <c r="J30" s="7"/>
      <c r="K30" s="15">
        <v>352</v>
      </c>
      <c r="L30" s="26">
        <f t="shared" si="4"/>
        <v>352</v>
      </c>
      <c r="M30" s="26">
        <f t="shared" si="13"/>
        <v>205589</v>
      </c>
      <c r="N30" s="7"/>
      <c r="O30" s="15">
        <v>298</v>
      </c>
      <c r="P30" s="26">
        <f t="shared" si="6"/>
        <v>298</v>
      </c>
      <c r="Q30" s="26">
        <f t="shared" si="14"/>
        <v>114312</v>
      </c>
      <c r="R30" s="7"/>
      <c r="S30" s="15">
        <v>162</v>
      </c>
      <c r="T30" s="26">
        <f t="shared" si="8"/>
        <v>162</v>
      </c>
      <c r="U30" s="26">
        <f t="shared" si="15"/>
        <v>196720</v>
      </c>
      <c r="V30" s="7"/>
      <c r="W30" s="15">
        <v>344</v>
      </c>
      <c r="X30" s="26">
        <f t="shared" si="10"/>
        <v>344</v>
      </c>
      <c r="Y30" s="26">
        <f t="shared" si="16"/>
        <v>235580</v>
      </c>
    </row>
    <row r="31" spans="1:25" ht="26.25" customHeight="1">
      <c r="A31" s="30" t="s">
        <v>41</v>
      </c>
      <c r="B31" s="31" t="s">
        <v>10</v>
      </c>
      <c r="C31" s="15">
        <v>392</v>
      </c>
      <c r="D31" s="26">
        <f t="shared" si="0"/>
        <v>392</v>
      </c>
      <c r="E31" s="26">
        <f t="shared" si="12"/>
        <v>101126</v>
      </c>
      <c r="F31" s="7"/>
      <c r="G31" s="15">
        <v>0</v>
      </c>
      <c r="H31" s="26">
        <v>0</v>
      </c>
      <c r="I31" s="26">
        <v>1576</v>
      </c>
      <c r="J31" s="7"/>
      <c r="K31" s="15">
        <v>372</v>
      </c>
      <c r="L31" s="26">
        <f t="shared" si="4"/>
        <v>372</v>
      </c>
      <c r="M31" s="26">
        <f t="shared" si="13"/>
        <v>205961</v>
      </c>
      <c r="N31" s="7"/>
      <c r="O31" s="15">
        <v>398</v>
      </c>
      <c r="P31" s="26">
        <f t="shared" si="6"/>
        <v>398</v>
      </c>
      <c r="Q31" s="26">
        <f t="shared" si="14"/>
        <v>114710</v>
      </c>
      <c r="R31" s="7"/>
      <c r="S31" s="15">
        <v>276</v>
      </c>
      <c r="T31" s="26">
        <f t="shared" si="8"/>
        <v>276</v>
      </c>
      <c r="U31" s="26">
        <f t="shared" si="15"/>
        <v>196996</v>
      </c>
      <c r="V31" s="7"/>
      <c r="W31" s="15">
        <v>382</v>
      </c>
      <c r="X31" s="26">
        <f t="shared" si="10"/>
        <v>382</v>
      </c>
      <c r="Y31" s="26">
        <f t="shared" si="16"/>
        <v>235962</v>
      </c>
    </row>
    <row r="32" spans="1:25" ht="26.25" customHeight="1">
      <c r="A32" s="30" t="s">
        <v>55</v>
      </c>
      <c r="B32" s="31" t="s">
        <v>12</v>
      </c>
      <c r="C32" s="15">
        <v>330</v>
      </c>
      <c r="D32" s="26">
        <f t="shared" si="0"/>
        <v>330</v>
      </c>
      <c r="E32" s="26">
        <f t="shared" si="12"/>
        <v>101456</v>
      </c>
      <c r="F32" s="7"/>
      <c r="G32" s="15">
        <v>0</v>
      </c>
      <c r="H32" s="26">
        <v>0</v>
      </c>
      <c r="I32" s="26">
        <v>1576</v>
      </c>
      <c r="J32" s="7"/>
      <c r="K32" s="15">
        <v>370</v>
      </c>
      <c r="L32" s="26">
        <f t="shared" si="4"/>
        <v>370</v>
      </c>
      <c r="M32" s="26">
        <f t="shared" si="13"/>
        <v>206331</v>
      </c>
      <c r="N32" s="7"/>
      <c r="O32" s="15">
        <v>354</v>
      </c>
      <c r="P32" s="26">
        <f t="shared" si="6"/>
        <v>354</v>
      </c>
      <c r="Q32" s="26">
        <f t="shared" si="14"/>
        <v>115064</v>
      </c>
      <c r="R32" s="7"/>
      <c r="S32" s="15">
        <v>144</v>
      </c>
      <c r="T32" s="26">
        <f t="shared" si="8"/>
        <v>144</v>
      </c>
      <c r="U32" s="26">
        <f t="shared" si="15"/>
        <v>197140</v>
      </c>
      <c r="V32" s="7"/>
      <c r="W32" s="15">
        <v>332</v>
      </c>
      <c r="X32" s="26">
        <f t="shared" si="10"/>
        <v>332</v>
      </c>
      <c r="Y32" s="26">
        <f t="shared" si="16"/>
        <v>236294</v>
      </c>
    </row>
    <row r="33" spans="1:25" ht="26.25" customHeight="1">
      <c r="A33" s="28" t="s">
        <v>100</v>
      </c>
      <c r="B33" s="29" t="s">
        <v>16</v>
      </c>
      <c r="C33" s="15">
        <v>0</v>
      </c>
      <c r="D33" s="26">
        <f t="shared" si="0"/>
        <v>0</v>
      </c>
      <c r="E33" s="26">
        <f t="shared" si="12"/>
        <v>101456</v>
      </c>
      <c r="F33" s="7"/>
      <c r="G33" s="15">
        <v>0</v>
      </c>
      <c r="H33" s="26">
        <v>0</v>
      </c>
      <c r="I33" s="26">
        <v>1576</v>
      </c>
      <c r="J33" s="7"/>
      <c r="K33" s="15">
        <v>0</v>
      </c>
      <c r="L33" s="26">
        <f t="shared" si="4"/>
        <v>0</v>
      </c>
      <c r="M33" s="26">
        <f t="shared" si="13"/>
        <v>206331</v>
      </c>
      <c r="N33" s="7"/>
      <c r="O33" s="15">
        <v>0</v>
      </c>
      <c r="P33" s="26">
        <f t="shared" si="6"/>
        <v>0</v>
      </c>
      <c r="Q33" s="26">
        <f t="shared" si="14"/>
        <v>115064</v>
      </c>
      <c r="R33" s="7"/>
      <c r="S33" s="15">
        <v>0</v>
      </c>
      <c r="T33" s="26">
        <f t="shared" si="8"/>
        <v>0</v>
      </c>
      <c r="U33" s="26">
        <f t="shared" si="15"/>
        <v>197140</v>
      </c>
      <c r="V33" s="7"/>
      <c r="W33" s="15">
        <v>0</v>
      </c>
      <c r="X33" s="26">
        <f t="shared" si="10"/>
        <v>0</v>
      </c>
      <c r="Y33" s="26">
        <f t="shared" si="16"/>
        <v>236294</v>
      </c>
    </row>
    <row r="34" spans="1:25" ht="28.5" customHeight="1">
      <c r="A34" s="178" t="s">
        <v>237</v>
      </c>
      <c r="B34" s="178"/>
      <c r="C34" s="6">
        <f>SUM(C4:C33)</f>
        <v>8516</v>
      </c>
      <c r="D34" s="6">
        <f>SUM(D4:D33)</f>
        <v>8348</v>
      </c>
      <c r="E34" s="1"/>
      <c r="F34" s="39"/>
      <c r="G34" s="6">
        <f>SUM(G4:G33)</f>
        <v>102</v>
      </c>
      <c r="H34" s="6">
        <f>SUM(H4:H33)</f>
        <v>102</v>
      </c>
      <c r="I34" s="1"/>
      <c r="J34" s="13"/>
      <c r="K34" s="6">
        <f>SUM(K4:K33)</f>
        <v>7762</v>
      </c>
      <c r="L34" s="6">
        <f>SUM(L4:L33)</f>
        <v>7352</v>
      </c>
      <c r="M34" s="1"/>
      <c r="N34" s="13"/>
      <c r="O34" s="6">
        <f>SUM(O4:O33)</f>
        <v>8512</v>
      </c>
      <c r="P34" s="6">
        <f>SUM(P4:P33)</f>
        <v>7904</v>
      </c>
      <c r="Q34" s="1"/>
      <c r="R34" s="13"/>
      <c r="S34" s="6">
        <f>SUM(S4:S33)</f>
        <v>5974</v>
      </c>
      <c r="T34" s="6">
        <f>SUM(T4:T33)</f>
        <v>5592</v>
      </c>
      <c r="U34" s="1"/>
      <c r="V34" s="13"/>
      <c r="W34" s="6">
        <f>SUM(W4:W33)</f>
        <v>6958</v>
      </c>
      <c r="X34" s="6">
        <f>SUM(X4:X33)</f>
        <v>6558</v>
      </c>
      <c r="Y34" s="1"/>
    </row>
    <row r="39" spans="1:25">
      <c r="E39" s="12"/>
      <c r="F39" s="12"/>
      <c r="G39" s="12"/>
      <c r="H39" s="12"/>
      <c r="I39" s="12"/>
    </row>
    <row r="40" spans="1:25">
      <c r="E40" s="12"/>
      <c r="F40" s="12"/>
      <c r="G40" s="12"/>
      <c r="H40" s="12"/>
      <c r="I40" s="12"/>
    </row>
  </sheetData>
  <mergeCells count="9">
    <mergeCell ref="A34:B34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9"/>
  <dimension ref="A1:Y41"/>
  <sheetViews>
    <sheetView workbookViewId="0">
      <pane xSplit="2" ySplit="3" topLeftCell="C25" activePane="bottomRight" state="frozen"/>
      <selection pane="topRight"/>
      <selection pane="bottomLeft"/>
      <selection pane="bottomRight" activeCell="P5" sqref="P5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272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214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5</v>
      </c>
      <c r="C4" s="15">
        <v>320</v>
      </c>
      <c r="D4" s="26">
        <v>320</v>
      </c>
      <c r="E4" s="26">
        <f t="shared" ref="E4:E12" si="0">E5-C5</f>
        <v>84053</v>
      </c>
      <c r="F4" s="7"/>
      <c r="G4" s="16">
        <v>0</v>
      </c>
      <c r="H4" s="26">
        <v>0</v>
      </c>
      <c r="I4" s="26">
        <f t="shared" ref="I4:I12" si="1">I5-G5</f>
        <v>1472</v>
      </c>
      <c r="J4" s="7"/>
      <c r="K4" s="16">
        <v>346</v>
      </c>
      <c r="L4" s="26">
        <v>346</v>
      </c>
      <c r="M4" s="26">
        <f t="shared" ref="M4:M12" si="2">M5-K5</f>
        <v>189865</v>
      </c>
      <c r="N4" s="7"/>
      <c r="O4" s="16">
        <v>338</v>
      </c>
      <c r="P4" s="26">
        <v>89</v>
      </c>
      <c r="Q4" s="26">
        <f t="shared" ref="Q4:Q12" si="3">Q5-O5</f>
        <v>97854</v>
      </c>
      <c r="R4" s="7"/>
      <c r="S4" s="16">
        <v>340</v>
      </c>
      <c r="T4" s="26">
        <v>340</v>
      </c>
      <c r="U4" s="26">
        <f t="shared" ref="U4:U12" si="4">U5-S5</f>
        <v>184859</v>
      </c>
      <c r="V4" s="7"/>
      <c r="W4" s="16">
        <v>0</v>
      </c>
      <c r="X4" s="26">
        <v>0</v>
      </c>
      <c r="Y4" s="26">
        <f t="shared" ref="Y4:Y12" si="5">Y5-W5</f>
        <v>221966</v>
      </c>
    </row>
    <row r="5" spans="1:25" ht="26.25" customHeight="1">
      <c r="A5" s="30" t="s">
        <v>58</v>
      </c>
      <c r="B5" s="31" t="s">
        <v>3</v>
      </c>
      <c r="C5" s="15">
        <v>402</v>
      </c>
      <c r="D5" s="26">
        <f t="shared" ref="D5:D34" si="6">E5-E4</f>
        <v>402</v>
      </c>
      <c r="E5" s="26">
        <f t="shared" si="0"/>
        <v>84455</v>
      </c>
      <c r="F5" s="7"/>
      <c r="G5" s="16">
        <v>0</v>
      </c>
      <c r="H5" s="26">
        <f t="shared" ref="H5:H29" si="7">I5-I4</f>
        <v>0</v>
      </c>
      <c r="I5" s="26">
        <f t="shared" si="1"/>
        <v>1472</v>
      </c>
      <c r="J5" s="7"/>
      <c r="K5" s="16">
        <v>432</v>
      </c>
      <c r="L5" s="26">
        <f t="shared" ref="L5:L34" si="8">M5-M4</f>
        <v>432</v>
      </c>
      <c r="M5" s="26">
        <f t="shared" si="2"/>
        <v>190297</v>
      </c>
      <c r="N5" s="7"/>
      <c r="O5" s="16">
        <v>398</v>
      </c>
      <c r="P5" s="26">
        <f t="shared" ref="P5:P34" si="9">Q5-Q4</f>
        <v>398</v>
      </c>
      <c r="Q5" s="26">
        <f t="shared" si="3"/>
        <v>98252</v>
      </c>
      <c r="R5" s="7"/>
      <c r="S5" s="16">
        <v>430</v>
      </c>
      <c r="T5" s="26">
        <f t="shared" ref="T5:T34" si="10">U5-U4</f>
        <v>430</v>
      </c>
      <c r="U5" s="26">
        <f t="shared" si="4"/>
        <v>185289</v>
      </c>
      <c r="V5" s="7"/>
      <c r="W5" s="16">
        <v>0</v>
      </c>
      <c r="X5" s="26">
        <f t="shared" ref="X5:X34" si="11">Y5-Y4</f>
        <v>0</v>
      </c>
      <c r="Y5" s="26">
        <f t="shared" si="5"/>
        <v>221966</v>
      </c>
    </row>
    <row r="6" spans="1:25" ht="26.25" customHeight="1">
      <c r="A6" s="30" t="s">
        <v>63</v>
      </c>
      <c r="B6" s="31" t="s">
        <v>10</v>
      </c>
      <c r="C6" s="15">
        <v>488</v>
      </c>
      <c r="D6" s="26">
        <f t="shared" si="6"/>
        <v>488</v>
      </c>
      <c r="E6" s="26">
        <f t="shared" si="0"/>
        <v>84943</v>
      </c>
      <c r="F6" s="7"/>
      <c r="G6" s="15">
        <v>1</v>
      </c>
      <c r="H6" s="26">
        <f t="shared" si="7"/>
        <v>1</v>
      </c>
      <c r="I6" s="26">
        <f t="shared" si="1"/>
        <v>1473</v>
      </c>
      <c r="J6" s="7"/>
      <c r="K6" s="15">
        <v>362</v>
      </c>
      <c r="L6" s="26">
        <f t="shared" si="8"/>
        <v>362</v>
      </c>
      <c r="M6" s="26">
        <f t="shared" si="2"/>
        <v>190659</v>
      </c>
      <c r="N6" s="7"/>
      <c r="O6" s="15">
        <v>428</v>
      </c>
      <c r="P6" s="26">
        <f t="shared" si="9"/>
        <v>428</v>
      </c>
      <c r="Q6" s="26">
        <f t="shared" si="3"/>
        <v>98680</v>
      </c>
      <c r="R6" s="7"/>
      <c r="S6" s="15">
        <v>338</v>
      </c>
      <c r="T6" s="26">
        <f t="shared" si="10"/>
        <v>338</v>
      </c>
      <c r="U6" s="26">
        <f t="shared" si="4"/>
        <v>185627</v>
      </c>
      <c r="V6" s="7"/>
      <c r="W6" s="15">
        <v>304</v>
      </c>
      <c r="X6" s="26">
        <f t="shared" si="11"/>
        <v>304</v>
      </c>
      <c r="Y6" s="26">
        <f t="shared" si="5"/>
        <v>222270</v>
      </c>
    </row>
    <row r="7" spans="1:25" ht="26.25" customHeight="1">
      <c r="A7" s="30" t="s">
        <v>230</v>
      </c>
      <c r="B7" s="31" t="s">
        <v>12</v>
      </c>
      <c r="C7" s="15">
        <v>288</v>
      </c>
      <c r="D7" s="26">
        <f t="shared" si="6"/>
        <v>288</v>
      </c>
      <c r="E7" s="26">
        <f t="shared" si="0"/>
        <v>85231</v>
      </c>
      <c r="F7" s="7"/>
      <c r="G7" s="15">
        <v>0</v>
      </c>
      <c r="H7" s="26">
        <f t="shared" si="7"/>
        <v>0</v>
      </c>
      <c r="I7" s="26">
        <f t="shared" si="1"/>
        <v>1473</v>
      </c>
      <c r="J7" s="7"/>
      <c r="K7" s="15">
        <v>354</v>
      </c>
      <c r="L7" s="26">
        <f t="shared" si="8"/>
        <v>354</v>
      </c>
      <c r="M7" s="26">
        <f t="shared" si="2"/>
        <v>191013</v>
      </c>
      <c r="N7" s="7"/>
      <c r="O7" s="15">
        <v>396</v>
      </c>
      <c r="P7" s="26">
        <f t="shared" si="9"/>
        <v>396</v>
      </c>
      <c r="Q7" s="26">
        <f t="shared" si="3"/>
        <v>99076</v>
      </c>
      <c r="R7" s="7"/>
      <c r="S7" s="15">
        <v>212</v>
      </c>
      <c r="T7" s="26">
        <f t="shared" si="10"/>
        <v>212</v>
      </c>
      <c r="U7" s="26">
        <f t="shared" si="4"/>
        <v>185839</v>
      </c>
      <c r="V7" s="7"/>
      <c r="W7" s="15">
        <v>306</v>
      </c>
      <c r="X7" s="26">
        <f t="shared" si="11"/>
        <v>306</v>
      </c>
      <c r="Y7" s="26">
        <f t="shared" si="5"/>
        <v>222576</v>
      </c>
    </row>
    <row r="8" spans="1:25" ht="26.25" customHeight="1">
      <c r="A8" s="28" t="s">
        <v>234</v>
      </c>
      <c r="B8" s="29" t="s">
        <v>16</v>
      </c>
      <c r="C8" s="15">
        <v>0</v>
      </c>
      <c r="D8" s="26">
        <f t="shared" si="6"/>
        <v>0</v>
      </c>
      <c r="E8" s="26">
        <f t="shared" si="0"/>
        <v>85231</v>
      </c>
      <c r="F8" s="7"/>
      <c r="G8" s="15">
        <v>0</v>
      </c>
      <c r="H8" s="26">
        <f t="shared" si="7"/>
        <v>0</v>
      </c>
      <c r="I8" s="26">
        <f t="shared" si="1"/>
        <v>1473</v>
      </c>
      <c r="J8" s="7"/>
      <c r="K8" s="15">
        <v>0</v>
      </c>
      <c r="L8" s="26">
        <f t="shared" si="8"/>
        <v>0</v>
      </c>
      <c r="M8" s="26">
        <f t="shared" si="2"/>
        <v>191013</v>
      </c>
      <c r="N8" s="7"/>
      <c r="O8" s="15">
        <v>0</v>
      </c>
      <c r="P8" s="26">
        <f t="shared" si="9"/>
        <v>0</v>
      </c>
      <c r="Q8" s="26">
        <f t="shared" si="3"/>
        <v>99076</v>
      </c>
      <c r="R8" s="7"/>
      <c r="S8" s="15">
        <v>0</v>
      </c>
      <c r="T8" s="26">
        <f t="shared" si="10"/>
        <v>0</v>
      </c>
      <c r="U8" s="26">
        <f t="shared" si="4"/>
        <v>185839</v>
      </c>
      <c r="V8" s="7"/>
      <c r="W8" s="15">
        <v>0</v>
      </c>
      <c r="X8" s="26">
        <f t="shared" si="11"/>
        <v>0</v>
      </c>
      <c r="Y8" s="26">
        <f t="shared" si="5"/>
        <v>222576</v>
      </c>
    </row>
    <row r="9" spans="1:25" ht="26.25" customHeight="1">
      <c r="A9" s="30" t="s">
        <v>67</v>
      </c>
      <c r="B9" s="31" t="s">
        <v>7</v>
      </c>
      <c r="C9" s="15">
        <v>378</v>
      </c>
      <c r="D9" s="26">
        <f t="shared" si="6"/>
        <v>378</v>
      </c>
      <c r="E9" s="26">
        <f t="shared" si="0"/>
        <v>85609</v>
      </c>
      <c r="F9" s="7"/>
      <c r="G9" s="15">
        <v>0</v>
      </c>
      <c r="H9" s="26">
        <f t="shared" si="7"/>
        <v>0</v>
      </c>
      <c r="I9" s="26">
        <f t="shared" si="1"/>
        <v>1473</v>
      </c>
      <c r="J9" s="7"/>
      <c r="K9" s="15">
        <v>372</v>
      </c>
      <c r="L9" s="26">
        <f t="shared" si="8"/>
        <v>372</v>
      </c>
      <c r="M9" s="26">
        <f t="shared" si="2"/>
        <v>191385</v>
      </c>
      <c r="N9" s="7"/>
      <c r="O9" s="15">
        <v>324</v>
      </c>
      <c r="P9" s="26">
        <f t="shared" si="9"/>
        <v>324</v>
      </c>
      <c r="Q9" s="26">
        <f t="shared" si="3"/>
        <v>99400</v>
      </c>
      <c r="R9" s="7"/>
      <c r="S9" s="15">
        <v>272</v>
      </c>
      <c r="T9" s="26">
        <f t="shared" si="10"/>
        <v>272</v>
      </c>
      <c r="U9" s="26">
        <f t="shared" si="4"/>
        <v>186111</v>
      </c>
      <c r="V9" s="7"/>
      <c r="W9" s="15">
        <v>290</v>
      </c>
      <c r="X9" s="26">
        <f t="shared" si="11"/>
        <v>290</v>
      </c>
      <c r="Y9" s="26">
        <f t="shared" si="5"/>
        <v>222866</v>
      </c>
    </row>
    <row r="10" spans="1:25" ht="26.25" customHeight="1">
      <c r="A10" s="30" t="s">
        <v>87</v>
      </c>
      <c r="B10" s="31" t="s">
        <v>14</v>
      </c>
      <c r="C10" s="15">
        <v>344</v>
      </c>
      <c r="D10" s="26">
        <f t="shared" si="6"/>
        <v>344</v>
      </c>
      <c r="E10" s="26">
        <f t="shared" si="0"/>
        <v>85953</v>
      </c>
      <c r="F10" s="7"/>
      <c r="G10" s="16">
        <v>0</v>
      </c>
      <c r="H10" s="26">
        <f t="shared" si="7"/>
        <v>0</v>
      </c>
      <c r="I10" s="26">
        <f t="shared" si="1"/>
        <v>1473</v>
      </c>
      <c r="J10" s="7"/>
      <c r="K10" s="16">
        <v>340</v>
      </c>
      <c r="L10" s="26">
        <f t="shared" si="8"/>
        <v>340</v>
      </c>
      <c r="M10" s="26">
        <f t="shared" si="2"/>
        <v>191725</v>
      </c>
      <c r="N10" s="7"/>
      <c r="O10" s="16">
        <v>346</v>
      </c>
      <c r="P10" s="26">
        <f t="shared" si="9"/>
        <v>346</v>
      </c>
      <c r="Q10" s="26">
        <f t="shared" si="3"/>
        <v>99746</v>
      </c>
      <c r="R10" s="7"/>
      <c r="S10" s="16">
        <v>194</v>
      </c>
      <c r="T10" s="26">
        <f t="shared" si="10"/>
        <v>194</v>
      </c>
      <c r="U10" s="26">
        <f t="shared" si="4"/>
        <v>186305</v>
      </c>
      <c r="V10" s="7"/>
      <c r="W10" s="16">
        <v>308</v>
      </c>
      <c r="X10" s="26">
        <f t="shared" si="11"/>
        <v>308</v>
      </c>
      <c r="Y10" s="26">
        <f t="shared" si="5"/>
        <v>223174</v>
      </c>
    </row>
    <row r="11" spans="1:25" ht="26.25" customHeight="1">
      <c r="A11" s="30" t="s">
        <v>115</v>
      </c>
      <c r="B11" s="31" t="s">
        <v>5</v>
      </c>
      <c r="C11" s="15">
        <v>414</v>
      </c>
      <c r="D11" s="26">
        <f t="shared" si="6"/>
        <v>414</v>
      </c>
      <c r="E11" s="26">
        <f t="shared" si="0"/>
        <v>86367</v>
      </c>
      <c r="F11" s="7"/>
      <c r="G11" s="16">
        <v>0</v>
      </c>
      <c r="H11" s="26">
        <f t="shared" si="7"/>
        <v>0</v>
      </c>
      <c r="I11" s="26">
        <f t="shared" si="1"/>
        <v>1473</v>
      </c>
      <c r="J11" s="7"/>
      <c r="K11" s="16">
        <v>250</v>
      </c>
      <c r="L11" s="26">
        <f t="shared" si="8"/>
        <v>250</v>
      </c>
      <c r="M11" s="26">
        <f t="shared" si="2"/>
        <v>191975</v>
      </c>
      <c r="N11" s="7"/>
      <c r="O11" s="16">
        <v>402</v>
      </c>
      <c r="P11" s="26">
        <f t="shared" si="9"/>
        <v>402</v>
      </c>
      <c r="Q11" s="26">
        <f t="shared" si="3"/>
        <v>100148</v>
      </c>
      <c r="R11" s="7"/>
      <c r="S11" s="16">
        <v>262</v>
      </c>
      <c r="T11" s="26">
        <f t="shared" si="10"/>
        <v>262</v>
      </c>
      <c r="U11" s="26">
        <f t="shared" si="4"/>
        <v>186567</v>
      </c>
      <c r="V11" s="7"/>
      <c r="W11" s="16">
        <v>350</v>
      </c>
      <c r="X11" s="26">
        <f t="shared" si="11"/>
        <v>350</v>
      </c>
      <c r="Y11" s="26">
        <f t="shared" si="5"/>
        <v>223524</v>
      </c>
    </row>
    <row r="12" spans="1:25" ht="26.25" customHeight="1">
      <c r="A12" s="30" t="s">
        <v>65</v>
      </c>
      <c r="B12" s="31" t="s">
        <v>3</v>
      </c>
      <c r="C12" s="15">
        <v>342</v>
      </c>
      <c r="D12" s="26">
        <f t="shared" si="6"/>
        <v>342</v>
      </c>
      <c r="E12" s="26">
        <f t="shared" si="0"/>
        <v>86709</v>
      </c>
      <c r="F12" s="7"/>
      <c r="G12" s="16">
        <v>0</v>
      </c>
      <c r="H12" s="26">
        <f t="shared" si="7"/>
        <v>0</v>
      </c>
      <c r="I12" s="26">
        <f t="shared" si="1"/>
        <v>1473</v>
      </c>
      <c r="J12" s="7"/>
      <c r="K12" s="16">
        <v>392</v>
      </c>
      <c r="L12" s="26">
        <f t="shared" si="8"/>
        <v>392</v>
      </c>
      <c r="M12" s="26">
        <f t="shared" si="2"/>
        <v>192367</v>
      </c>
      <c r="N12" s="7"/>
      <c r="O12" s="16">
        <v>340</v>
      </c>
      <c r="P12" s="26">
        <f t="shared" si="9"/>
        <v>340</v>
      </c>
      <c r="Q12" s="26">
        <f t="shared" si="3"/>
        <v>100488</v>
      </c>
      <c r="R12" s="7"/>
      <c r="S12" s="16">
        <v>202</v>
      </c>
      <c r="T12" s="26">
        <f t="shared" si="10"/>
        <v>202</v>
      </c>
      <c r="U12" s="26">
        <f t="shared" si="4"/>
        <v>186769</v>
      </c>
      <c r="V12" s="7"/>
      <c r="W12" s="16">
        <v>298</v>
      </c>
      <c r="X12" s="26">
        <f t="shared" si="11"/>
        <v>298</v>
      </c>
      <c r="Y12" s="26">
        <f t="shared" si="5"/>
        <v>223822</v>
      </c>
    </row>
    <row r="13" spans="1:25" ht="26.25" customHeight="1">
      <c r="A13" s="30" t="s">
        <v>117</v>
      </c>
      <c r="B13" s="31" t="s">
        <v>10</v>
      </c>
      <c r="C13" s="15">
        <v>390</v>
      </c>
      <c r="D13" s="26">
        <f t="shared" si="6"/>
        <v>390</v>
      </c>
      <c r="E13" s="26">
        <v>87099</v>
      </c>
      <c r="F13" s="7"/>
      <c r="G13" s="16">
        <v>0</v>
      </c>
      <c r="H13" s="26">
        <f t="shared" si="7"/>
        <v>0</v>
      </c>
      <c r="I13" s="26">
        <v>1473</v>
      </c>
      <c r="J13" s="7"/>
      <c r="K13" s="16">
        <v>418</v>
      </c>
      <c r="L13" s="26">
        <f t="shared" si="8"/>
        <v>418</v>
      </c>
      <c r="M13" s="26">
        <v>192785</v>
      </c>
      <c r="N13" s="7"/>
      <c r="O13" s="16">
        <v>390</v>
      </c>
      <c r="P13" s="26">
        <f t="shared" si="9"/>
        <v>390</v>
      </c>
      <c r="Q13" s="26">
        <v>100878</v>
      </c>
      <c r="R13" s="7"/>
      <c r="S13" s="16">
        <v>338</v>
      </c>
      <c r="T13" s="26">
        <f t="shared" si="10"/>
        <v>338</v>
      </c>
      <c r="U13" s="26">
        <v>187107</v>
      </c>
      <c r="V13" s="7"/>
      <c r="W13" s="16">
        <v>292</v>
      </c>
      <c r="X13" s="26">
        <f t="shared" si="11"/>
        <v>292</v>
      </c>
      <c r="Y13" s="26">
        <v>224114</v>
      </c>
    </row>
    <row r="14" spans="1:25" ht="26.25" customHeight="1">
      <c r="A14" s="30" t="s">
        <v>69</v>
      </c>
      <c r="B14" s="31" t="s">
        <v>12</v>
      </c>
      <c r="C14" s="15">
        <v>384</v>
      </c>
      <c r="D14" s="26">
        <f t="shared" si="6"/>
        <v>309</v>
      </c>
      <c r="E14" s="26">
        <f t="shared" ref="E14:E33" si="12">E15-C15</f>
        <v>87408</v>
      </c>
      <c r="F14" s="7"/>
      <c r="G14" s="16">
        <v>0</v>
      </c>
      <c r="H14" s="26">
        <f t="shared" si="7"/>
        <v>0</v>
      </c>
      <c r="I14" s="26">
        <f t="shared" ref="I14:I28" si="13">I15-G15</f>
        <v>1473</v>
      </c>
      <c r="J14" s="7"/>
      <c r="K14" s="16">
        <v>350</v>
      </c>
      <c r="L14" s="26">
        <f t="shared" si="8"/>
        <v>176</v>
      </c>
      <c r="M14" s="26">
        <f t="shared" ref="M14:M33" si="14">M15-K15</f>
        <v>192961</v>
      </c>
      <c r="N14" s="7"/>
      <c r="O14" s="16">
        <v>272</v>
      </c>
      <c r="P14" s="26">
        <f t="shared" si="9"/>
        <v>298</v>
      </c>
      <c r="Q14" s="26">
        <f t="shared" ref="Q14:Q33" si="15">Q15-O15</f>
        <v>101176</v>
      </c>
      <c r="R14" s="7"/>
      <c r="S14" s="16">
        <v>272</v>
      </c>
      <c r="T14" s="26">
        <f t="shared" si="10"/>
        <v>45</v>
      </c>
      <c r="U14" s="26">
        <f t="shared" ref="U14:U33" si="16">U15-S15</f>
        <v>187152</v>
      </c>
      <c r="V14" s="7"/>
      <c r="W14" s="16">
        <v>296</v>
      </c>
      <c r="X14" s="26">
        <f t="shared" si="11"/>
        <v>40</v>
      </c>
      <c r="Y14" s="26">
        <f t="shared" ref="Y14:Y33" si="17">Y15-W15</f>
        <v>224154</v>
      </c>
    </row>
    <row r="15" spans="1:25" ht="26.25" customHeight="1">
      <c r="A15" s="28" t="s">
        <v>39</v>
      </c>
      <c r="B15" s="29" t="s">
        <v>16</v>
      </c>
      <c r="C15" s="15">
        <v>0</v>
      </c>
      <c r="D15" s="26">
        <f t="shared" si="6"/>
        <v>0</v>
      </c>
      <c r="E15" s="26">
        <f t="shared" si="12"/>
        <v>87408</v>
      </c>
      <c r="F15" s="7"/>
      <c r="G15" s="16">
        <v>0</v>
      </c>
      <c r="H15" s="26">
        <f t="shared" si="7"/>
        <v>0</v>
      </c>
      <c r="I15" s="26">
        <f t="shared" si="13"/>
        <v>1473</v>
      </c>
      <c r="J15" s="7"/>
      <c r="K15" s="16">
        <v>0</v>
      </c>
      <c r="L15" s="26">
        <f t="shared" si="8"/>
        <v>0</v>
      </c>
      <c r="M15" s="26">
        <f t="shared" si="14"/>
        <v>192961</v>
      </c>
      <c r="N15" s="7"/>
      <c r="O15" s="16">
        <v>0</v>
      </c>
      <c r="P15" s="26">
        <f t="shared" si="9"/>
        <v>0</v>
      </c>
      <c r="Q15" s="26">
        <f t="shared" si="15"/>
        <v>101176</v>
      </c>
      <c r="R15" s="7"/>
      <c r="S15" s="16">
        <v>0</v>
      </c>
      <c r="T15" s="26">
        <f t="shared" si="10"/>
        <v>0</v>
      </c>
      <c r="U15" s="26">
        <f t="shared" si="16"/>
        <v>187152</v>
      </c>
      <c r="V15" s="7"/>
      <c r="W15" s="16">
        <v>0</v>
      </c>
      <c r="X15" s="26">
        <f t="shared" si="11"/>
        <v>0</v>
      </c>
      <c r="Y15" s="26">
        <f t="shared" si="17"/>
        <v>224154</v>
      </c>
    </row>
    <row r="16" spans="1:25" ht="26.25" customHeight="1">
      <c r="A16" s="30" t="s">
        <v>34</v>
      </c>
      <c r="B16" s="31" t="s">
        <v>7</v>
      </c>
      <c r="C16" s="15">
        <v>406</v>
      </c>
      <c r="D16" s="26">
        <f t="shared" si="6"/>
        <v>406</v>
      </c>
      <c r="E16" s="26">
        <f t="shared" si="12"/>
        <v>87814</v>
      </c>
      <c r="F16" s="7"/>
      <c r="G16" s="16">
        <v>0</v>
      </c>
      <c r="H16" s="26">
        <f t="shared" si="7"/>
        <v>0</v>
      </c>
      <c r="I16" s="26">
        <f t="shared" si="13"/>
        <v>1473</v>
      </c>
      <c r="J16" s="7"/>
      <c r="K16" s="16">
        <v>398</v>
      </c>
      <c r="L16" s="26">
        <f t="shared" si="8"/>
        <v>398</v>
      </c>
      <c r="M16" s="26">
        <f t="shared" si="14"/>
        <v>193359</v>
      </c>
      <c r="N16" s="7"/>
      <c r="O16" s="16">
        <v>398</v>
      </c>
      <c r="P16" s="26">
        <f t="shared" si="9"/>
        <v>398</v>
      </c>
      <c r="Q16" s="26">
        <f t="shared" si="15"/>
        <v>101574</v>
      </c>
      <c r="R16" s="7"/>
      <c r="S16" s="16">
        <v>332</v>
      </c>
      <c r="T16" s="26">
        <f t="shared" si="10"/>
        <v>332</v>
      </c>
      <c r="U16" s="26">
        <f t="shared" si="16"/>
        <v>187484</v>
      </c>
      <c r="V16" s="7"/>
      <c r="W16" s="16">
        <v>394</v>
      </c>
      <c r="X16" s="26">
        <f t="shared" si="11"/>
        <v>394</v>
      </c>
      <c r="Y16" s="26">
        <f t="shared" si="17"/>
        <v>224548</v>
      </c>
    </row>
    <row r="17" spans="1:25" ht="26.25" customHeight="1">
      <c r="A17" s="30" t="s">
        <v>86</v>
      </c>
      <c r="B17" s="31" t="s">
        <v>14</v>
      </c>
      <c r="C17" s="15">
        <v>394</v>
      </c>
      <c r="D17" s="26">
        <f t="shared" si="6"/>
        <v>394</v>
      </c>
      <c r="E17" s="26">
        <f t="shared" si="12"/>
        <v>88208</v>
      </c>
      <c r="F17" s="7"/>
      <c r="G17" s="16">
        <v>0</v>
      </c>
      <c r="H17" s="26">
        <f t="shared" si="7"/>
        <v>0</v>
      </c>
      <c r="I17" s="26">
        <f t="shared" si="13"/>
        <v>1473</v>
      </c>
      <c r="J17" s="7"/>
      <c r="K17" s="16">
        <v>358</v>
      </c>
      <c r="L17" s="26">
        <f t="shared" si="8"/>
        <v>358</v>
      </c>
      <c r="M17" s="26">
        <f t="shared" si="14"/>
        <v>193717</v>
      </c>
      <c r="N17" s="7"/>
      <c r="O17" s="16">
        <v>370</v>
      </c>
      <c r="P17" s="26">
        <f t="shared" si="9"/>
        <v>370</v>
      </c>
      <c r="Q17" s="26">
        <f t="shared" si="15"/>
        <v>101944</v>
      </c>
      <c r="R17" s="7"/>
      <c r="S17" s="16">
        <v>364</v>
      </c>
      <c r="T17" s="26">
        <f t="shared" si="10"/>
        <v>364</v>
      </c>
      <c r="U17" s="26">
        <f t="shared" si="16"/>
        <v>187848</v>
      </c>
      <c r="V17" s="7"/>
      <c r="W17" s="16">
        <v>292</v>
      </c>
      <c r="X17" s="26">
        <f t="shared" si="11"/>
        <v>292</v>
      </c>
      <c r="Y17" s="26">
        <f t="shared" si="17"/>
        <v>224840</v>
      </c>
    </row>
    <row r="18" spans="1:25" ht="26.25" customHeight="1">
      <c r="A18" s="30" t="s">
        <v>255</v>
      </c>
      <c r="B18" s="31" t="s">
        <v>5</v>
      </c>
      <c r="C18" s="15">
        <v>326</v>
      </c>
      <c r="D18" s="26">
        <f t="shared" si="6"/>
        <v>326</v>
      </c>
      <c r="E18" s="26">
        <f t="shared" si="12"/>
        <v>88534</v>
      </c>
      <c r="F18" s="7"/>
      <c r="G18" s="16">
        <v>0</v>
      </c>
      <c r="H18" s="26">
        <f t="shared" si="7"/>
        <v>0</v>
      </c>
      <c r="I18" s="26">
        <f t="shared" si="13"/>
        <v>1473</v>
      </c>
      <c r="J18" s="7"/>
      <c r="K18" s="16">
        <v>312</v>
      </c>
      <c r="L18" s="26">
        <f t="shared" si="8"/>
        <v>312</v>
      </c>
      <c r="M18" s="26">
        <f t="shared" si="14"/>
        <v>194029</v>
      </c>
      <c r="N18" s="7"/>
      <c r="O18" s="16">
        <v>342</v>
      </c>
      <c r="P18" s="26">
        <f t="shared" si="9"/>
        <v>342</v>
      </c>
      <c r="Q18" s="26">
        <f t="shared" si="15"/>
        <v>102286</v>
      </c>
      <c r="R18" s="7"/>
      <c r="S18" s="16">
        <v>206</v>
      </c>
      <c r="T18" s="26">
        <f t="shared" si="10"/>
        <v>206</v>
      </c>
      <c r="U18" s="26">
        <f t="shared" si="16"/>
        <v>188054</v>
      </c>
      <c r="V18" s="7"/>
      <c r="W18" s="16">
        <v>318</v>
      </c>
      <c r="X18" s="26">
        <f t="shared" si="11"/>
        <v>318</v>
      </c>
      <c r="Y18" s="26">
        <f t="shared" si="17"/>
        <v>225158</v>
      </c>
    </row>
    <row r="19" spans="1:25" ht="26.25" customHeight="1">
      <c r="A19" s="30" t="s">
        <v>259</v>
      </c>
      <c r="B19" s="31" t="s">
        <v>3</v>
      </c>
      <c r="C19" s="15">
        <v>376</v>
      </c>
      <c r="D19" s="26">
        <f t="shared" si="6"/>
        <v>376</v>
      </c>
      <c r="E19" s="26">
        <f t="shared" si="12"/>
        <v>88910</v>
      </c>
      <c r="F19" s="7"/>
      <c r="G19" s="15">
        <v>0</v>
      </c>
      <c r="H19" s="26">
        <f t="shared" si="7"/>
        <v>0</v>
      </c>
      <c r="I19" s="26">
        <f t="shared" si="13"/>
        <v>1473</v>
      </c>
      <c r="J19" s="7"/>
      <c r="K19" s="15">
        <v>320</v>
      </c>
      <c r="L19" s="26">
        <f t="shared" si="8"/>
        <v>320</v>
      </c>
      <c r="M19" s="26">
        <f t="shared" si="14"/>
        <v>194349</v>
      </c>
      <c r="N19" s="7"/>
      <c r="O19" s="15">
        <v>318</v>
      </c>
      <c r="P19" s="26">
        <f t="shared" si="9"/>
        <v>318</v>
      </c>
      <c r="Q19" s="26">
        <f t="shared" si="15"/>
        <v>102604</v>
      </c>
      <c r="R19" s="7"/>
      <c r="S19" s="15">
        <v>184</v>
      </c>
      <c r="T19" s="26">
        <f t="shared" si="10"/>
        <v>184</v>
      </c>
      <c r="U19" s="26">
        <f t="shared" si="16"/>
        <v>188238</v>
      </c>
      <c r="V19" s="7"/>
      <c r="W19" s="15">
        <v>274</v>
      </c>
      <c r="X19" s="26">
        <f t="shared" si="11"/>
        <v>274</v>
      </c>
      <c r="Y19" s="26">
        <f t="shared" si="17"/>
        <v>225432</v>
      </c>
    </row>
    <row r="20" spans="1:25" ht="26.25" customHeight="1">
      <c r="A20" s="30" t="s">
        <v>244</v>
      </c>
      <c r="B20" s="31" t="s">
        <v>10</v>
      </c>
      <c r="C20" s="15">
        <v>320</v>
      </c>
      <c r="D20" s="26">
        <f t="shared" si="6"/>
        <v>320</v>
      </c>
      <c r="E20" s="26">
        <f t="shared" si="12"/>
        <v>89230</v>
      </c>
      <c r="F20" s="7"/>
      <c r="G20" s="15">
        <v>0</v>
      </c>
      <c r="H20" s="26">
        <f t="shared" si="7"/>
        <v>0</v>
      </c>
      <c r="I20" s="26">
        <f t="shared" si="13"/>
        <v>1473</v>
      </c>
      <c r="J20" s="7"/>
      <c r="K20" s="15">
        <v>236</v>
      </c>
      <c r="L20" s="26">
        <f t="shared" si="8"/>
        <v>236</v>
      </c>
      <c r="M20" s="26">
        <f t="shared" si="14"/>
        <v>194585</v>
      </c>
      <c r="N20" s="7"/>
      <c r="O20" s="15">
        <v>364</v>
      </c>
      <c r="P20" s="26">
        <f t="shared" si="9"/>
        <v>364</v>
      </c>
      <c r="Q20" s="26">
        <f t="shared" si="15"/>
        <v>102968</v>
      </c>
      <c r="R20" s="7"/>
      <c r="S20" s="15">
        <v>160</v>
      </c>
      <c r="T20" s="26">
        <f t="shared" si="10"/>
        <v>160</v>
      </c>
      <c r="U20" s="26">
        <f t="shared" si="16"/>
        <v>188398</v>
      </c>
      <c r="V20" s="7"/>
      <c r="W20" s="15">
        <v>416</v>
      </c>
      <c r="X20" s="26">
        <f t="shared" si="11"/>
        <v>416</v>
      </c>
      <c r="Y20" s="26">
        <f t="shared" si="17"/>
        <v>225848</v>
      </c>
    </row>
    <row r="21" spans="1:25" ht="26.25" customHeight="1">
      <c r="A21" s="30" t="s">
        <v>256</v>
      </c>
      <c r="B21" s="31" t="s">
        <v>12</v>
      </c>
      <c r="C21" s="15">
        <v>254</v>
      </c>
      <c r="D21" s="26">
        <f t="shared" si="6"/>
        <v>254</v>
      </c>
      <c r="E21" s="26">
        <f t="shared" si="12"/>
        <v>89484</v>
      </c>
      <c r="F21" s="7"/>
      <c r="G21" s="15">
        <v>0</v>
      </c>
      <c r="H21" s="26">
        <f t="shared" si="7"/>
        <v>0</v>
      </c>
      <c r="I21" s="26">
        <f t="shared" si="13"/>
        <v>1473</v>
      </c>
      <c r="J21" s="7"/>
      <c r="K21" s="15">
        <v>394</v>
      </c>
      <c r="L21" s="26">
        <f t="shared" si="8"/>
        <v>394</v>
      </c>
      <c r="M21" s="26">
        <f t="shared" si="14"/>
        <v>194979</v>
      </c>
      <c r="N21" s="7"/>
      <c r="O21" s="15">
        <v>314</v>
      </c>
      <c r="P21" s="26">
        <f t="shared" si="9"/>
        <v>314</v>
      </c>
      <c r="Q21" s="26">
        <f t="shared" si="15"/>
        <v>103282</v>
      </c>
      <c r="R21" s="7"/>
      <c r="S21" s="15">
        <v>146</v>
      </c>
      <c r="T21" s="26">
        <f t="shared" si="10"/>
        <v>146</v>
      </c>
      <c r="U21" s="26">
        <f t="shared" si="16"/>
        <v>188544</v>
      </c>
      <c r="V21" s="7"/>
      <c r="W21" s="15">
        <v>314</v>
      </c>
      <c r="X21" s="26">
        <f t="shared" si="11"/>
        <v>314</v>
      </c>
      <c r="Y21" s="26">
        <f t="shared" si="17"/>
        <v>226162</v>
      </c>
    </row>
    <row r="22" spans="1:25" ht="26.25" customHeight="1">
      <c r="A22" s="28" t="s">
        <v>61</v>
      </c>
      <c r="B22" s="29" t="s">
        <v>16</v>
      </c>
      <c r="C22" s="15">
        <v>0</v>
      </c>
      <c r="D22" s="26">
        <f t="shared" si="6"/>
        <v>0</v>
      </c>
      <c r="E22" s="26">
        <f t="shared" si="12"/>
        <v>89484</v>
      </c>
      <c r="F22" s="7"/>
      <c r="G22" s="15">
        <v>0</v>
      </c>
      <c r="H22" s="26">
        <f t="shared" si="7"/>
        <v>0</v>
      </c>
      <c r="I22" s="26">
        <f t="shared" si="13"/>
        <v>1473</v>
      </c>
      <c r="J22" s="7"/>
      <c r="K22" s="15">
        <v>0</v>
      </c>
      <c r="L22" s="26">
        <f t="shared" si="8"/>
        <v>0</v>
      </c>
      <c r="M22" s="26">
        <f t="shared" si="14"/>
        <v>194979</v>
      </c>
      <c r="N22" s="7"/>
      <c r="O22" s="15">
        <v>0</v>
      </c>
      <c r="P22" s="26">
        <f t="shared" si="9"/>
        <v>0</v>
      </c>
      <c r="Q22" s="26">
        <f t="shared" si="15"/>
        <v>103282</v>
      </c>
      <c r="R22" s="7"/>
      <c r="S22" s="15">
        <v>0</v>
      </c>
      <c r="T22" s="26">
        <f t="shared" si="10"/>
        <v>0</v>
      </c>
      <c r="U22" s="26">
        <f t="shared" si="16"/>
        <v>188544</v>
      </c>
      <c r="V22" s="7"/>
      <c r="W22" s="15">
        <v>0</v>
      </c>
      <c r="X22" s="26">
        <f t="shared" si="11"/>
        <v>0</v>
      </c>
      <c r="Y22" s="26">
        <f t="shared" si="17"/>
        <v>226162</v>
      </c>
    </row>
    <row r="23" spans="1:25" ht="26.25" customHeight="1">
      <c r="A23" s="30" t="s">
        <v>46</v>
      </c>
      <c r="B23" s="31" t="s">
        <v>7</v>
      </c>
      <c r="C23" s="15">
        <v>316</v>
      </c>
      <c r="D23" s="26">
        <f t="shared" si="6"/>
        <v>316</v>
      </c>
      <c r="E23" s="26">
        <f t="shared" si="12"/>
        <v>89800</v>
      </c>
      <c r="F23" s="7"/>
      <c r="G23" s="15">
        <v>0</v>
      </c>
      <c r="H23" s="26">
        <f t="shared" si="7"/>
        <v>0</v>
      </c>
      <c r="I23" s="26">
        <f t="shared" si="13"/>
        <v>1473</v>
      </c>
      <c r="J23" s="7"/>
      <c r="K23" s="15">
        <v>420</v>
      </c>
      <c r="L23" s="26">
        <f t="shared" si="8"/>
        <v>420</v>
      </c>
      <c r="M23" s="26">
        <f t="shared" si="14"/>
        <v>195399</v>
      </c>
      <c r="N23" s="7"/>
      <c r="O23" s="15">
        <v>236</v>
      </c>
      <c r="P23" s="26">
        <f t="shared" si="9"/>
        <v>236</v>
      </c>
      <c r="Q23" s="26">
        <f t="shared" si="15"/>
        <v>103518</v>
      </c>
      <c r="R23" s="7"/>
      <c r="S23" s="15">
        <v>360</v>
      </c>
      <c r="T23" s="26">
        <f t="shared" si="10"/>
        <v>360</v>
      </c>
      <c r="U23" s="26">
        <f t="shared" si="16"/>
        <v>188904</v>
      </c>
      <c r="V23" s="7"/>
      <c r="W23" s="15">
        <v>174</v>
      </c>
      <c r="X23" s="26">
        <f t="shared" si="11"/>
        <v>174</v>
      </c>
      <c r="Y23" s="26">
        <f t="shared" si="17"/>
        <v>226336</v>
      </c>
    </row>
    <row r="24" spans="1:25" ht="26.25" customHeight="1">
      <c r="A24" s="30" t="s">
        <v>75</v>
      </c>
      <c r="B24" s="31" t="s">
        <v>14</v>
      </c>
      <c r="C24" s="15">
        <v>392</v>
      </c>
      <c r="D24" s="26">
        <f t="shared" si="6"/>
        <v>392</v>
      </c>
      <c r="E24" s="26">
        <f t="shared" si="12"/>
        <v>90192</v>
      </c>
      <c r="F24" s="7"/>
      <c r="G24" s="15">
        <v>0</v>
      </c>
      <c r="H24" s="26">
        <f t="shared" si="7"/>
        <v>0</v>
      </c>
      <c r="I24" s="26">
        <f t="shared" si="13"/>
        <v>1473</v>
      </c>
      <c r="J24" s="7"/>
      <c r="K24" s="15">
        <v>358</v>
      </c>
      <c r="L24" s="26">
        <f t="shared" si="8"/>
        <v>358</v>
      </c>
      <c r="M24" s="26">
        <f t="shared" si="14"/>
        <v>195757</v>
      </c>
      <c r="N24" s="7"/>
      <c r="O24" s="15">
        <v>300</v>
      </c>
      <c r="P24" s="26">
        <f t="shared" si="9"/>
        <v>300</v>
      </c>
      <c r="Q24" s="26">
        <f t="shared" si="15"/>
        <v>103818</v>
      </c>
      <c r="R24" s="7"/>
      <c r="S24" s="15">
        <v>282</v>
      </c>
      <c r="T24" s="26">
        <f t="shared" si="10"/>
        <v>282</v>
      </c>
      <c r="U24" s="26">
        <f t="shared" si="16"/>
        <v>189186</v>
      </c>
      <c r="V24" s="7"/>
      <c r="W24" s="15">
        <v>358</v>
      </c>
      <c r="X24" s="26">
        <f t="shared" si="11"/>
        <v>358</v>
      </c>
      <c r="Y24" s="26">
        <f t="shared" si="17"/>
        <v>226694</v>
      </c>
    </row>
    <row r="25" spans="1:25" ht="26.25" customHeight="1">
      <c r="A25" s="30" t="s">
        <v>91</v>
      </c>
      <c r="B25" s="31" t="s">
        <v>5</v>
      </c>
      <c r="C25" s="15">
        <v>344</v>
      </c>
      <c r="D25" s="26">
        <f t="shared" si="6"/>
        <v>344</v>
      </c>
      <c r="E25" s="26">
        <f t="shared" si="12"/>
        <v>90536</v>
      </c>
      <c r="F25" s="7"/>
      <c r="G25" s="15">
        <v>0</v>
      </c>
      <c r="H25" s="26">
        <f t="shared" si="7"/>
        <v>0</v>
      </c>
      <c r="I25" s="26">
        <f t="shared" si="13"/>
        <v>1473</v>
      </c>
      <c r="J25" s="7"/>
      <c r="K25" s="15">
        <v>374</v>
      </c>
      <c r="L25" s="26">
        <f t="shared" si="8"/>
        <v>374</v>
      </c>
      <c r="M25" s="26">
        <f t="shared" si="14"/>
        <v>196131</v>
      </c>
      <c r="N25" s="7"/>
      <c r="O25" s="15">
        <v>290</v>
      </c>
      <c r="P25" s="26">
        <f t="shared" si="9"/>
        <v>290</v>
      </c>
      <c r="Q25" s="26">
        <f t="shared" si="15"/>
        <v>104108</v>
      </c>
      <c r="R25" s="7"/>
      <c r="S25" s="15">
        <v>298</v>
      </c>
      <c r="T25" s="26">
        <f t="shared" si="10"/>
        <v>298</v>
      </c>
      <c r="U25" s="26">
        <f t="shared" si="16"/>
        <v>189484</v>
      </c>
      <c r="V25" s="7"/>
      <c r="W25" s="15">
        <v>340</v>
      </c>
      <c r="X25" s="26">
        <f t="shared" si="11"/>
        <v>340</v>
      </c>
      <c r="Y25" s="26">
        <f t="shared" si="17"/>
        <v>227034</v>
      </c>
    </row>
    <row r="26" spans="1:25" ht="26.25" customHeight="1">
      <c r="A26" s="30" t="s">
        <v>103</v>
      </c>
      <c r="B26" s="31" t="s">
        <v>3</v>
      </c>
      <c r="C26" s="15">
        <v>298</v>
      </c>
      <c r="D26" s="26">
        <f t="shared" si="6"/>
        <v>298</v>
      </c>
      <c r="E26" s="26">
        <f t="shared" si="12"/>
        <v>90834</v>
      </c>
      <c r="F26" s="7"/>
      <c r="G26" s="15">
        <v>0</v>
      </c>
      <c r="H26" s="26">
        <f t="shared" si="7"/>
        <v>0</v>
      </c>
      <c r="I26" s="26">
        <f t="shared" si="13"/>
        <v>1473</v>
      </c>
      <c r="J26" s="7"/>
      <c r="K26" s="15">
        <v>300</v>
      </c>
      <c r="L26" s="26">
        <f t="shared" si="8"/>
        <v>300</v>
      </c>
      <c r="M26" s="26">
        <f t="shared" si="14"/>
        <v>196431</v>
      </c>
      <c r="N26" s="7"/>
      <c r="O26" s="15">
        <v>350</v>
      </c>
      <c r="P26" s="26">
        <f t="shared" si="9"/>
        <v>350</v>
      </c>
      <c r="Q26" s="26">
        <f t="shared" si="15"/>
        <v>104458</v>
      </c>
      <c r="R26" s="7"/>
      <c r="S26" s="15">
        <v>180</v>
      </c>
      <c r="T26" s="26">
        <f t="shared" si="10"/>
        <v>180</v>
      </c>
      <c r="U26" s="26">
        <f t="shared" si="16"/>
        <v>189664</v>
      </c>
      <c r="V26" s="7"/>
      <c r="W26" s="15">
        <v>316</v>
      </c>
      <c r="X26" s="26">
        <f t="shared" si="11"/>
        <v>316</v>
      </c>
      <c r="Y26" s="26">
        <f t="shared" si="17"/>
        <v>227350</v>
      </c>
    </row>
    <row r="27" spans="1:25" ht="26.25" customHeight="1">
      <c r="A27" s="30" t="s">
        <v>95</v>
      </c>
      <c r="B27" s="31" t="s">
        <v>10</v>
      </c>
      <c r="C27" s="15">
        <v>408</v>
      </c>
      <c r="D27" s="26">
        <f t="shared" si="6"/>
        <v>408</v>
      </c>
      <c r="E27" s="26">
        <f t="shared" si="12"/>
        <v>91242</v>
      </c>
      <c r="F27" s="7"/>
      <c r="G27" s="15">
        <v>0</v>
      </c>
      <c r="H27" s="26">
        <f t="shared" si="7"/>
        <v>0</v>
      </c>
      <c r="I27" s="26">
        <f t="shared" si="13"/>
        <v>1473</v>
      </c>
      <c r="J27" s="7"/>
      <c r="K27" s="15">
        <v>388</v>
      </c>
      <c r="L27" s="26">
        <f t="shared" si="8"/>
        <v>388</v>
      </c>
      <c r="M27" s="26">
        <f t="shared" si="14"/>
        <v>196819</v>
      </c>
      <c r="N27" s="7"/>
      <c r="O27" s="15">
        <v>416</v>
      </c>
      <c r="P27" s="26">
        <f t="shared" si="9"/>
        <v>416</v>
      </c>
      <c r="Q27" s="26">
        <f t="shared" si="15"/>
        <v>104874</v>
      </c>
      <c r="R27" s="7"/>
      <c r="S27" s="15">
        <v>244</v>
      </c>
      <c r="T27" s="26">
        <f t="shared" si="10"/>
        <v>244</v>
      </c>
      <c r="U27" s="26">
        <f t="shared" si="16"/>
        <v>189908</v>
      </c>
      <c r="V27" s="7"/>
      <c r="W27" s="15">
        <v>320</v>
      </c>
      <c r="X27" s="26">
        <f t="shared" si="11"/>
        <v>320</v>
      </c>
      <c r="Y27" s="26">
        <f t="shared" si="17"/>
        <v>227670</v>
      </c>
    </row>
    <row r="28" spans="1:25" ht="26.25" customHeight="1">
      <c r="A28" s="30" t="s">
        <v>56</v>
      </c>
      <c r="B28" s="31" t="s">
        <v>12</v>
      </c>
      <c r="C28" s="15">
        <v>340</v>
      </c>
      <c r="D28" s="26">
        <f t="shared" si="6"/>
        <v>340</v>
      </c>
      <c r="E28" s="26">
        <f t="shared" si="12"/>
        <v>91582</v>
      </c>
      <c r="F28" s="7"/>
      <c r="G28" s="15">
        <v>0</v>
      </c>
      <c r="H28" s="26">
        <f t="shared" si="7"/>
        <v>0</v>
      </c>
      <c r="I28" s="26">
        <f t="shared" si="13"/>
        <v>1473</v>
      </c>
      <c r="J28" s="7"/>
      <c r="K28" s="15">
        <v>294</v>
      </c>
      <c r="L28" s="26">
        <f t="shared" si="8"/>
        <v>294</v>
      </c>
      <c r="M28" s="26">
        <f t="shared" si="14"/>
        <v>197113</v>
      </c>
      <c r="N28" s="7"/>
      <c r="O28" s="15">
        <v>324</v>
      </c>
      <c r="P28" s="26">
        <f t="shared" si="9"/>
        <v>324</v>
      </c>
      <c r="Q28" s="26">
        <f t="shared" si="15"/>
        <v>105198</v>
      </c>
      <c r="R28" s="7"/>
      <c r="S28" s="15">
        <v>264</v>
      </c>
      <c r="T28" s="26">
        <f t="shared" si="10"/>
        <v>264</v>
      </c>
      <c r="U28" s="26">
        <f t="shared" si="16"/>
        <v>190172</v>
      </c>
      <c r="V28" s="7"/>
      <c r="W28" s="15">
        <v>304</v>
      </c>
      <c r="X28" s="26">
        <f t="shared" si="11"/>
        <v>304</v>
      </c>
      <c r="Y28" s="26">
        <f t="shared" si="17"/>
        <v>227974</v>
      </c>
    </row>
    <row r="29" spans="1:25" ht="26.25" customHeight="1">
      <c r="A29" s="28" t="s">
        <v>110</v>
      </c>
      <c r="B29" s="29" t="s">
        <v>16</v>
      </c>
      <c r="C29" s="15">
        <v>0</v>
      </c>
      <c r="D29" s="26">
        <f t="shared" si="6"/>
        <v>0</v>
      </c>
      <c r="E29" s="26">
        <f t="shared" si="12"/>
        <v>91582</v>
      </c>
      <c r="F29" s="7"/>
      <c r="G29" s="15">
        <v>0</v>
      </c>
      <c r="H29" s="26">
        <f t="shared" si="7"/>
        <v>0</v>
      </c>
      <c r="I29" s="26">
        <v>1473</v>
      </c>
      <c r="J29" s="7"/>
      <c r="K29" s="15">
        <v>0</v>
      </c>
      <c r="L29" s="26">
        <f t="shared" si="8"/>
        <v>0</v>
      </c>
      <c r="M29" s="26">
        <f t="shared" si="14"/>
        <v>197113</v>
      </c>
      <c r="N29" s="7"/>
      <c r="O29" s="15">
        <v>0</v>
      </c>
      <c r="P29" s="26">
        <f t="shared" si="9"/>
        <v>0</v>
      </c>
      <c r="Q29" s="26">
        <f t="shared" si="15"/>
        <v>105198</v>
      </c>
      <c r="R29" s="7"/>
      <c r="S29" s="15">
        <v>0</v>
      </c>
      <c r="T29" s="26">
        <f t="shared" si="10"/>
        <v>0</v>
      </c>
      <c r="U29" s="26">
        <f t="shared" si="16"/>
        <v>190172</v>
      </c>
      <c r="V29" s="7"/>
      <c r="W29" s="15">
        <v>0</v>
      </c>
      <c r="X29" s="26">
        <f t="shared" si="11"/>
        <v>0</v>
      </c>
      <c r="Y29" s="26">
        <f t="shared" si="17"/>
        <v>227974</v>
      </c>
    </row>
    <row r="30" spans="1:25" ht="26.25" customHeight="1">
      <c r="A30" s="30" t="s">
        <v>72</v>
      </c>
      <c r="B30" s="31" t="s">
        <v>7</v>
      </c>
      <c r="C30" s="15">
        <v>208</v>
      </c>
      <c r="D30" s="26">
        <f t="shared" si="6"/>
        <v>208</v>
      </c>
      <c r="E30" s="26">
        <f t="shared" si="12"/>
        <v>91790</v>
      </c>
      <c r="F30" s="7"/>
      <c r="G30" s="15">
        <v>0</v>
      </c>
      <c r="H30" s="26">
        <v>0</v>
      </c>
      <c r="I30" s="26">
        <v>1473</v>
      </c>
      <c r="J30" s="7"/>
      <c r="K30" s="15">
        <v>190</v>
      </c>
      <c r="L30" s="26">
        <f t="shared" si="8"/>
        <v>190</v>
      </c>
      <c r="M30" s="26">
        <f t="shared" si="14"/>
        <v>197303</v>
      </c>
      <c r="N30" s="7"/>
      <c r="O30" s="15">
        <v>234</v>
      </c>
      <c r="P30" s="26">
        <f t="shared" si="9"/>
        <v>234</v>
      </c>
      <c r="Q30" s="26">
        <f t="shared" si="15"/>
        <v>105432</v>
      </c>
      <c r="R30" s="7"/>
      <c r="S30" s="15">
        <v>108</v>
      </c>
      <c r="T30" s="26">
        <f t="shared" si="10"/>
        <v>108</v>
      </c>
      <c r="U30" s="26">
        <f t="shared" si="16"/>
        <v>190280</v>
      </c>
      <c r="V30" s="7"/>
      <c r="W30" s="15">
        <v>146</v>
      </c>
      <c r="X30" s="26">
        <f t="shared" si="11"/>
        <v>146</v>
      </c>
      <c r="Y30" s="26">
        <f t="shared" si="17"/>
        <v>228120</v>
      </c>
    </row>
    <row r="31" spans="1:25" ht="26.25" customHeight="1">
      <c r="A31" s="30" t="s">
        <v>41</v>
      </c>
      <c r="B31" s="31" t="s">
        <v>14</v>
      </c>
      <c r="C31" s="15">
        <v>292</v>
      </c>
      <c r="D31" s="26">
        <f t="shared" si="6"/>
        <v>292</v>
      </c>
      <c r="E31" s="26">
        <f t="shared" si="12"/>
        <v>92082</v>
      </c>
      <c r="F31" s="7"/>
      <c r="G31" s="15">
        <v>0</v>
      </c>
      <c r="H31" s="26">
        <f>I31-I30</f>
        <v>0</v>
      </c>
      <c r="I31" s="26">
        <v>1473</v>
      </c>
      <c r="J31" s="7"/>
      <c r="K31" s="15">
        <v>242</v>
      </c>
      <c r="L31" s="26">
        <f t="shared" si="8"/>
        <v>242</v>
      </c>
      <c r="M31" s="26">
        <f t="shared" si="14"/>
        <v>197545</v>
      </c>
      <c r="N31" s="7"/>
      <c r="O31" s="15">
        <v>250</v>
      </c>
      <c r="P31" s="26">
        <f t="shared" si="9"/>
        <v>250</v>
      </c>
      <c r="Q31" s="26">
        <f t="shared" si="15"/>
        <v>105682</v>
      </c>
      <c r="R31" s="7"/>
      <c r="S31" s="15">
        <v>174</v>
      </c>
      <c r="T31" s="26">
        <f t="shared" si="10"/>
        <v>174</v>
      </c>
      <c r="U31" s="26">
        <f t="shared" si="16"/>
        <v>190454</v>
      </c>
      <c r="V31" s="7"/>
      <c r="W31" s="15">
        <v>284</v>
      </c>
      <c r="X31" s="26">
        <f t="shared" si="11"/>
        <v>284</v>
      </c>
      <c r="Y31" s="26">
        <f t="shared" si="17"/>
        <v>228404</v>
      </c>
    </row>
    <row r="32" spans="1:25" ht="26.25" customHeight="1">
      <c r="A32" s="30" t="s">
        <v>55</v>
      </c>
      <c r="B32" s="31" t="s">
        <v>5</v>
      </c>
      <c r="C32" s="15">
        <v>236</v>
      </c>
      <c r="D32" s="26">
        <f t="shared" si="6"/>
        <v>236</v>
      </c>
      <c r="E32" s="26">
        <f t="shared" si="12"/>
        <v>92318</v>
      </c>
      <c r="F32" s="7"/>
      <c r="G32" s="15">
        <v>0</v>
      </c>
      <c r="H32" s="26">
        <f>I32-I31</f>
        <v>0</v>
      </c>
      <c r="I32" s="26">
        <v>1473</v>
      </c>
      <c r="J32" s="7"/>
      <c r="K32" s="15">
        <v>354</v>
      </c>
      <c r="L32" s="26">
        <f t="shared" si="8"/>
        <v>354</v>
      </c>
      <c r="M32" s="26">
        <f t="shared" si="14"/>
        <v>197899</v>
      </c>
      <c r="N32" s="7"/>
      <c r="O32" s="15">
        <v>380</v>
      </c>
      <c r="P32" s="26">
        <f t="shared" si="9"/>
        <v>380</v>
      </c>
      <c r="Q32" s="26">
        <f t="shared" si="15"/>
        <v>106062</v>
      </c>
      <c r="R32" s="7"/>
      <c r="S32" s="15">
        <v>258</v>
      </c>
      <c r="T32" s="26">
        <f t="shared" si="10"/>
        <v>258</v>
      </c>
      <c r="U32" s="26">
        <f t="shared" si="16"/>
        <v>190712</v>
      </c>
      <c r="V32" s="7"/>
      <c r="W32" s="15">
        <v>296</v>
      </c>
      <c r="X32" s="26">
        <f t="shared" si="11"/>
        <v>296</v>
      </c>
      <c r="Y32" s="26">
        <f t="shared" si="17"/>
        <v>228700</v>
      </c>
    </row>
    <row r="33" spans="1:25" ht="26.25" customHeight="1">
      <c r="A33" s="30" t="s">
        <v>99</v>
      </c>
      <c r="B33" s="31" t="s">
        <v>3</v>
      </c>
      <c r="C33" s="15">
        <v>376</v>
      </c>
      <c r="D33" s="26">
        <f t="shared" si="6"/>
        <v>376</v>
      </c>
      <c r="E33" s="26">
        <f t="shared" si="12"/>
        <v>92694</v>
      </c>
      <c r="F33" s="7"/>
      <c r="G33" s="15">
        <v>0</v>
      </c>
      <c r="H33" s="26">
        <f>I33-I32</f>
        <v>0</v>
      </c>
      <c r="I33" s="26">
        <v>1473</v>
      </c>
      <c r="J33" s="7"/>
      <c r="K33" s="15">
        <v>408</v>
      </c>
      <c r="L33" s="26">
        <f t="shared" si="8"/>
        <v>408</v>
      </c>
      <c r="M33" s="26">
        <f t="shared" si="14"/>
        <v>198307</v>
      </c>
      <c r="N33" s="7"/>
      <c r="O33" s="15">
        <v>388</v>
      </c>
      <c r="P33" s="26">
        <f t="shared" si="9"/>
        <v>388</v>
      </c>
      <c r="Q33" s="26">
        <f t="shared" si="15"/>
        <v>106450</v>
      </c>
      <c r="R33" s="7"/>
      <c r="S33" s="15">
        <v>284</v>
      </c>
      <c r="T33" s="26">
        <f t="shared" si="10"/>
        <v>284</v>
      </c>
      <c r="U33" s="26">
        <f t="shared" si="16"/>
        <v>190996</v>
      </c>
      <c r="V33" s="7"/>
      <c r="W33" s="15">
        <v>320</v>
      </c>
      <c r="X33" s="26">
        <f t="shared" si="11"/>
        <v>320</v>
      </c>
      <c r="Y33" s="26">
        <f t="shared" si="17"/>
        <v>229020</v>
      </c>
    </row>
    <row r="34" spans="1:25" ht="26.25" customHeight="1">
      <c r="A34" s="30" t="s">
        <v>101</v>
      </c>
      <c r="B34" s="31" t="s">
        <v>10</v>
      </c>
      <c r="C34" s="15">
        <v>414</v>
      </c>
      <c r="D34" s="26">
        <f t="shared" si="6"/>
        <v>414</v>
      </c>
      <c r="E34" s="26">
        <v>93108</v>
      </c>
      <c r="F34" s="7"/>
      <c r="G34" s="15">
        <v>1</v>
      </c>
      <c r="H34" s="26">
        <f>I34-I33</f>
        <v>1</v>
      </c>
      <c r="I34" s="26">
        <v>1474</v>
      </c>
      <c r="J34" s="7"/>
      <c r="K34" s="15">
        <v>368</v>
      </c>
      <c r="L34" s="26">
        <f t="shared" si="8"/>
        <v>368</v>
      </c>
      <c r="M34" s="26">
        <v>198675</v>
      </c>
      <c r="N34" s="7"/>
      <c r="O34" s="15">
        <v>360</v>
      </c>
      <c r="P34" s="26">
        <f t="shared" si="9"/>
        <v>360</v>
      </c>
      <c r="Q34" s="26">
        <v>106810</v>
      </c>
      <c r="R34" s="7"/>
      <c r="S34" s="15">
        <v>358</v>
      </c>
      <c r="T34" s="26">
        <f t="shared" si="10"/>
        <v>358</v>
      </c>
      <c r="U34" s="26">
        <v>191354</v>
      </c>
      <c r="V34" s="7"/>
      <c r="W34" s="15">
        <v>340</v>
      </c>
      <c r="X34" s="26">
        <f t="shared" si="11"/>
        <v>340</v>
      </c>
      <c r="Y34" s="26">
        <v>229360</v>
      </c>
    </row>
    <row r="35" spans="1:25" ht="28.5" customHeight="1">
      <c r="A35" s="178" t="s">
        <v>237</v>
      </c>
      <c r="B35" s="178"/>
      <c r="C35" s="6">
        <f>SUM(C4:C34)</f>
        <v>9450</v>
      </c>
      <c r="D35" s="6">
        <f>SUM(D4:D34)</f>
        <v>9375</v>
      </c>
      <c r="E35" s="1"/>
      <c r="F35" s="39"/>
      <c r="G35" s="6">
        <f>SUM(G4:G34)</f>
        <v>2</v>
      </c>
      <c r="H35" s="6">
        <f>SUM(H4:H34)</f>
        <v>2</v>
      </c>
      <c r="I35" s="1"/>
      <c r="J35" s="13"/>
      <c r="K35" s="6">
        <f>SUM(K4:K34)</f>
        <v>9330</v>
      </c>
      <c r="L35" s="6">
        <f>SUM(L4:L34)</f>
        <v>9156</v>
      </c>
      <c r="M35" s="1"/>
      <c r="N35" s="13"/>
      <c r="O35" s="6">
        <f>SUM(O4:O34)</f>
        <v>9268</v>
      </c>
      <c r="P35" s="6">
        <f>SUM(P4:P34)</f>
        <v>9045</v>
      </c>
      <c r="Q35" s="1"/>
      <c r="R35" s="13"/>
      <c r="S35" s="6">
        <f>SUM(S4:S34)</f>
        <v>7062</v>
      </c>
      <c r="T35" s="6">
        <f>SUM(T4:T34)</f>
        <v>6835</v>
      </c>
      <c r="U35" s="1"/>
      <c r="V35" s="13"/>
      <c r="W35" s="6">
        <f>SUM(W4:W34)</f>
        <v>7650</v>
      </c>
      <c r="X35" s="6">
        <f>SUM(X4:X34)</f>
        <v>7394</v>
      </c>
      <c r="Y35" s="1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1"/>
  <sheetViews>
    <sheetView workbookViewId="0">
      <pane xSplit="2" ySplit="3" topLeftCell="C25" activePane="bottomRight" state="frozen"/>
      <selection pane="topRight"/>
      <selection pane="bottomLeft"/>
      <selection pane="bottomRight" activeCell="W5" sqref="W5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301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52" t="s">
        <v>168</v>
      </c>
      <c r="E3" s="152" t="s">
        <v>156</v>
      </c>
      <c r="F3" s="38"/>
      <c r="G3" s="11" t="s">
        <v>240</v>
      </c>
      <c r="H3" s="152" t="s">
        <v>168</v>
      </c>
      <c r="I3" s="152" t="s">
        <v>156</v>
      </c>
      <c r="J3" s="5"/>
      <c r="K3" s="11" t="s">
        <v>240</v>
      </c>
      <c r="L3" s="152" t="s">
        <v>168</v>
      </c>
      <c r="M3" s="152" t="s">
        <v>156</v>
      </c>
      <c r="N3" s="5"/>
      <c r="O3" s="11" t="s">
        <v>240</v>
      </c>
      <c r="P3" s="152" t="s">
        <v>168</v>
      </c>
      <c r="Q3" s="152" t="s">
        <v>156</v>
      </c>
      <c r="R3" s="5"/>
      <c r="S3" s="11" t="s">
        <v>240</v>
      </c>
      <c r="T3" s="152" t="s">
        <v>168</v>
      </c>
      <c r="U3" s="152" t="s">
        <v>156</v>
      </c>
      <c r="V3" s="5"/>
      <c r="W3" s="11" t="s">
        <v>240</v>
      </c>
      <c r="X3" s="152" t="s">
        <v>168</v>
      </c>
      <c r="Y3" s="152" t="s">
        <v>156</v>
      </c>
    </row>
    <row r="4" spans="1:25" ht="26.25" customHeight="1">
      <c r="A4" s="65">
        <v>1</v>
      </c>
      <c r="B4" s="69" t="s">
        <v>3</v>
      </c>
      <c r="C4" s="107">
        <v>210</v>
      </c>
      <c r="D4" s="108">
        <v>210</v>
      </c>
      <c r="E4" s="116">
        <f t="shared" ref="E4:E31" si="0">E5-C5</f>
        <v>299416</v>
      </c>
      <c r="F4" s="109"/>
      <c r="G4" s="107">
        <v>289</v>
      </c>
      <c r="H4" s="108">
        <v>289</v>
      </c>
      <c r="I4" s="116">
        <f t="shared" ref="I4:I31" si="1">I5-G5</f>
        <v>10819</v>
      </c>
      <c r="J4" s="109"/>
      <c r="K4" s="107">
        <v>47</v>
      </c>
      <c r="L4" s="108">
        <v>47</v>
      </c>
      <c r="M4" s="116">
        <f t="shared" ref="M4:M31" si="2">M5-K5</f>
        <v>401065</v>
      </c>
      <c r="N4" s="109"/>
      <c r="O4" s="107">
        <v>37</v>
      </c>
      <c r="P4" s="108">
        <v>37</v>
      </c>
      <c r="Q4" s="116">
        <f t="shared" ref="Q4:Q31" si="3">Q5-O5</f>
        <v>214293</v>
      </c>
      <c r="R4" s="109"/>
      <c r="S4" s="107">
        <v>170</v>
      </c>
      <c r="T4" s="108">
        <v>170</v>
      </c>
      <c r="U4" s="116">
        <f t="shared" ref="U4:U31" si="4">U5-S5</f>
        <v>362044</v>
      </c>
      <c r="V4" s="109"/>
      <c r="W4" s="107">
        <v>122</v>
      </c>
      <c r="X4" s="108">
        <v>122</v>
      </c>
      <c r="Y4" s="116">
        <f t="shared" ref="Y4:Y31" si="5">Y5-W5</f>
        <v>427657</v>
      </c>
    </row>
    <row r="5" spans="1:25" ht="26.25" customHeight="1">
      <c r="A5" s="65">
        <v>2</v>
      </c>
      <c r="B5" s="69" t="s">
        <v>10</v>
      </c>
      <c r="C5" s="107">
        <v>430</v>
      </c>
      <c r="D5" s="108">
        <f t="shared" ref="D5:D33" si="6">E5-E4</f>
        <v>430</v>
      </c>
      <c r="E5" s="116">
        <f t="shared" si="0"/>
        <v>299846</v>
      </c>
      <c r="F5" s="109"/>
      <c r="G5" s="107">
        <v>0</v>
      </c>
      <c r="H5" s="108">
        <f t="shared" ref="H5:H33" si="7">I5-I4</f>
        <v>0</v>
      </c>
      <c r="I5" s="116">
        <f t="shared" si="1"/>
        <v>10819</v>
      </c>
      <c r="J5" s="109"/>
      <c r="K5" s="107">
        <v>300</v>
      </c>
      <c r="L5" s="108">
        <f t="shared" ref="L5:L33" si="8">M5-M4</f>
        <v>300</v>
      </c>
      <c r="M5" s="116">
        <f t="shared" si="2"/>
        <v>401365</v>
      </c>
      <c r="N5" s="109"/>
      <c r="O5" s="107">
        <v>82</v>
      </c>
      <c r="P5" s="108">
        <f t="shared" ref="P5:P33" si="9">Q5-Q4</f>
        <v>82</v>
      </c>
      <c r="Q5" s="116">
        <f t="shared" si="3"/>
        <v>214375</v>
      </c>
      <c r="R5" s="109"/>
      <c r="S5" s="107">
        <v>324</v>
      </c>
      <c r="T5" s="108">
        <f t="shared" ref="T5:T33" si="10">U5-U4</f>
        <v>324</v>
      </c>
      <c r="U5" s="116">
        <f t="shared" si="4"/>
        <v>362368</v>
      </c>
      <c r="V5" s="109"/>
      <c r="W5" s="107">
        <v>452</v>
      </c>
      <c r="X5" s="108">
        <f t="shared" ref="X5:X33" si="11">Y5-Y4</f>
        <v>452</v>
      </c>
      <c r="Y5" s="116">
        <f t="shared" si="5"/>
        <v>428109</v>
      </c>
    </row>
    <row r="6" spans="1:25" ht="26.25" customHeight="1">
      <c r="A6" s="65">
        <v>3</v>
      </c>
      <c r="B6" s="69" t="s">
        <v>12</v>
      </c>
      <c r="C6" s="107">
        <v>458</v>
      </c>
      <c r="D6" s="108">
        <f t="shared" si="6"/>
        <v>458</v>
      </c>
      <c r="E6" s="116">
        <f t="shared" si="0"/>
        <v>300304</v>
      </c>
      <c r="F6" s="109"/>
      <c r="G6" s="107">
        <v>0</v>
      </c>
      <c r="H6" s="108">
        <f t="shared" si="7"/>
        <v>0</v>
      </c>
      <c r="I6" s="116">
        <f t="shared" si="1"/>
        <v>10819</v>
      </c>
      <c r="J6" s="109"/>
      <c r="K6" s="107">
        <v>416</v>
      </c>
      <c r="L6" s="108">
        <f t="shared" si="8"/>
        <v>416</v>
      </c>
      <c r="M6" s="116">
        <f t="shared" si="2"/>
        <v>401781</v>
      </c>
      <c r="N6" s="109"/>
      <c r="O6" s="107">
        <v>112</v>
      </c>
      <c r="P6" s="108">
        <f t="shared" si="9"/>
        <v>112</v>
      </c>
      <c r="Q6" s="116">
        <f t="shared" si="3"/>
        <v>214487</v>
      </c>
      <c r="R6" s="109"/>
      <c r="S6" s="107">
        <v>340</v>
      </c>
      <c r="T6" s="108">
        <f t="shared" si="10"/>
        <v>340</v>
      </c>
      <c r="U6" s="116">
        <f t="shared" si="4"/>
        <v>362708</v>
      </c>
      <c r="V6" s="109"/>
      <c r="W6" s="107">
        <v>374</v>
      </c>
      <c r="X6" s="108">
        <f t="shared" si="11"/>
        <v>374</v>
      </c>
      <c r="Y6" s="116">
        <f t="shared" si="5"/>
        <v>428483</v>
      </c>
    </row>
    <row r="7" spans="1:25" ht="26.25" customHeight="1">
      <c r="A7" s="65">
        <v>4</v>
      </c>
      <c r="B7" s="29" t="s">
        <v>16</v>
      </c>
      <c r="C7" s="107">
        <v>0</v>
      </c>
      <c r="D7" s="108">
        <f t="shared" si="6"/>
        <v>0</v>
      </c>
      <c r="E7" s="116">
        <f t="shared" si="0"/>
        <v>300304</v>
      </c>
      <c r="F7" s="109"/>
      <c r="G7" s="107">
        <v>0</v>
      </c>
      <c r="H7" s="108">
        <f t="shared" si="7"/>
        <v>0</v>
      </c>
      <c r="I7" s="116">
        <f t="shared" si="1"/>
        <v>10819</v>
      </c>
      <c r="J7" s="109"/>
      <c r="K7" s="107">
        <v>0</v>
      </c>
      <c r="L7" s="108">
        <f t="shared" si="8"/>
        <v>0</v>
      </c>
      <c r="M7" s="116">
        <f t="shared" si="2"/>
        <v>401781</v>
      </c>
      <c r="N7" s="109"/>
      <c r="O7" s="107">
        <v>0</v>
      </c>
      <c r="P7" s="108">
        <f t="shared" si="9"/>
        <v>0</v>
      </c>
      <c r="Q7" s="116">
        <f t="shared" si="3"/>
        <v>214487</v>
      </c>
      <c r="R7" s="109"/>
      <c r="S7" s="107">
        <v>0</v>
      </c>
      <c r="T7" s="108">
        <f t="shared" si="10"/>
        <v>0</v>
      </c>
      <c r="U7" s="116">
        <f t="shared" si="4"/>
        <v>362708</v>
      </c>
      <c r="V7" s="109"/>
      <c r="W7" s="107">
        <v>0</v>
      </c>
      <c r="X7" s="108">
        <f t="shared" si="11"/>
        <v>0</v>
      </c>
      <c r="Y7" s="116">
        <f t="shared" si="5"/>
        <v>428483</v>
      </c>
    </row>
    <row r="8" spans="1:25" ht="26.25" customHeight="1">
      <c r="A8" s="65">
        <v>5</v>
      </c>
      <c r="B8" s="69" t="s">
        <v>7</v>
      </c>
      <c r="C8" s="107">
        <v>358</v>
      </c>
      <c r="D8" s="108">
        <f t="shared" si="6"/>
        <v>358</v>
      </c>
      <c r="E8" s="116">
        <f t="shared" si="0"/>
        <v>300662</v>
      </c>
      <c r="F8" s="109"/>
      <c r="G8" s="111">
        <v>0</v>
      </c>
      <c r="H8" s="108">
        <f t="shared" si="7"/>
        <v>0</v>
      </c>
      <c r="I8" s="116">
        <f t="shared" si="1"/>
        <v>10819</v>
      </c>
      <c r="J8" s="109"/>
      <c r="K8" s="111">
        <v>290</v>
      </c>
      <c r="L8" s="108">
        <f t="shared" si="8"/>
        <v>290</v>
      </c>
      <c r="M8" s="116">
        <f t="shared" si="2"/>
        <v>402071</v>
      </c>
      <c r="N8" s="109"/>
      <c r="O8" s="111">
        <v>82</v>
      </c>
      <c r="P8" s="108">
        <f t="shared" si="9"/>
        <v>82</v>
      </c>
      <c r="Q8" s="116">
        <f t="shared" si="3"/>
        <v>214569</v>
      </c>
      <c r="R8" s="109"/>
      <c r="S8" s="111">
        <v>336</v>
      </c>
      <c r="T8" s="108">
        <f t="shared" si="10"/>
        <v>336</v>
      </c>
      <c r="U8" s="116">
        <f t="shared" si="4"/>
        <v>363044</v>
      </c>
      <c r="V8" s="109"/>
      <c r="W8" s="111">
        <v>298</v>
      </c>
      <c r="X8" s="108">
        <f t="shared" si="11"/>
        <v>298</v>
      </c>
      <c r="Y8" s="116">
        <f t="shared" si="5"/>
        <v>428781</v>
      </c>
    </row>
    <row r="9" spans="1:25" ht="26.25" customHeight="1">
      <c r="A9" s="65">
        <v>6</v>
      </c>
      <c r="B9" s="69" t="s">
        <v>14</v>
      </c>
      <c r="C9" s="107">
        <v>348</v>
      </c>
      <c r="D9" s="108">
        <f t="shared" si="6"/>
        <v>348</v>
      </c>
      <c r="E9" s="116">
        <f t="shared" si="0"/>
        <v>301010</v>
      </c>
      <c r="F9" s="109"/>
      <c r="G9" s="111">
        <v>0</v>
      </c>
      <c r="H9" s="108">
        <f t="shared" si="7"/>
        <v>0</v>
      </c>
      <c r="I9" s="116">
        <f t="shared" si="1"/>
        <v>10819</v>
      </c>
      <c r="J9" s="109"/>
      <c r="K9" s="111">
        <v>410</v>
      </c>
      <c r="L9" s="108">
        <f t="shared" si="8"/>
        <v>410</v>
      </c>
      <c r="M9" s="116">
        <f t="shared" si="2"/>
        <v>402481</v>
      </c>
      <c r="N9" s="109"/>
      <c r="O9" s="111">
        <v>106</v>
      </c>
      <c r="P9" s="108">
        <f t="shared" si="9"/>
        <v>106</v>
      </c>
      <c r="Q9" s="116">
        <f t="shared" si="3"/>
        <v>214675</v>
      </c>
      <c r="R9" s="109"/>
      <c r="S9" s="111">
        <v>304</v>
      </c>
      <c r="T9" s="108">
        <f t="shared" si="10"/>
        <v>304</v>
      </c>
      <c r="U9" s="116">
        <f t="shared" si="4"/>
        <v>363348</v>
      </c>
      <c r="V9" s="109"/>
      <c r="W9" s="111">
        <v>408</v>
      </c>
      <c r="X9" s="108">
        <f t="shared" si="11"/>
        <v>408</v>
      </c>
      <c r="Y9" s="116">
        <f t="shared" si="5"/>
        <v>429189</v>
      </c>
    </row>
    <row r="10" spans="1:25" ht="26.25" customHeight="1">
      <c r="A10" s="65">
        <v>7</v>
      </c>
      <c r="B10" s="69" t="s">
        <v>5</v>
      </c>
      <c r="C10" s="107">
        <v>358</v>
      </c>
      <c r="D10" s="108">
        <f t="shared" si="6"/>
        <v>358</v>
      </c>
      <c r="E10" s="116">
        <f t="shared" si="0"/>
        <v>301368</v>
      </c>
      <c r="F10" s="109"/>
      <c r="G10" s="110">
        <v>0</v>
      </c>
      <c r="H10" s="108">
        <f t="shared" si="7"/>
        <v>0</v>
      </c>
      <c r="I10" s="116">
        <f t="shared" si="1"/>
        <v>10819</v>
      </c>
      <c r="J10" s="109"/>
      <c r="K10" s="110">
        <v>422</v>
      </c>
      <c r="L10" s="108">
        <f t="shared" si="8"/>
        <v>422</v>
      </c>
      <c r="M10" s="116">
        <f t="shared" si="2"/>
        <v>402903</v>
      </c>
      <c r="N10" s="109"/>
      <c r="O10" s="110">
        <v>66</v>
      </c>
      <c r="P10" s="108">
        <f t="shared" si="9"/>
        <v>66</v>
      </c>
      <c r="Q10" s="116">
        <f t="shared" si="3"/>
        <v>214741</v>
      </c>
      <c r="R10" s="109"/>
      <c r="S10" s="110">
        <v>264</v>
      </c>
      <c r="T10" s="108">
        <f t="shared" si="10"/>
        <v>264</v>
      </c>
      <c r="U10" s="116">
        <f t="shared" si="4"/>
        <v>363612</v>
      </c>
      <c r="V10" s="109"/>
      <c r="W10" s="110">
        <v>396</v>
      </c>
      <c r="X10" s="108">
        <f t="shared" si="11"/>
        <v>396</v>
      </c>
      <c r="Y10" s="116">
        <f t="shared" si="5"/>
        <v>429585</v>
      </c>
    </row>
    <row r="11" spans="1:25" ht="26.25" customHeight="1">
      <c r="A11" s="65">
        <v>8</v>
      </c>
      <c r="B11" s="69" t="s">
        <v>3</v>
      </c>
      <c r="C11" s="107">
        <v>280</v>
      </c>
      <c r="D11" s="108">
        <f t="shared" si="6"/>
        <v>280</v>
      </c>
      <c r="E11" s="116">
        <f t="shared" si="0"/>
        <v>301648</v>
      </c>
      <c r="F11" s="109"/>
      <c r="G11" s="110">
        <v>0</v>
      </c>
      <c r="H11" s="108">
        <f t="shared" si="7"/>
        <v>0</v>
      </c>
      <c r="I11" s="116">
        <f t="shared" si="1"/>
        <v>10819</v>
      </c>
      <c r="J11" s="109"/>
      <c r="K11" s="110">
        <v>336</v>
      </c>
      <c r="L11" s="108">
        <f t="shared" si="8"/>
        <v>336</v>
      </c>
      <c r="M11" s="116">
        <f t="shared" si="2"/>
        <v>403239</v>
      </c>
      <c r="N11" s="109"/>
      <c r="O11" s="110">
        <v>0</v>
      </c>
      <c r="P11" s="108">
        <f t="shared" si="9"/>
        <v>0</v>
      </c>
      <c r="Q11" s="116">
        <f t="shared" si="3"/>
        <v>214741</v>
      </c>
      <c r="R11" s="109"/>
      <c r="S11" s="110">
        <v>344</v>
      </c>
      <c r="T11" s="108">
        <f t="shared" si="10"/>
        <v>344</v>
      </c>
      <c r="U11" s="116">
        <f t="shared" si="4"/>
        <v>363956</v>
      </c>
      <c r="V11" s="109"/>
      <c r="W11" s="110">
        <v>320</v>
      </c>
      <c r="X11" s="108">
        <f t="shared" si="11"/>
        <v>320</v>
      </c>
      <c r="Y11" s="116">
        <f t="shared" si="5"/>
        <v>429905</v>
      </c>
    </row>
    <row r="12" spans="1:25" ht="26.25" customHeight="1">
      <c r="A12" s="65">
        <v>9</v>
      </c>
      <c r="B12" s="69" t="s">
        <v>10</v>
      </c>
      <c r="C12" s="107">
        <v>316</v>
      </c>
      <c r="D12" s="108">
        <f t="shared" si="6"/>
        <v>316</v>
      </c>
      <c r="E12" s="116">
        <f t="shared" si="0"/>
        <v>301964</v>
      </c>
      <c r="F12" s="109"/>
      <c r="G12" s="107">
        <v>0</v>
      </c>
      <c r="H12" s="108">
        <f t="shared" si="7"/>
        <v>0</v>
      </c>
      <c r="I12" s="116">
        <f t="shared" si="1"/>
        <v>10819</v>
      </c>
      <c r="J12" s="109"/>
      <c r="K12" s="107">
        <v>420</v>
      </c>
      <c r="L12" s="108">
        <f t="shared" si="8"/>
        <v>420</v>
      </c>
      <c r="M12" s="116">
        <f t="shared" si="2"/>
        <v>403659</v>
      </c>
      <c r="N12" s="109"/>
      <c r="O12" s="107">
        <v>0</v>
      </c>
      <c r="P12" s="108">
        <f t="shared" si="9"/>
        <v>0</v>
      </c>
      <c r="Q12" s="116">
        <f t="shared" si="3"/>
        <v>214741</v>
      </c>
      <c r="R12" s="109"/>
      <c r="S12" s="107">
        <v>372</v>
      </c>
      <c r="T12" s="108">
        <f t="shared" si="10"/>
        <v>372</v>
      </c>
      <c r="U12" s="116">
        <f t="shared" si="4"/>
        <v>364328</v>
      </c>
      <c r="V12" s="109"/>
      <c r="W12" s="107">
        <v>360</v>
      </c>
      <c r="X12" s="108">
        <f t="shared" si="11"/>
        <v>360</v>
      </c>
      <c r="Y12" s="116">
        <f t="shared" si="5"/>
        <v>430265</v>
      </c>
    </row>
    <row r="13" spans="1:25" ht="26.25" customHeight="1">
      <c r="A13" s="65">
        <v>10</v>
      </c>
      <c r="B13" s="69" t="s">
        <v>12</v>
      </c>
      <c r="C13" s="107">
        <v>400</v>
      </c>
      <c r="D13" s="108">
        <f t="shared" si="6"/>
        <v>400</v>
      </c>
      <c r="E13" s="116">
        <f t="shared" si="0"/>
        <v>302364</v>
      </c>
      <c r="F13" s="109"/>
      <c r="G13" s="110">
        <v>84</v>
      </c>
      <c r="H13" s="108">
        <f t="shared" si="7"/>
        <v>84</v>
      </c>
      <c r="I13" s="116">
        <f t="shared" si="1"/>
        <v>10903</v>
      </c>
      <c r="J13" s="109"/>
      <c r="K13" s="110">
        <v>320</v>
      </c>
      <c r="L13" s="108">
        <f t="shared" si="8"/>
        <v>320</v>
      </c>
      <c r="M13" s="116">
        <f t="shared" si="2"/>
        <v>403979</v>
      </c>
      <c r="N13" s="109"/>
      <c r="O13" s="110">
        <v>112</v>
      </c>
      <c r="P13" s="108">
        <f t="shared" si="9"/>
        <v>112</v>
      </c>
      <c r="Q13" s="116">
        <f t="shared" si="3"/>
        <v>214853</v>
      </c>
      <c r="R13" s="109"/>
      <c r="S13" s="110">
        <v>326</v>
      </c>
      <c r="T13" s="108">
        <f t="shared" si="10"/>
        <v>326</v>
      </c>
      <c r="U13" s="116">
        <f t="shared" si="4"/>
        <v>364654</v>
      </c>
      <c r="V13" s="109"/>
      <c r="W13" s="110">
        <v>348</v>
      </c>
      <c r="X13" s="108">
        <f t="shared" si="11"/>
        <v>348</v>
      </c>
      <c r="Y13" s="116">
        <f t="shared" si="5"/>
        <v>430613</v>
      </c>
    </row>
    <row r="14" spans="1:25" ht="26.25" customHeight="1">
      <c r="A14" s="65">
        <v>11</v>
      </c>
      <c r="B14" s="29" t="s">
        <v>16</v>
      </c>
      <c r="C14" s="107">
        <v>0</v>
      </c>
      <c r="D14" s="108">
        <f t="shared" si="6"/>
        <v>0</v>
      </c>
      <c r="E14" s="116">
        <f t="shared" si="0"/>
        <v>302364</v>
      </c>
      <c r="F14" s="109"/>
      <c r="G14" s="107">
        <v>0</v>
      </c>
      <c r="H14" s="108">
        <f t="shared" si="7"/>
        <v>0</v>
      </c>
      <c r="I14" s="116">
        <f t="shared" si="1"/>
        <v>10903</v>
      </c>
      <c r="J14" s="109"/>
      <c r="K14" s="107">
        <v>0</v>
      </c>
      <c r="L14" s="108">
        <f t="shared" si="8"/>
        <v>0</v>
      </c>
      <c r="M14" s="116">
        <f t="shared" si="2"/>
        <v>403979</v>
      </c>
      <c r="N14" s="109"/>
      <c r="O14" s="107">
        <v>0</v>
      </c>
      <c r="P14" s="108">
        <f t="shared" si="9"/>
        <v>0</v>
      </c>
      <c r="Q14" s="116">
        <f t="shared" si="3"/>
        <v>214853</v>
      </c>
      <c r="R14" s="109"/>
      <c r="S14" s="107">
        <v>0</v>
      </c>
      <c r="T14" s="108">
        <f t="shared" si="10"/>
        <v>0</v>
      </c>
      <c r="U14" s="116">
        <f t="shared" si="4"/>
        <v>364654</v>
      </c>
      <c r="V14" s="109"/>
      <c r="W14" s="107">
        <v>0</v>
      </c>
      <c r="X14" s="108">
        <f t="shared" si="11"/>
        <v>0</v>
      </c>
      <c r="Y14" s="116">
        <f t="shared" si="5"/>
        <v>430613</v>
      </c>
    </row>
    <row r="15" spans="1:25" ht="26.25" customHeight="1">
      <c r="A15" s="65">
        <v>12</v>
      </c>
      <c r="B15" s="69" t="s">
        <v>7</v>
      </c>
      <c r="C15" s="107">
        <v>404</v>
      </c>
      <c r="D15" s="108">
        <f t="shared" si="6"/>
        <v>404</v>
      </c>
      <c r="E15" s="116">
        <f t="shared" si="0"/>
        <v>302768</v>
      </c>
      <c r="F15" s="109"/>
      <c r="G15" s="107">
        <v>92</v>
      </c>
      <c r="H15" s="108">
        <f t="shared" si="7"/>
        <v>92</v>
      </c>
      <c r="I15" s="116">
        <f t="shared" si="1"/>
        <v>10995</v>
      </c>
      <c r="J15" s="109"/>
      <c r="K15" s="107">
        <v>208</v>
      </c>
      <c r="L15" s="108">
        <f t="shared" si="8"/>
        <v>208</v>
      </c>
      <c r="M15" s="116">
        <f t="shared" si="2"/>
        <v>404187</v>
      </c>
      <c r="N15" s="109"/>
      <c r="O15" s="107">
        <v>56</v>
      </c>
      <c r="P15" s="108">
        <f t="shared" si="9"/>
        <v>56</v>
      </c>
      <c r="Q15" s="116">
        <f t="shared" si="3"/>
        <v>214909</v>
      </c>
      <c r="R15" s="109"/>
      <c r="S15" s="107">
        <v>400</v>
      </c>
      <c r="T15" s="108">
        <f t="shared" si="10"/>
        <v>400</v>
      </c>
      <c r="U15" s="116">
        <f t="shared" si="4"/>
        <v>365054</v>
      </c>
      <c r="V15" s="109"/>
      <c r="W15" s="107">
        <v>386</v>
      </c>
      <c r="X15" s="108">
        <f t="shared" si="11"/>
        <v>386</v>
      </c>
      <c r="Y15" s="116">
        <f t="shared" si="5"/>
        <v>430999</v>
      </c>
    </row>
    <row r="16" spans="1:25" ht="26.25" customHeight="1">
      <c r="A16" s="65">
        <v>13</v>
      </c>
      <c r="B16" s="69" t="s">
        <v>14</v>
      </c>
      <c r="C16" s="107">
        <v>346</v>
      </c>
      <c r="D16" s="108">
        <f t="shared" si="6"/>
        <v>346</v>
      </c>
      <c r="E16" s="116">
        <f t="shared" si="0"/>
        <v>303114</v>
      </c>
      <c r="F16" s="109"/>
      <c r="G16" s="107">
        <v>16</v>
      </c>
      <c r="H16" s="108">
        <f t="shared" si="7"/>
        <v>16</v>
      </c>
      <c r="I16" s="116">
        <f t="shared" si="1"/>
        <v>11011</v>
      </c>
      <c r="J16" s="109"/>
      <c r="K16" s="107">
        <v>316</v>
      </c>
      <c r="L16" s="108">
        <f t="shared" si="8"/>
        <v>316</v>
      </c>
      <c r="M16" s="116">
        <f t="shared" si="2"/>
        <v>404503</v>
      </c>
      <c r="N16" s="109"/>
      <c r="O16" s="107">
        <v>62</v>
      </c>
      <c r="P16" s="108">
        <f t="shared" si="9"/>
        <v>62</v>
      </c>
      <c r="Q16" s="116">
        <f t="shared" si="3"/>
        <v>214971</v>
      </c>
      <c r="R16" s="109"/>
      <c r="S16" s="107">
        <v>308</v>
      </c>
      <c r="T16" s="108">
        <f t="shared" si="10"/>
        <v>308</v>
      </c>
      <c r="U16" s="116">
        <f t="shared" si="4"/>
        <v>365362</v>
      </c>
      <c r="V16" s="109"/>
      <c r="W16" s="107">
        <v>320</v>
      </c>
      <c r="X16" s="108">
        <f t="shared" si="11"/>
        <v>320</v>
      </c>
      <c r="Y16" s="116">
        <f t="shared" si="5"/>
        <v>431319</v>
      </c>
    </row>
    <row r="17" spans="1:25" ht="26.25" customHeight="1">
      <c r="A17" s="65">
        <v>14</v>
      </c>
      <c r="B17" s="69" t="s">
        <v>5</v>
      </c>
      <c r="C17" s="107">
        <v>322</v>
      </c>
      <c r="D17" s="108">
        <f t="shared" si="6"/>
        <v>322</v>
      </c>
      <c r="E17" s="116">
        <f t="shared" si="0"/>
        <v>303436</v>
      </c>
      <c r="F17" s="109"/>
      <c r="G17" s="107">
        <v>94</v>
      </c>
      <c r="H17" s="108">
        <f t="shared" si="7"/>
        <v>94</v>
      </c>
      <c r="I17" s="116">
        <f t="shared" si="1"/>
        <v>11105</v>
      </c>
      <c r="J17" s="109"/>
      <c r="K17" s="107">
        <v>368</v>
      </c>
      <c r="L17" s="108">
        <f t="shared" si="8"/>
        <v>368</v>
      </c>
      <c r="M17" s="116">
        <f t="shared" si="2"/>
        <v>404871</v>
      </c>
      <c r="N17" s="109"/>
      <c r="O17" s="107">
        <v>0</v>
      </c>
      <c r="P17" s="108">
        <f t="shared" si="9"/>
        <v>0</v>
      </c>
      <c r="Q17" s="116">
        <f t="shared" si="3"/>
        <v>214971</v>
      </c>
      <c r="R17" s="109"/>
      <c r="S17" s="107">
        <v>330</v>
      </c>
      <c r="T17" s="108">
        <f t="shared" si="10"/>
        <v>330</v>
      </c>
      <c r="U17" s="116">
        <f t="shared" si="4"/>
        <v>365692</v>
      </c>
      <c r="V17" s="109"/>
      <c r="W17" s="107">
        <v>378</v>
      </c>
      <c r="X17" s="108">
        <f t="shared" si="11"/>
        <v>378</v>
      </c>
      <c r="Y17" s="116">
        <f t="shared" si="5"/>
        <v>431697</v>
      </c>
    </row>
    <row r="18" spans="1:25" ht="26.25" customHeight="1">
      <c r="A18" s="65">
        <v>15</v>
      </c>
      <c r="B18" s="69" t="s">
        <v>3</v>
      </c>
      <c r="C18" s="107">
        <v>368</v>
      </c>
      <c r="D18" s="108">
        <f t="shared" si="6"/>
        <v>368</v>
      </c>
      <c r="E18" s="116">
        <f t="shared" si="0"/>
        <v>303804</v>
      </c>
      <c r="F18" s="109"/>
      <c r="G18" s="111">
        <v>0</v>
      </c>
      <c r="H18" s="108">
        <f t="shared" si="7"/>
        <v>0</v>
      </c>
      <c r="I18" s="116">
        <f t="shared" si="1"/>
        <v>11105</v>
      </c>
      <c r="J18" s="109"/>
      <c r="K18" s="111">
        <v>340</v>
      </c>
      <c r="L18" s="108">
        <f t="shared" si="8"/>
        <v>340</v>
      </c>
      <c r="M18" s="116">
        <f t="shared" si="2"/>
        <v>405211</v>
      </c>
      <c r="N18" s="109"/>
      <c r="O18" s="111">
        <v>20</v>
      </c>
      <c r="P18" s="108">
        <f t="shared" si="9"/>
        <v>20</v>
      </c>
      <c r="Q18" s="116">
        <f t="shared" si="3"/>
        <v>214991</v>
      </c>
      <c r="R18" s="109"/>
      <c r="S18" s="111">
        <v>320</v>
      </c>
      <c r="T18" s="108">
        <f t="shared" si="10"/>
        <v>320</v>
      </c>
      <c r="U18" s="116">
        <f t="shared" si="4"/>
        <v>366012</v>
      </c>
      <c r="V18" s="109"/>
      <c r="W18" s="111">
        <v>348</v>
      </c>
      <c r="X18" s="108">
        <f t="shared" si="11"/>
        <v>348</v>
      </c>
      <c r="Y18" s="116">
        <f t="shared" si="5"/>
        <v>432045</v>
      </c>
    </row>
    <row r="19" spans="1:25" ht="26.25" customHeight="1">
      <c r="A19" s="65">
        <v>16</v>
      </c>
      <c r="B19" s="69" t="s">
        <v>10</v>
      </c>
      <c r="C19" s="107">
        <v>492</v>
      </c>
      <c r="D19" s="108">
        <f t="shared" si="6"/>
        <v>492</v>
      </c>
      <c r="E19" s="116">
        <f t="shared" si="0"/>
        <v>304296</v>
      </c>
      <c r="F19" s="109"/>
      <c r="G19" s="107">
        <v>94</v>
      </c>
      <c r="H19" s="108">
        <f t="shared" si="7"/>
        <v>94</v>
      </c>
      <c r="I19" s="116">
        <f t="shared" si="1"/>
        <v>11199</v>
      </c>
      <c r="J19" s="109"/>
      <c r="K19" s="107">
        <v>386</v>
      </c>
      <c r="L19" s="108">
        <f t="shared" si="8"/>
        <v>386</v>
      </c>
      <c r="M19" s="116">
        <f t="shared" si="2"/>
        <v>405597</v>
      </c>
      <c r="N19" s="109"/>
      <c r="O19" s="107">
        <v>112</v>
      </c>
      <c r="P19" s="108">
        <f t="shared" si="9"/>
        <v>112</v>
      </c>
      <c r="Q19" s="116">
        <f t="shared" si="3"/>
        <v>215103</v>
      </c>
      <c r="R19" s="109"/>
      <c r="S19" s="107">
        <v>214</v>
      </c>
      <c r="T19" s="108">
        <f t="shared" si="10"/>
        <v>214</v>
      </c>
      <c r="U19" s="116">
        <f t="shared" si="4"/>
        <v>366226</v>
      </c>
      <c r="V19" s="109"/>
      <c r="W19" s="107">
        <v>362</v>
      </c>
      <c r="X19" s="108">
        <f t="shared" si="11"/>
        <v>362</v>
      </c>
      <c r="Y19" s="116">
        <f t="shared" si="5"/>
        <v>432407</v>
      </c>
    </row>
    <row r="20" spans="1:25" ht="26.25" customHeight="1">
      <c r="A20" s="65">
        <v>17</v>
      </c>
      <c r="B20" s="69" t="s">
        <v>12</v>
      </c>
      <c r="C20" s="107">
        <v>268</v>
      </c>
      <c r="D20" s="108">
        <f t="shared" si="6"/>
        <v>268</v>
      </c>
      <c r="E20" s="116">
        <f t="shared" si="0"/>
        <v>304564</v>
      </c>
      <c r="F20" s="109"/>
      <c r="G20" s="111">
        <v>0</v>
      </c>
      <c r="H20" s="108">
        <f t="shared" si="7"/>
        <v>0</v>
      </c>
      <c r="I20" s="116">
        <f t="shared" si="1"/>
        <v>11199</v>
      </c>
      <c r="J20" s="109"/>
      <c r="K20" s="111">
        <v>324</v>
      </c>
      <c r="L20" s="108">
        <f t="shared" si="8"/>
        <v>324</v>
      </c>
      <c r="M20" s="116">
        <f t="shared" si="2"/>
        <v>405921</v>
      </c>
      <c r="N20" s="109"/>
      <c r="O20" s="111">
        <v>120</v>
      </c>
      <c r="P20" s="108">
        <f t="shared" si="9"/>
        <v>120</v>
      </c>
      <c r="Q20" s="116">
        <f t="shared" si="3"/>
        <v>215223</v>
      </c>
      <c r="R20" s="109"/>
      <c r="S20" s="111">
        <v>308</v>
      </c>
      <c r="T20" s="108">
        <f t="shared" si="10"/>
        <v>308</v>
      </c>
      <c r="U20" s="116">
        <f t="shared" si="4"/>
        <v>366534</v>
      </c>
      <c r="V20" s="109"/>
      <c r="W20" s="111">
        <v>348</v>
      </c>
      <c r="X20" s="108">
        <f t="shared" si="11"/>
        <v>348</v>
      </c>
      <c r="Y20" s="116">
        <f t="shared" si="5"/>
        <v>432755</v>
      </c>
    </row>
    <row r="21" spans="1:25" ht="26.25" customHeight="1">
      <c r="A21" s="65">
        <v>18</v>
      </c>
      <c r="B21" s="29" t="s">
        <v>16</v>
      </c>
      <c r="C21" s="107">
        <v>0</v>
      </c>
      <c r="D21" s="108">
        <f t="shared" si="6"/>
        <v>0</v>
      </c>
      <c r="E21" s="116">
        <f t="shared" si="0"/>
        <v>304564</v>
      </c>
      <c r="F21" s="109"/>
      <c r="G21" s="107">
        <v>0</v>
      </c>
      <c r="H21" s="108">
        <f t="shared" si="7"/>
        <v>0</v>
      </c>
      <c r="I21" s="116">
        <f t="shared" si="1"/>
        <v>11199</v>
      </c>
      <c r="J21" s="109"/>
      <c r="K21" s="107">
        <v>0</v>
      </c>
      <c r="L21" s="108">
        <f t="shared" si="8"/>
        <v>0</v>
      </c>
      <c r="M21" s="116">
        <f t="shared" si="2"/>
        <v>405921</v>
      </c>
      <c r="N21" s="109"/>
      <c r="O21" s="107">
        <v>0</v>
      </c>
      <c r="P21" s="108">
        <f t="shared" si="9"/>
        <v>0</v>
      </c>
      <c r="Q21" s="116">
        <f t="shared" si="3"/>
        <v>215223</v>
      </c>
      <c r="R21" s="109"/>
      <c r="S21" s="107">
        <v>0</v>
      </c>
      <c r="T21" s="108">
        <f t="shared" si="10"/>
        <v>0</v>
      </c>
      <c r="U21" s="116">
        <f t="shared" si="4"/>
        <v>366534</v>
      </c>
      <c r="V21" s="109"/>
      <c r="W21" s="107">
        <v>0</v>
      </c>
      <c r="X21" s="108">
        <f t="shared" si="11"/>
        <v>0</v>
      </c>
      <c r="Y21" s="116">
        <f t="shared" si="5"/>
        <v>432755</v>
      </c>
    </row>
    <row r="22" spans="1:25" ht="26.25" customHeight="1">
      <c r="A22" s="65">
        <v>19</v>
      </c>
      <c r="B22" s="69" t="s">
        <v>7</v>
      </c>
      <c r="C22" s="107">
        <v>362</v>
      </c>
      <c r="D22" s="108">
        <f t="shared" si="6"/>
        <v>362</v>
      </c>
      <c r="E22" s="116">
        <f t="shared" si="0"/>
        <v>304926</v>
      </c>
      <c r="F22" s="109"/>
      <c r="G22" s="111">
        <v>0</v>
      </c>
      <c r="H22" s="108">
        <f t="shared" si="7"/>
        <v>0</v>
      </c>
      <c r="I22" s="116">
        <f t="shared" si="1"/>
        <v>11199</v>
      </c>
      <c r="J22" s="109"/>
      <c r="K22" s="111">
        <v>308</v>
      </c>
      <c r="L22" s="108">
        <f t="shared" si="8"/>
        <v>308</v>
      </c>
      <c r="M22" s="116">
        <f t="shared" si="2"/>
        <v>406229</v>
      </c>
      <c r="N22" s="109"/>
      <c r="O22" s="111">
        <v>0</v>
      </c>
      <c r="P22" s="108">
        <f t="shared" si="9"/>
        <v>0</v>
      </c>
      <c r="Q22" s="116">
        <f t="shared" si="3"/>
        <v>215223</v>
      </c>
      <c r="R22" s="109"/>
      <c r="S22" s="111">
        <v>266</v>
      </c>
      <c r="T22" s="108">
        <f t="shared" si="10"/>
        <v>266</v>
      </c>
      <c r="U22" s="116">
        <f t="shared" si="4"/>
        <v>366800</v>
      </c>
      <c r="V22" s="109"/>
      <c r="W22" s="111">
        <v>388</v>
      </c>
      <c r="X22" s="108">
        <f t="shared" si="11"/>
        <v>388</v>
      </c>
      <c r="Y22" s="116">
        <f t="shared" si="5"/>
        <v>433143</v>
      </c>
    </row>
    <row r="23" spans="1:25" ht="26.25" customHeight="1">
      <c r="A23" s="65">
        <v>20</v>
      </c>
      <c r="B23" s="69" t="s">
        <v>14</v>
      </c>
      <c r="C23" s="107">
        <v>362</v>
      </c>
      <c r="D23" s="108">
        <f t="shared" si="6"/>
        <v>362</v>
      </c>
      <c r="E23" s="116">
        <f t="shared" si="0"/>
        <v>305288</v>
      </c>
      <c r="F23" s="109"/>
      <c r="G23" s="107">
        <v>0</v>
      </c>
      <c r="H23" s="108">
        <f t="shared" si="7"/>
        <v>0</v>
      </c>
      <c r="I23" s="116">
        <f t="shared" si="1"/>
        <v>11199</v>
      </c>
      <c r="J23" s="109"/>
      <c r="K23" s="107">
        <v>320</v>
      </c>
      <c r="L23" s="108">
        <f t="shared" si="8"/>
        <v>320</v>
      </c>
      <c r="M23" s="116">
        <f t="shared" si="2"/>
        <v>406549</v>
      </c>
      <c r="N23" s="109"/>
      <c r="O23" s="107">
        <v>52</v>
      </c>
      <c r="P23" s="108">
        <f t="shared" si="9"/>
        <v>52</v>
      </c>
      <c r="Q23" s="116">
        <f t="shared" si="3"/>
        <v>215275</v>
      </c>
      <c r="R23" s="109"/>
      <c r="S23" s="107">
        <v>300</v>
      </c>
      <c r="T23" s="108">
        <f t="shared" si="10"/>
        <v>300</v>
      </c>
      <c r="U23" s="116">
        <f t="shared" si="4"/>
        <v>367100</v>
      </c>
      <c r="V23" s="109"/>
      <c r="W23" s="107">
        <v>374</v>
      </c>
      <c r="X23" s="108">
        <f t="shared" si="11"/>
        <v>374</v>
      </c>
      <c r="Y23" s="116">
        <f t="shared" si="5"/>
        <v>433517</v>
      </c>
    </row>
    <row r="24" spans="1:25" ht="26.25" customHeight="1">
      <c r="A24" s="65">
        <v>21</v>
      </c>
      <c r="B24" s="69" t="s">
        <v>5</v>
      </c>
      <c r="C24" s="107">
        <v>478</v>
      </c>
      <c r="D24" s="108">
        <f t="shared" si="6"/>
        <v>478</v>
      </c>
      <c r="E24" s="116">
        <f t="shared" si="0"/>
        <v>305766</v>
      </c>
      <c r="F24" s="109"/>
      <c r="G24" s="111">
        <v>0</v>
      </c>
      <c r="H24" s="108">
        <f t="shared" si="7"/>
        <v>0</v>
      </c>
      <c r="I24" s="116">
        <f t="shared" si="1"/>
        <v>11199</v>
      </c>
      <c r="J24" s="109"/>
      <c r="K24" s="111">
        <v>410</v>
      </c>
      <c r="L24" s="108">
        <f t="shared" si="8"/>
        <v>410</v>
      </c>
      <c r="M24" s="116">
        <f t="shared" si="2"/>
        <v>406959</v>
      </c>
      <c r="N24" s="109"/>
      <c r="O24" s="111">
        <v>164</v>
      </c>
      <c r="P24" s="108">
        <f t="shared" si="9"/>
        <v>164</v>
      </c>
      <c r="Q24" s="116">
        <f t="shared" si="3"/>
        <v>215439</v>
      </c>
      <c r="R24" s="109"/>
      <c r="S24" s="111">
        <v>326</v>
      </c>
      <c r="T24" s="108">
        <f t="shared" si="10"/>
        <v>326</v>
      </c>
      <c r="U24" s="116">
        <f t="shared" si="4"/>
        <v>367426</v>
      </c>
      <c r="V24" s="109"/>
      <c r="W24" s="111">
        <v>392</v>
      </c>
      <c r="X24" s="108">
        <f t="shared" si="11"/>
        <v>392</v>
      </c>
      <c r="Y24" s="116">
        <f t="shared" si="5"/>
        <v>433909</v>
      </c>
    </row>
    <row r="25" spans="1:25" ht="26.25" customHeight="1">
      <c r="A25" s="65">
        <v>22</v>
      </c>
      <c r="B25" s="69" t="s">
        <v>3</v>
      </c>
      <c r="C25" s="107">
        <v>336</v>
      </c>
      <c r="D25" s="108">
        <f t="shared" si="6"/>
        <v>336</v>
      </c>
      <c r="E25" s="116">
        <f t="shared" si="0"/>
        <v>306102</v>
      </c>
      <c r="F25" s="109"/>
      <c r="G25" s="111">
        <v>146</v>
      </c>
      <c r="H25" s="108">
        <f t="shared" si="7"/>
        <v>146</v>
      </c>
      <c r="I25" s="116">
        <f t="shared" si="1"/>
        <v>11345</v>
      </c>
      <c r="J25" s="109"/>
      <c r="K25" s="111">
        <v>358</v>
      </c>
      <c r="L25" s="108">
        <f t="shared" si="8"/>
        <v>358</v>
      </c>
      <c r="M25" s="116">
        <f t="shared" si="2"/>
        <v>407317</v>
      </c>
      <c r="N25" s="109"/>
      <c r="O25" s="111">
        <v>112</v>
      </c>
      <c r="P25" s="108">
        <f t="shared" si="9"/>
        <v>112</v>
      </c>
      <c r="Q25" s="116">
        <f t="shared" si="3"/>
        <v>215551</v>
      </c>
      <c r="R25" s="109"/>
      <c r="S25" s="111">
        <v>354</v>
      </c>
      <c r="T25" s="108">
        <f t="shared" si="10"/>
        <v>354</v>
      </c>
      <c r="U25" s="116">
        <f t="shared" si="4"/>
        <v>367780</v>
      </c>
      <c r="V25" s="109"/>
      <c r="W25" s="111">
        <v>384</v>
      </c>
      <c r="X25" s="108">
        <f t="shared" si="11"/>
        <v>384</v>
      </c>
      <c r="Y25" s="116">
        <f t="shared" si="5"/>
        <v>434293</v>
      </c>
    </row>
    <row r="26" spans="1:25" ht="26.25" customHeight="1">
      <c r="A26" s="65">
        <v>23</v>
      </c>
      <c r="B26" s="69" t="s">
        <v>10</v>
      </c>
      <c r="C26" s="107">
        <v>346</v>
      </c>
      <c r="D26" s="108">
        <f t="shared" si="6"/>
        <v>346</v>
      </c>
      <c r="E26" s="116">
        <f t="shared" si="0"/>
        <v>306448</v>
      </c>
      <c r="F26" s="109"/>
      <c r="G26" s="107">
        <v>0</v>
      </c>
      <c r="H26" s="108">
        <f t="shared" si="7"/>
        <v>0</v>
      </c>
      <c r="I26" s="116">
        <f t="shared" si="1"/>
        <v>11345</v>
      </c>
      <c r="J26" s="109"/>
      <c r="K26" s="107">
        <v>298</v>
      </c>
      <c r="L26" s="108">
        <f t="shared" si="8"/>
        <v>298</v>
      </c>
      <c r="M26" s="116">
        <f t="shared" si="2"/>
        <v>407615</v>
      </c>
      <c r="N26" s="109"/>
      <c r="O26" s="107">
        <v>0</v>
      </c>
      <c r="P26" s="108">
        <f t="shared" si="9"/>
        <v>0</v>
      </c>
      <c r="Q26" s="116">
        <f t="shared" si="3"/>
        <v>215551</v>
      </c>
      <c r="R26" s="109"/>
      <c r="S26" s="107">
        <v>314</v>
      </c>
      <c r="T26" s="108">
        <f t="shared" si="10"/>
        <v>314</v>
      </c>
      <c r="U26" s="116">
        <f t="shared" si="4"/>
        <v>368094</v>
      </c>
      <c r="V26" s="109"/>
      <c r="W26" s="107">
        <v>250</v>
      </c>
      <c r="X26" s="108">
        <f t="shared" si="11"/>
        <v>250</v>
      </c>
      <c r="Y26" s="116">
        <f t="shared" si="5"/>
        <v>434543</v>
      </c>
    </row>
    <row r="27" spans="1:25" ht="26.25" customHeight="1">
      <c r="A27" s="65">
        <v>24</v>
      </c>
      <c r="B27" s="69" t="s">
        <v>12</v>
      </c>
      <c r="C27" s="107">
        <v>406</v>
      </c>
      <c r="D27" s="108">
        <f t="shared" si="6"/>
        <v>406</v>
      </c>
      <c r="E27" s="116">
        <f t="shared" si="0"/>
        <v>306854</v>
      </c>
      <c r="F27" s="109"/>
      <c r="G27" s="111">
        <v>146</v>
      </c>
      <c r="H27" s="108">
        <f t="shared" si="7"/>
        <v>146</v>
      </c>
      <c r="I27" s="116">
        <f t="shared" si="1"/>
        <v>11491</v>
      </c>
      <c r="J27" s="109"/>
      <c r="K27" s="111">
        <v>258</v>
      </c>
      <c r="L27" s="108">
        <f t="shared" si="8"/>
        <v>258</v>
      </c>
      <c r="M27" s="116">
        <f t="shared" si="2"/>
        <v>407873</v>
      </c>
      <c r="N27" s="109"/>
      <c r="O27" s="111">
        <v>0</v>
      </c>
      <c r="P27" s="108">
        <f t="shared" si="9"/>
        <v>0</v>
      </c>
      <c r="Q27" s="116">
        <f t="shared" si="3"/>
        <v>215551</v>
      </c>
      <c r="R27" s="109"/>
      <c r="S27" s="111">
        <v>408</v>
      </c>
      <c r="T27" s="108">
        <f t="shared" si="10"/>
        <v>408</v>
      </c>
      <c r="U27" s="116">
        <f t="shared" si="4"/>
        <v>368502</v>
      </c>
      <c r="V27" s="109"/>
      <c r="W27" s="111">
        <v>186</v>
      </c>
      <c r="X27" s="108">
        <f t="shared" si="11"/>
        <v>186</v>
      </c>
      <c r="Y27" s="116">
        <f t="shared" si="5"/>
        <v>434729</v>
      </c>
    </row>
    <row r="28" spans="1:25" ht="26.25" customHeight="1">
      <c r="A28" s="65">
        <v>25</v>
      </c>
      <c r="B28" s="29" t="s">
        <v>16</v>
      </c>
      <c r="C28" s="107">
        <v>0</v>
      </c>
      <c r="D28" s="108">
        <f t="shared" si="6"/>
        <v>0</v>
      </c>
      <c r="E28" s="116">
        <f t="shared" si="0"/>
        <v>306854</v>
      </c>
      <c r="F28" s="109"/>
      <c r="G28" s="107">
        <v>0</v>
      </c>
      <c r="H28" s="108">
        <f t="shared" si="7"/>
        <v>0</v>
      </c>
      <c r="I28" s="116">
        <f t="shared" si="1"/>
        <v>11491</v>
      </c>
      <c r="J28" s="109"/>
      <c r="K28" s="107">
        <v>0</v>
      </c>
      <c r="L28" s="108">
        <f t="shared" si="8"/>
        <v>0</v>
      </c>
      <c r="M28" s="116">
        <f t="shared" si="2"/>
        <v>407873</v>
      </c>
      <c r="N28" s="109"/>
      <c r="O28" s="107">
        <v>0</v>
      </c>
      <c r="P28" s="108">
        <f t="shared" si="9"/>
        <v>0</v>
      </c>
      <c r="Q28" s="116">
        <f t="shared" si="3"/>
        <v>215551</v>
      </c>
      <c r="R28" s="109"/>
      <c r="S28" s="107">
        <v>0</v>
      </c>
      <c r="T28" s="108">
        <f t="shared" si="10"/>
        <v>0</v>
      </c>
      <c r="U28" s="116">
        <f t="shared" si="4"/>
        <v>368502</v>
      </c>
      <c r="V28" s="109"/>
      <c r="W28" s="107">
        <v>0</v>
      </c>
      <c r="X28" s="108">
        <f t="shared" si="11"/>
        <v>0</v>
      </c>
      <c r="Y28" s="116">
        <f t="shared" si="5"/>
        <v>434729</v>
      </c>
    </row>
    <row r="29" spans="1:25" ht="26.25" customHeight="1">
      <c r="A29" s="65">
        <v>26</v>
      </c>
      <c r="B29" s="69" t="s">
        <v>7</v>
      </c>
      <c r="C29" s="107">
        <v>286</v>
      </c>
      <c r="D29" s="108">
        <f t="shared" si="6"/>
        <v>286</v>
      </c>
      <c r="E29" s="116">
        <f t="shared" si="0"/>
        <v>307140</v>
      </c>
      <c r="F29" s="109"/>
      <c r="G29" s="111">
        <v>42</v>
      </c>
      <c r="H29" s="108">
        <f t="shared" si="7"/>
        <v>42</v>
      </c>
      <c r="I29" s="116">
        <f t="shared" si="1"/>
        <v>11533</v>
      </c>
      <c r="J29" s="109"/>
      <c r="K29" s="111">
        <v>344</v>
      </c>
      <c r="L29" s="108">
        <f t="shared" si="8"/>
        <v>344</v>
      </c>
      <c r="M29" s="116">
        <f t="shared" si="2"/>
        <v>408217</v>
      </c>
      <c r="N29" s="109"/>
      <c r="O29" s="111">
        <v>0</v>
      </c>
      <c r="P29" s="108">
        <f t="shared" si="9"/>
        <v>0</v>
      </c>
      <c r="Q29" s="116">
        <f t="shared" si="3"/>
        <v>215551</v>
      </c>
      <c r="R29" s="109"/>
      <c r="S29" s="111">
        <v>294</v>
      </c>
      <c r="T29" s="108">
        <f t="shared" si="10"/>
        <v>294</v>
      </c>
      <c r="U29" s="116">
        <f t="shared" si="4"/>
        <v>368796</v>
      </c>
      <c r="V29" s="109"/>
      <c r="W29" s="111">
        <v>366</v>
      </c>
      <c r="X29" s="108">
        <f t="shared" si="11"/>
        <v>366</v>
      </c>
      <c r="Y29" s="116">
        <f t="shared" si="5"/>
        <v>435095</v>
      </c>
    </row>
    <row r="30" spans="1:25" ht="26.25" customHeight="1">
      <c r="A30" s="65">
        <v>27</v>
      </c>
      <c r="B30" s="69" t="s">
        <v>14</v>
      </c>
      <c r="C30" s="107">
        <v>210</v>
      </c>
      <c r="D30" s="108">
        <f t="shared" si="6"/>
        <v>210</v>
      </c>
      <c r="E30" s="116">
        <f t="shared" si="0"/>
        <v>307350</v>
      </c>
      <c r="F30" s="109"/>
      <c r="G30" s="111">
        <v>0</v>
      </c>
      <c r="H30" s="108">
        <f t="shared" si="7"/>
        <v>0</v>
      </c>
      <c r="I30" s="116">
        <f t="shared" si="1"/>
        <v>11533</v>
      </c>
      <c r="J30" s="109"/>
      <c r="K30" s="111">
        <v>356</v>
      </c>
      <c r="L30" s="108">
        <f t="shared" si="8"/>
        <v>356</v>
      </c>
      <c r="M30" s="116">
        <f t="shared" si="2"/>
        <v>408573</v>
      </c>
      <c r="N30" s="109"/>
      <c r="O30" s="111">
        <v>82</v>
      </c>
      <c r="P30" s="108">
        <f t="shared" si="9"/>
        <v>82</v>
      </c>
      <c r="Q30" s="116">
        <f t="shared" si="3"/>
        <v>215633</v>
      </c>
      <c r="R30" s="109"/>
      <c r="S30" s="111">
        <v>342</v>
      </c>
      <c r="T30" s="108">
        <f t="shared" si="10"/>
        <v>342</v>
      </c>
      <c r="U30" s="116">
        <f t="shared" si="4"/>
        <v>369138</v>
      </c>
      <c r="V30" s="109"/>
      <c r="W30" s="111">
        <v>332</v>
      </c>
      <c r="X30" s="108">
        <f t="shared" si="11"/>
        <v>332</v>
      </c>
      <c r="Y30" s="116">
        <f t="shared" si="5"/>
        <v>435427</v>
      </c>
    </row>
    <row r="31" spans="1:25" ht="26.25" customHeight="1">
      <c r="A31" s="65">
        <v>28</v>
      </c>
      <c r="B31" s="69" t="s">
        <v>5</v>
      </c>
      <c r="C31" s="107">
        <v>366</v>
      </c>
      <c r="D31" s="108">
        <f t="shared" si="6"/>
        <v>366</v>
      </c>
      <c r="E31" s="116">
        <f t="shared" si="0"/>
        <v>307716</v>
      </c>
      <c r="F31" s="109"/>
      <c r="G31" s="111">
        <v>66</v>
      </c>
      <c r="H31" s="108">
        <f t="shared" si="7"/>
        <v>66</v>
      </c>
      <c r="I31" s="116">
        <f t="shared" si="1"/>
        <v>11599</v>
      </c>
      <c r="J31" s="109"/>
      <c r="K31" s="111">
        <v>356</v>
      </c>
      <c r="L31" s="108">
        <f t="shared" si="8"/>
        <v>356</v>
      </c>
      <c r="M31" s="116">
        <f t="shared" si="2"/>
        <v>408929</v>
      </c>
      <c r="N31" s="109"/>
      <c r="O31" s="111">
        <v>340</v>
      </c>
      <c r="P31" s="108">
        <f t="shared" si="9"/>
        <v>340</v>
      </c>
      <c r="Q31" s="116">
        <f t="shared" si="3"/>
        <v>215973</v>
      </c>
      <c r="R31" s="109"/>
      <c r="S31" s="111">
        <v>262</v>
      </c>
      <c r="T31" s="108">
        <f t="shared" si="10"/>
        <v>262</v>
      </c>
      <c r="U31" s="116">
        <f t="shared" si="4"/>
        <v>369400</v>
      </c>
      <c r="V31" s="109"/>
      <c r="W31" s="111">
        <v>30</v>
      </c>
      <c r="X31" s="108">
        <f t="shared" si="11"/>
        <v>30</v>
      </c>
      <c r="Y31" s="116">
        <f t="shared" si="5"/>
        <v>435457</v>
      </c>
    </row>
    <row r="32" spans="1:25" ht="26.25" customHeight="1">
      <c r="A32" s="65">
        <v>29</v>
      </c>
      <c r="B32" s="69" t="s">
        <v>374</v>
      </c>
      <c r="C32" s="107">
        <v>322</v>
      </c>
      <c r="D32" s="108">
        <f t="shared" si="6"/>
        <v>322</v>
      </c>
      <c r="E32" s="116">
        <f>E33-C33</f>
        <v>308038</v>
      </c>
      <c r="F32" s="109"/>
      <c r="G32" s="111">
        <v>122</v>
      </c>
      <c r="H32" s="108">
        <f t="shared" si="7"/>
        <v>122</v>
      </c>
      <c r="I32" s="116">
        <f>I33-G33</f>
        <v>11721</v>
      </c>
      <c r="J32" s="109"/>
      <c r="K32" s="111">
        <v>272</v>
      </c>
      <c r="L32" s="108">
        <f t="shared" si="8"/>
        <v>272</v>
      </c>
      <c r="M32" s="116">
        <f>M33-K33</f>
        <v>409201</v>
      </c>
      <c r="N32" s="109"/>
      <c r="O32" s="111">
        <v>320</v>
      </c>
      <c r="P32" s="108">
        <f t="shared" si="9"/>
        <v>320</v>
      </c>
      <c r="Q32" s="116">
        <f>Q33-O33</f>
        <v>216293</v>
      </c>
      <c r="R32" s="109"/>
      <c r="S32" s="111">
        <v>334</v>
      </c>
      <c r="T32" s="108">
        <f t="shared" si="10"/>
        <v>334</v>
      </c>
      <c r="U32" s="116">
        <f>U33-S33</f>
        <v>369734</v>
      </c>
      <c r="V32" s="109"/>
      <c r="W32" s="111">
        <v>0</v>
      </c>
      <c r="X32" s="108">
        <f t="shared" si="11"/>
        <v>0</v>
      </c>
      <c r="Y32" s="116">
        <f>Y33-W33</f>
        <v>435457</v>
      </c>
    </row>
    <row r="33" spans="1:25" ht="26.25" customHeight="1">
      <c r="A33" s="65">
        <v>30</v>
      </c>
      <c r="B33" s="69" t="s">
        <v>375</v>
      </c>
      <c r="C33" s="107">
        <v>414</v>
      </c>
      <c r="D33" s="108">
        <f t="shared" si="6"/>
        <v>414</v>
      </c>
      <c r="E33" s="116">
        <v>308452</v>
      </c>
      <c r="F33" s="109"/>
      <c r="G33" s="111">
        <v>0</v>
      </c>
      <c r="H33" s="108">
        <f t="shared" si="7"/>
        <v>0</v>
      </c>
      <c r="I33" s="116">
        <v>11721</v>
      </c>
      <c r="J33" s="109"/>
      <c r="K33" s="111">
        <v>318</v>
      </c>
      <c r="L33" s="108">
        <f t="shared" si="8"/>
        <v>318</v>
      </c>
      <c r="M33" s="116">
        <v>409519</v>
      </c>
      <c r="N33" s="109"/>
      <c r="O33" s="111">
        <v>82</v>
      </c>
      <c r="P33" s="108">
        <f t="shared" si="9"/>
        <v>82</v>
      </c>
      <c r="Q33" s="116">
        <v>216375</v>
      </c>
      <c r="R33" s="109"/>
      <c r="S33" s="111">
        <v>394</v>
      </c>
      <c r="T33" s="108">
        <f t="shared" si="10"/>
        <v>394</v>
      </c>
      <c r="U33" s="116">
        <v>370128</v>
      </c>
      <c r="V33" s="109"/>
      <c r="W33" s="111">
        <v>452</v>
      </c>
      <c r="X33" s="108">
        <f t="shared" si="11"/>
        <v>452</v>
      </c>
      <c r="Y33" s="116">
        <v>435909</v>
      </c>
    </row>
    <row r="34" spans="1:25" ht="26.25" customHeight="1">
      <c r="A34" s="65">
        <v>31</v>
      </c>
      <c r="B34" s="69" t="s">
        <v>376</v>
      </c>
      <c r="C34" s="107">
        <v>0</v>
      </c>
      <c r="D34" s="108">
        <f>E34-E33</f>
        <v>0</v>
      </c>
      <c r="E34" s="116">
        <v>308452</v>
      </c>
      <c r="F34" s="109"/>
      <c r="G34" s="111">
        <v>0</v>
      </c>
      <c r="H34" s="108">
        <f>I34-I33</f>
        <v>0</v>
      </c>
      <c r="I34" s="116">
        <v>11721</v>
      </c>
      <c r="J34" s="109"/>
      <c r="K34" s="111">
        <v>0</v>
      </c>
      <c r="L34" s="108">
        <f>M34-M33</f>
        <v>0</v>
      </c>
      <c r="M34" s="116">
        <v>409519</v>
      </c>
      <c r="N34" s="109"/>
      <c r="O34" s="111">
        <v>0</v>
      </c>
      <c r="P34" s="108">
        <f>Q34-Q33</f>
        <v>0</v>
      </c>
      <c r="Q34" s="116">
        <v>216375</v>
      </c>
      <c r="R34" s="109"/>
      <c r="S34" s="111">
        <v>0</v>
      </c>
      <c r="T34" s="108">
        <f>U34-U33</f>
        <v>0</v>
      </c>
      <c r="U34" s="116">
        <v>370128</v>
      </c>
      <c r="V34" s="109"/>
      <c r="W34" s="111">
        <v>0</v>
      </c>
      <c r="X34" s="108">
        <f>Y34-Y33</f>
        <v>0</v>
      </c>
      <c r="Y34" s="116">
        <v>435909</v>
      </c>
    </row>
    <row r="35" spans="1:25" ht="28.5" customHeight="1">
      <c r="A35" s="178" t="s">
        <v>237</v>
      </c>
      <c r="B35" s="178"/>
      <c r="C35" s="6">
        <f>SUM(C4:C34)</f>
        <v>9246</v>
      </c>
      <c r="D35" s="6">
        <f>SUM(D4:D34)</f>
        <v>9246</v>
      </c>
      <c r="E35" s="151"/>
      <c r="F35" s="39"/>
      <c r="G35" s="6">
        <f>SUM(G4:G34)</f>
        <v>1191</v>
      </c>
      <c r="H35" s="6">
        <f>SUM(H4:H34)</f>
        <v>1191</v>
      </c>
      <c r="I35" s="151"/>
      <c r="J35" s="13"/>
      <c r="K35" s="6">
        <f>SUM(K4:K34)</f>
        <v>8501</v>
      </c>
      <c r="L35" s="6">
        <f>SUM(L4:L34)</f>
        <v>8501</v>
      </c>
      <c r="M35" s="151"/>
      <c r="N35" s="13"/>
      <c r="O35" s="6">
        <f>SUM(O4:O34)</f>
        <v>2119</v>
      </c>
      <c r="P35" s="6">
        <f>SUM(P4:P34)</f>
        <v>2119</v>
      </c>
      <c r="Q35" s="151"/>
      <c r="R35" s="13"/>
      <c r="S35" s="6">
        <f>SUM(S4:S34)</f>
        <v>8254</v>
      </c>
      <c r="T35" s="6">
        <f>SUM(T4:T34)</f>
        <v>8254</v>
      </c>
      <c r="U35" s="151"/>
      <c r="V35" s="13"/>
      <c r="W35" s="6">
        <f>SUM(W4:W34)</f>
        <v>8374</v>
      </c>
      <c r="X35" s="6">
        <f>SUM(X4:X34)</f>
        <v>8374</v>
      </c>
      <c r="Y35" s="151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0"/>
  <dimension ref="A1:Y40"/>
  <sheetViews>
    <sheetView workbookViewId="0">
      <pane xSplit="2" ySplit="3" topLeftCell="C22" activePane="bottomRight" state="frozen"/>
      <selection pane="topRight"/>
      <selection pane="bottomLeft"/>
      <selection pane="bottomRight" activeCell="U34" sqref="U34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222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214</v>
      </c>
      <c r="P2" s="186"/>
      <c r="Q2" s="186"/>
      <c r="R2" s="5"/>
      <c r="S2" s="186" t="s">
        <v>141</v>
      </c>
      <c r="T2" s="186"/>
      <c r="U2" s="186"/>
      <c r="V2" s="5"/>
      <c r="W2" s="186" t="s">
        <v>127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7</v>
      </c>
      <c r="C4" s="15">
        <v>90</v>
      </c>
      <c r="D4" s="26">
        <v>90</v>
      </c>
      <c r="E4" s="26">
        <f t="shared" ref="E4:E30" si="0">E5-C5</f>
        <v>74156</v>
      </c>
      <c r="F4" s="7"/>
      <c r="G4" s="16">
        <v>0</v>
      </c>
      <c r="H4" s="26">
        <f>I4-'2019년 3월'!I34</f>
        <v>0</v>
      </c>
      <c r="I4" s="26">
        <f t="shared" ref="I4:I30" si="1">I5-G5</f>
        <v>1448</v>
      </c>
      <c r="J4" s="7"/>
      <c r="K4" s="16">
        <v>174</v>
      </c>
      <c r="L4" s="26">
        <f>M4-'2019년 3월'!M34</f>
        <v>226</v>
      </c>
      <c r="M4" s="26">
        <f t="shared" ref="M4:M30" si="2">M5-K5</f>
        <v>187458</v>
      </c>
      <c r="N4" s="7"/>
      <c r="O4" s="16">
        <v>146</v>
      </c>
      <c r="P4" s="26">
        <v>146</v>
      </c>
      <c r="Q4" s="26">
        <f t="shared" ref="Q4:Q30" si="3">Q5-O5</f>
        <v>88620</v>
      </c>
      <c r="R4" s="7"/>
      <c r="S4" s="16">
        <v>212</v>
      </c>
      <c r="T4" s="26">
        <f>U4-'2019년 3월'!U34</f>
        <v>220</v>
      </c>
      <c r="U4" s="26">
        <f t="shared" ref="U4:U30" si="4">U5-S5</f>
        <v>180147</v>
      </c>
      <c r="V4" s="7"/>
      <c r="W4" s="16">
        <v>236</v>
      </c>
      <c r="X4" s="26">
        <f>Y4-'2019년 3월'!Y34</f>
        <v>169</v>
      </c>
      <c r="Y4" s="26">
        <f t="shared" ref="Y4:Y30" si="5">Y5-W5</f>
        <v>214506</v>
      </c>
    </row>
    <row r="5" spans="1:25" ht="26.25" customHeight="1">
      <c r="A5" s="30" t="s">
        <v>58</v>
      </c>
      <c r="B5" s="31" t="s">
        <v>14</v>
      </c>
      <c r="C5" s="15">
        <v>286</v>
      </c>
      <c r="D5" s="26">
        <f t="shared" ref="D5:D16" si="6">E5-E4</f>
        <v>286</v>
      </c>
      <c r="E5" s="26">
        <f t="shared" si="0"/>
        <v>74442</v>
      </c>
      <c r="F5" s="7"/>
      <c r="G5" s="16">
        <v>0</v>
      </c>
      <c r="H5" s="26">
        <f t="shared" ref="H5:H16" si="7">I5-I4</f>
        <v>0</v>
      </c>
      <c r="I5" s="26">
        <f t="shared" si="1"/>
        <v>1448</v>
      </c>
      <c r="J5" s="7"/>
      <c r="K5" s="16">
        <v>234</v>
      </c>
      <c r="L5" s="26">
        <f t="shared" ref="L5:L16" si="8">M5-M4</f>
        <v>234</v>
      </c>
      <c r="M5" s="26">
        <f t="shared" si="2"/>
        <v>187692</v>
      </c>
      <c r="N5" s="7"/>
      <c r="O5" s="16">
        <v>294</v>
      </c>
      <c r="P5" s="26">
        <f t="shared" ref="P5:P16" si="9">Q5-Q4</f>
        <v>294</v>
      </c>
      <c r="Q5" s="26">
        <f t="shared" si="3"/>
        <v>88914</v>
      </c>
      <c r="R5" s="7"/>
      <c r="S5" s="16">
        <v>336</v>
      </c>
      <c r="T5" s="26">
        <f t="shared" ref="T5:T16" si="10">U5-U4</f>
        <v>336</v>
      </c>
      <c r="U5" s="26">
        <f t="shared" si="4"/>
        <v>180483</v>
      </c>
      <c r="V5" s="7"/>
      <c r="W5" s="16">
        <v>242</v>
      </c>
      <c r="X5" s="26">
        <f t="shared" ref="X5:X16" si="11">Y5-Y4</f>
        <v>242</v>
      </c>
      <c r="Y5" s="26">
        <f t="shared" si="5"/>
        <v>214748</v>
      </c>
    </row>
    <row r="6" spans="1:25" ht="26.25" customHeight="1">
      <c r="A6" s="30" t="s">
        <v>63</v>
      </c>
      <c r="B6" s="31" t="s">
        <v>5</v>
      </c>
      <c r="C6" s="15">
        <v>422</v>
      </c>
      <c r="D6" s="26">
        <f t="shared" si="6"/>
        <v>422</v>
      </c>
      <c r="E6" s="26">
        <f t="shared" si="0"/>
        <v>74864</v>
      </c>
      <c r="F6" s="7"/>
      <c r="G6" s="15">
        <v>0</v>
      </c>
      <c r="H6" s="26">
        <f t="shared" si="7"/>
        <v>0</v>
      </c>
      <c r="I6" s="26">
        <f t="shared" si="1"/>
        <v>1448</v>
      </c>
      <c r="J6" s="7"/>
      <c r="K6" s="15">
        <v>294</v>
      </c>
      <c r="L6" s="26">
        <f t="shared" si="8"/>
        <v>294</v>
      </c>
      <c r="M6" s="26">
        <f t="shared" si="2"/>
        <v>187986</v>
      </c>
      <c r="N6" s="7"/>
      <c r="O6" s="15">
        <v>358</v>
      </c>
      <c r="P6" s="26">
        <f t="shared" si="9"/>
        <v>358</v>
      </c>
      <c r="Q6" s="26">
        <f t="shared" si="3"/>
        <v>89272</v>
      </c>
      <c r="R6" s="7"/>
      <c r="S6" s="15">
        <v>326</v>
      </c>
      <c r="T6" s="26">
        <f t="shared" si="10"/>
        <v>326</v>
      </c>
      <c r="U6" s="26">
        <f t="shared" si="4"/>
        <v>180809</v>
      </c>
      <c r="V6" s="7"/>
      <c r="W6" s="15">
        <v>370</v>
      </c>
      <c r="X6" s="26">
        <f t="shared" si="11"/>
        <v>370</v>
      </c>
      <c r="Y6" s="26">
        <f t="shared" si="5"/>
        <v>215118</v>
      </c>
    </row>
    <row r="7" spans="1:25" ht="26.25" customHeight="1">
      <c r="A7" s="30" t="s">
        <v>230</v>
      </c>
      <c r="B7" s="31" t="s">
        <v>3</v>
      </c>
      <c r="C7" s="15">
        <v>212</v>
      </c>
      <c r="D7" s="26">
        <f t="shared" si="6"/>
        <v>212</v>
      </c>
      <c r="E7" s="26">
        <f t="shared" si="0"/>
        <v>75076</v>
      </c>
      <c r="F7" s="7"/>
      <c r="G7" s="15">
        <v>0</v>
      </c>
      <c r="H7" s="26">
        <f t="shared" si="7"/>
        <v>0</v>
      </c>
      <c r="I7" s="26">
        <f t="shared" si="1"/>
        <v>1448</v>
      </c>
      <c r="J7" s="7"/>
      <c r="K7" s="15">
        <v>230</v>
      </c>
      <c r="L7" s="26">
        <f t="shared" si="8"/>
        <v>230</v>
      </c>
      <c r="M7" s="26">
        <f t="shared" si="2"/>
        <v>188216</v>
      </c>
      <c r="N7" s="7"/>
      <c r="O7" s="15">
        <v>250</v>
      </c>
      <c r="P7" s="26">
        <f t="shared" si="9"/>
        <v>250</v>
      </c>
      <c r="Q7" s="26">
        <f t="shared" si="3"/>
        <v>89522</v>
      </c>
      <c r="R7" s="7"/>
      <c r="S7" s="15">
        <v>250</v>
      </c>
      <c r="T7" s="26">
        <f t="shared" si="10"/>
        <v>250</v>
      </c>
      <c r="U7" s="26">
        <f t="shared" si="4"/>
        <v>181059</v>
      </c>
      <c r="V7" s="7"/>
      <c r="W7" s="15">
        <v>352</v>
      </c>
      <c r="X7" s="26">
        <f t="shared" si="11"/>
        <v>352</v>
      </c>
      <c r="Y7" s="26">
        <f t="shared" si="5"/>
        <v>215470</v>
      </c>
    </row>
    <row r="8" spans="1:25" ht="26.25" customHeight="1">
      <c r="A8" s="30" t="s">
        <v>233</v>
      </c>
      <c r="B8" s="31" t="s">
        <v>10</v>
      </c>
      <c r="C8" s="15">
        <v>390</v>
      </c>
      <c r="D8" s="26">
        <f t="shared" si="6"/>
        <v>390</v>
      </c>
      <c r="E8" s="26">
        <f t="shared" si="0"/>
        <v>75466</v>
      </c>
      <c r="F8" s="7"/>
      <c r="G8" s="15">
        <v>0</v>
      </c>
      <c r="H8" s="26">
        <f t="shared" si="7"/>
        <v>0</v>
      </c>
      <c r="I8" s="26">
        <f t="shared" si="1"/>
        <v>1448</v>
      </c>
      <c r="J8" s="7"/>
      <c r="K8" s="15">
        <v>386</v>
      </c>
      <c r="L8" s="26">
        <f t="shared" si="8"/>
        <v>386</v>
      </c>
      <c r="M8" s="26">
        <f t="shared" si="2"/>
        <v>188602</v>
      </c>
      <c r="N8" s="7"/>
      <c r="O8" s="15">
        <v>294</v>
      </c>
      <c r="P8" s="26">
        <f t="shared" si="9"/>
        <v>294</v>
      </c>
      <c r="Q8" s="26">
        <f t="shared" si="3"/>
        <v>89816</v>
      </c>
      <c r="R8" s="7"/>
      <c r="S8" s="15">
        <v>222</v>
      </c>
      <c r="T8" s="26">
        <f t="shared" si="10"/>
        <v>222</v>
      </c>
      <c r="U8" s="26">
        <f t="shared" si="4"/>
        <v>181281</v>
      </c>
      <c r="V8" s="7"/>
      <c r="W8" s="15">
        <v>320</v>
      </c>
      <c r="X8" s="26">
        <f t="shared" si="11"/>
        <v>320</v>
      </c>
      <c r="Y8" s="26">
        <f t="shared" si="5"/>
        <v>215790</v>
      </c>
    </row>
    <row r="9" spans="1:25" ht="26.25" customHeight="1">
      <c r="A9" s="30" t="s">
        <v>67</v>
      </c>
      <c r="B9" s="31" t="s">
        <v>12</v>
      </c>
      <c r="C9" s="15">
        <v>298</v>
      </c>
      <c r="D9" s="26">
        <f t="shared" si="6"/>
        <v>298</v>
      </c>
      <c r="E9" s="26">
        <f t="shared" si="0"/>
        <v>75764</v>
      </c>
      <c r="F9" s="7"/>
      <c r="G9" s="15">
        <v>0</v>
      </c>
      <c r="H9" s="26">
        <f t="shared" si="7"/>
        <v>0</v>
      </c>
      <c r="I9" s="26">
        <f t="shared" si="1"/>
        <v>1448</v>
      </c>
      <c r="J9" s="7"/>
      <c r="K9" s="15">
        <v>422</v>
      </c>
      <c r="L9" s="26">
        <f t="shared" si="8"/>
        <v>422</v>
      </c>
      <c r="M9" s="26">
        <f t="shared" si="2"/>
        <v>189024</v>
      </c>
      <c r="N9" s="7"/>
      <c r="O9" s="15">
        <v>332</v>
      </c>
      <c r="P9" s="26">
        <f t="shared" si="9"/>
        <v>332</v>
      </c>
      <c r="Q9" s="26">
        <f t="shared" si="3"/>
        <v>90148</v>
      </c>
      <c r="R9" s="7"/>
      <c r="S9" s="15">
        <v>90</v>
      </c>
      <c r="T9" s="26">
        <f t="shared" si="10"/>
        <v>90</v>
      </c>
      <c r="U9" s="26">
        <f t="shared" si="4"/>
        <v>181371</v>
      </c>
      <c r="V9" s="7"/>
      <c r="W9" s="15">
        <v>312</v>
      </c>
      <c r="X9" s="26">
        <f t="shared" si="11"/>
        <v>312</v>
      </c>
      <c r="Y9" s="26">
        <f t="shared" si="5"/>
        <v>216102</v>
      </c>
    </row>
    <row r="10" spans="1:25" ht="26.25" customHeight="1">
      <c r="A10" s="28" t="s">
        <v>88</v>
      </c>
      <c r="B10" s="29" t="s">
        <v>16</v>
      </c>
      <c r="C10" s="15">
        <v>0</v>
      </c>
      <c r="D10" s="26">
        <f t="shared" si="6"/>
        <v>0</v>
      </c>
      <c r="E10" s="26">
        <f t="shared" si="0"/>
        <v>75764</v>
      </c>
      <c r="F10" s="7"/>
      <c r="G10" s="16">
        <v>0</v>
      </c>
      <c r="H10" s="26">
        <f t="shared" si="7"/>
        <v>0</v>
      </c>
      <c r="I10" s="26">
        <f t="shared" si="1"/>
        <v>1448</v>
      </c>
      <c r="J10" s="7"/>
      <c r="K10" s="16">
        <v>0</v>
      </c>
      <c r="L10" s="26">
        <f t="shared" si="8"/>
        <v>0</v>
      </c>
      <c r="M10" s="26">
        <f t="shared" si="2"/>
        <v>189024</v>
      </c>
      <c r="N10" s="7"/>
      <c r="O10" s="16">
        <v>0</v>
      </c>
      <c r="P10" s="26">
        <f t="shared" si="9"/>
        <v>0</v>
      </c>
      <c r="Q10" s="26">
        <f t="shared" si="3"/>
        <v>90148</v>
      </c>
      <c r="R10" s="7"/>
      <c r="S10" s="16">
        <v>0</v>
      </c>
      <c r="T10" s="26">
        <f t="shared" si="10"/>
        <v>0</v>
      </c>
      <c r="U10" s="26">
        <f t="shared" si="4"/>
        <v>181371</v>
      </c>
      <c r="V10" s="7"/>
      <c r="W10" s="16">
        <v>0</v>
      </c>
      <c r="X10" s="26">
        <f t="shared" si="11"/>
        <v>0</v>
      </c>
      <c r="Y10" s="26">
        <f t="shared" si="5"/>
        <v>216102</v>
      </c>
    </row>
    <row r="11" spans="1:25" ht="26.25" customHeight="1">
      <c r="A11" s="30" t="s">
        <v>115</v>
      </c>
      <c r="B11" s="31" t="s">
        <v>7</v>
      </c>
      <c r="C11" s="15">
        <v>348</v>
      </c>
      <c r="D11" s="26">
        <f t="shared" si="6"/>
        <v>348</v>
      </c>
      <c r="E11" s="26">
        <f t="shared" si="0"/>
        <v>76112</v>
      </c>
      <c r="F11" s="7"/>
      <c r="G11" s="16">
        <v>0</v>
      </c>
      <c r="H11" s="26">
        <f t="shared" si="7"/>
        <v>0</v>
      </c>
      <c r="I11" s="26">
        <f t="shared" si="1"/>
        <v>1448</v>
      </c>
      <c r="J11" s="7"/>
      <c r="K11" s="16">
        <v>0</v>
      </c>
      <c r="L11" s="26">
        <f t="shared" si="8"/>
        <v>0</v>
      </c>
      <c r="M11" s="26">
        <f t="shared" si="2"/>
        <v>189024</v>
      </c>
      <c r="N11" s="7"/>
      <c r="O11" s="16">
        <v>310</v>
      </c>
      <c r="P11" s="26">
        <f t="shared" si="9"/>
        <v>310</v>
      </c>
      <c r="Q11" s="26">
        <f t="shared" si="3"/>
        <v>90458</v>
      </c>
      <c r="R11" s="7"/>
      <c r="S11" s="16">
        <v>378</v>
      </c>
      <c r="T11" s="26">
        <f t="shared" si="10"/>
        <v>378</v>
      </c>
      <c r="U11" s="26">
        <f t="shared" si="4"/>
        <v>181749</v>
      </c>
      <c r="V11" s="7"/>
      <c r="W11" s="16">
        <v>284</v>
      </c>
      <c r="X11" s="26">
        <f t="shared" si="11"/>
        <v>284</v>
      </c>
      <c r="Y11" s="26">
        <f t="shared" si="5"/>
        <v>216386</v>
      </c>
    </row>
    <row r="12" spans="1:25" ht="26.25" customHeight="1">
      <c r="A12" s="30" t="s">
        <v>65</v>
      </c>
      <c r="B12" s="31" t="s">
        <v>14</v>
      </c>
      <c r="C12" s="15">
        <v>324</v>
      </c>
      <c r="D12" s="26">
        <f t="shared" si="6"/>
        <v>324</v>
      </c>
      <c r="E12" s="26">
        <f t="shared" si="0"/>
        <v>76436</v>
      </c>
      <c r="F12" s="7"/>
      <c r="G12" s="16">
        <v>0</v>
      </c>
      <c r="H12" s="26">
        <f t="shared" si="7"/>
        <v>0</v>
      </c>
      <c r="I12" s="26">
        <f t="shared" si="1"/>
        <v>1448</v>
      </c>
      <c r="J12" s="7"/>
      <c r="K12" s="16">
        <v>0</v>
      </c>
      <c r="L12" s="26">
        <f t="shared" si="8"/>
        <v>0</v>
      </c>
      <c r="M12" s="26">
        <f t="shared" si="2"/>
        <v>189024</v>
      </c>
      <c r="N12" s="7"/>
      <c r="O12" s="16">
        <v>348</v>
      </c>
      <c r="P12" s="26">
        <f t="shared" si="9"/>
        <v>348</v>
      </c>
      <c r="Q12" s="26">
        <f t="shared" si="3"/>
        <v>90806</v>
      </c>
      <c r="R12" s="7"/>
      <c r="S12" s="16">
        <v>236</v>
      </c>
      <c r="T12" s="26">
        <f t="shared" si="10"/>
        <v>236</v>
      </c>
      <c r="U12" s="26">
        <f t="shared" si="4"/>
        <v>181985</v>
      </c>
      <c r="V12" s="7"/>
      <c r="W12" s="16">
        <v>346</v>
      </c>
      <c r="X12" s="26">
        <f t="shared" si="11"/>
        <v>346</v>
      </c>
      <c r="Y12" s="26">
        <f t="shared" si="5"/>
        <v>216732</v>
      </c>
    </row>
    <row r="13" spans="1:25" ht="26.25" customHeight="1">
      <c r="A13" s="30" t="s">
        <v>117</v>
      </c>
      <c r="B13" s="31" t="s">
        <v>5</v>
      </c>
      <c r="C13" s="15">
        <v>346</v>
      </c>
      <c r="D13" s="26">
        <f t="shared" si="6"/>
        <v>346</v>
      </c>
      <c r="E13" s="26">
        <f t="shared" si="0"/>
        <v>76782</v>
      </c>
      <c r="F13" s="7"/>
      <c r="G13" s="16">
        <v>0</v>
      </c>
      <c r="H13" s="26">
        <f t="shared" si="7"/>
        <v>0</v>
      </c>
      <c r="I13" s="26">
        <f t="shared" si="1"/>
        <v>1448</v>
      </c>
      <c r="J13" s="7"/>
      <c r="K13" s="16">
        <v>0</v>
      </c>
      <c r="L13" s="26">
        <f t="shared" si="8"/>
        <v>0</v>
      </c>
      <c r="M13" s="26">
        <f t="shared" si="2"/>
        <v>189024</v>
      </c>
      <c r="N13" s="7"/>
      <c r="O13" s="16">
        <v>308</v>
      </c>
      <c r="P13" s="26">
        <f t="shared" si="9"/>
        <v>308</v>
      </c>
      <c r="Q13" s="26">
        <f t="shared" si="3"/>
        <v>91114</v>
      </c>
      <c r="R13" s="7"/>
      <c r="S13" s="16">
        <v>186</v>
      </c>
      <c r="T13" s="26">
        <f t="shared" si="10"/>
        <v>186</v>
      </c>
      <c r="U13" s="26">
        <f t="shared" si="4"/>
        <v>182171</v>
      </c>
      <c r="V13" s="7"/>
      <c r="W13" s="16">
        <v>346</v>
      </c>
      <c r="X13" s="26">
        <f t="shared" si="11"/>
        <v>346</v>
      </c>
      <c r="Y13" s="26">
        <f t="shared" si="5"/>
        <v>217078</v>
      </c>
    </row>
    <row r="14" spans="1:25" ht="26.25" customHeight="1">
      <c r="A14" s="30" t="s">
        <v>69</v>
      </c>
      <c r="B14" s="31" t="s">
        <v>3</v>
      </c>
      <c r="C14" s="15">
        <v>380</v>
      </c>
      <c r="D14" s="26">
        <f t="shared" si="6"/>
        <v>380</v>
      </c>
      <c r="E14" s="26">
        <f t="shared" si="0"/>
        <v>77162</v>
      </c>
      <c r="F14" s="7"/>
      <c r="G14" s="16">
        <v>0</v>
      </c>
      <c r="H14" s="26">
        <f t="shared" si="7"/>
        <v>0</v>
      </c>
      <c r="I14" s="26">
        <f t="shared" si="1"/>
        <v>1448</v>
      </c>
      <c r="J14" s="7"/>
      <c r="K14" s="16">
        <v>0</v>
      </c>
      <c r="L14" s="26">
        <f t="shared" si="8"/>
        <v>0</v>
      </c>
      <c r="M14" s="26">
        <f t="shared" si="2"/>
        <v>189024</v>
      </c>
      <c r="N14" s="7"/>
      <c r="O14" s="16">
        <v>356</v>
      </c>
      <c r="P14" s="26">
        <f t="shared" si="9"/>
        <v>356</v>
      </c>
      <c r="Q14" s="26">
        <f t="shared" si="3"/>
        <v>91470</v>
      </c>
      <c r="R14" s="7"/>
      <c r="S14" s="16">
        <v>198</v>
      </c>
      <c r="T14" s="26">
        <f t="shared" si="10"/>
        <v>198</v>
      </c>
      <c r="U14" s="26">
        <f t="shared" si="4"/>
        <v>182369</v>
      </c>
      <c r="V14" s="7"/>
      <c r="W14" s="16">
        <v>326</v>
      </c>
      <c r="X14" s="26">
        <f t="shared" si="11"/>
        <v>326</v>
      </c>
      <c r="Y14" s="26">
        <f t="shared" si="5"/>
        <v>217404</v>
      </c>
    </row>
    <row r="15" spans="1:25" ht="26.25" customHeight="1">
      <c r="A15" s="30" t="s">
        <v>40</v>
      </c>
      <c r="B15" s="31" t="s">
        <v>10</v>
      </c>
      <c r="C15" s="15">
        <v>436</v>
      </c>
      <c r="D15" s="26">
        <f t="shared" si="6"/>
        <v>436</v>
      </c>
      <c r="E15" s="26">
        <f t="shared" si="0"/>
        <v>77598</v>
      </c>
      <c r="F15" s="7"/>
      <c r="G15" s="16">
        <v>0</v>
      </c>
      <c r="H15" s="26">
        <f t="shared" si="7"/>
        <v>0</v>
      </c>
      <c r="I15" s="26">
        <f t="shared" si="1"/>
        <v>1448</v>
      </c>
      <c r="J15" s="7"/>
      <c r="K15" s="16">
        <v>0</v>
      </c>
      <c r="L15" s="26">
        <f t="shared" si="8"/>
        <v>0</v>
      </c>
      <c r="M15" s="26">
        <f t="shared" si="2"/>
        <v>189024</v>
      </c>
      <c r="N15" s="7"/>
      <c r="O15" s="16">
        <v>350</v>
      </c>
      <c r="P15" s="26">
        <f t="shared" si="9"/>
        <v>350</v>
      </c>
      <c r="Q15" s="26">
        <f t="shared" si="3"/>
        <v>91820</v>
      </c>
      <c r="R15" s="7"/>
      <c r="S15" s="16">
        <v>412</v>
      </c>
      <c r="T15" s="26">
        <f t="shared" si="10"/>
        <v>412</v>
      </c>
      <c r="U15" s="26">
        <f t="shared" si="4"/>
        <v>182781</v>
      </c>
      <c r="V15" s="7"/>
      <c r="W15" s="16">
        <v>414</v>
      </c>
      <c r="X15" s="26">
        <f t="shared" si="11"/>
        <v>414</v>
      </c>
      <c r="Y15" s="26">
        <f t="shared" si="5"/>
        <v>217818</v>
      </c>
    </row>
    <row r="16" spans="1:25" ht="26.25" customHeight="1">
      <c r="A16" s="30" t="s">
        <v>34</v>
      </c>
      <c r="B16" s="31" t="s">
        <v>12</v>
      </c>
      <c r="C16" s="15">
        <v>420</v>
      </c>
      <c r="D16" s="26">
        <f t="shared" si="6"/>
        <v>420</v>
      </c>
      <c r="E16" s="26">
        <f t="shared" si="0"/>
        <v>78018</v>
      </c>
      <c r="F16" s="7"/>
      <c r="G16" s="16">
        <v>0</v>
      </c>
      <c r="H16" s="26">
        <f t="shared" si="7"/>
        <v>0</v>
      </c>
      <c r="I16" s="26">
        <f t="shared" si="1"/>
        <v>1448</v>
      </c>
      <c r="J16" s="7"/>
      <c r="K16" s="16">
        <v>0</v>
      </c>
      <c r="L16" s="26">
        <f t="shared" si="8"/>
        <v>0</v>
      </c>
      <c r="M16" s="26">
        <f t="shared" si="2"/>
        <v>189024</v>
      </c>
      <c r="N16" s="7"/>
      <c r="O16" s="16">
        <v>380</v>
      </c>
      <c r="P16" s="26">
        <f t="shared" si="9"/>
        <v>380</v>
      </c>
      <c r="Q16" s="26">
        <f t="shared" si="3"/>
        <v>92200</v>
      </c>
      <c r="R16" s="7"/>
      <c r="S16" s="16">
        <v>282</v>
      </c>
      <c r="T16" s="26">
        <f t="shared" si="10"/>
        <v>282</v>
      </c>
      <c r="U16" s="26">
        <f t="shared" si="4"/>
        <v>183063</v>
      </c>
      <c r="V16" s="7"/>
      <c r="W16" s="16">
        <v>380</v>
      </c>
      <c r="X16" s="26">
        <f t="shared" si="11"/>
        <v>380</v>
      </c>
      <c r="Y16" s="26">
        <f t="shared" si="5"/>
        <v>218198</v>
      </c>
    </row>
    <row r="17" spans="1:25" ht="26.25" customHeight="1">
      <c r="A17" s="28" t="s">
        <v>85</v>
      </c>
      <c r="B17" s="29" t="s">
        <v>16</v>
      </c>
      <c r="C17" s="15">
        <v>0</v>
      </c>
      <c r="D17" s="26">
        <v>0</v>
      </c>
      <c r="E17" s="26">
        <f t="shared" si="0"/>
        <v>78018</v>
      </c>
      <c r="F17" s="7"/>
      <c r="G17" s="16">
        <v>0</v>
      </c>
      <c r="H17" s="26">
        <v>0</v>
      </c>
      <c r="I17" s="26">
        <f t="shared" si="1"/>
        <v>1448</v>
      </c>
      <c r="J17" s="7"/>
      <c r="K17" s="16">
        <v>0</v>
      </c>
      <c r="L17" s="26">
        <v>0</v>
      </c>
      <c r="M17" s="26">
        <f t="shared" si="2"/>
        <v>189024</v>
      </c>
      <c r="N17" s="7"/>
      <c r="O17" s="16">
        <v>0</v>
      </c>
      <c r="P17" s="26">
        <v>0</v>
      </c>
      <c r="Q17" s="26">
        <f t="shared" si="3"/>
        <v>92200</v>
      </c>
      <c r="R17" s="7"/>
      <c r="S17" s="16">
        <v>0</v>
      </c>
      <c r="T17" s="26">
        <v>0</v>
      </c>
      <c r="U17" s="26">
        <f t="shared" si="4"/>
        <v>183063</v>
      </c>
      <c r="V17" s="7"/>
      <c r="W17" s="16">
        <v>0</v>
      </c>
      <c r="X17" s="26">
        <v>0</v>
      </c>
      <c r="Y17" s="26">
        <f t="shared" si="5"/>
        <v>218198</v>
      </c>
    </row>
    <row r="18" spans="1:25" ht="26.25" customHeight="1">
      <c r="A18" s="30" t="s">
        <v>255</v>
      </c>
      <c r="B18" s="31" t="s">
        <v>7</v>
      </c>
      <c r="C18" s="15">
        <v>376</v>
      </c>
      <c r="D18" s="26">
        <f t="shared" ref="D18:D32" si="12">E18-E17</f>
        <v>376</v>
      </c>
      <c r="E18" s="26">
        <f t="shared" si="0"/>
        <v>78394</v>
      </c>
      <c r="F18" s="7"/>
      <c r="G18" s="16">
        <v>0</v>
      </c>
      <c r="H18" s="26">
        <f t="shared" ref="H18:H33" si="13">I18-I17</f>
        <v>0</v>
      </c>
      <c r="I18" s="26">
        <f t="shared" si="1"/>
        <v>1448</v>
      </c>
      <c r="J18" s="7"/>
      <c r="K18" s="16">
        <v>0</v>
      </c>
      <c r="L18" s="26">
        <f t="shared" ref="L18:L33" si="14">M18-M17</f>
        <v>0</v>
      </c>
      <c r="M18" s="26">
        <f t="shared" si="2"/>
        <v>189024</v>
      </c>
      <c r="N18" s="7"/>
      <c r="O18" s="16">
        <v>248</v>
      </c>
      <c r="P18" s="26">
        <f t="shared" ref="P18:P32" si="15">Q18-Q17</f>
        <v>248</v>
      </c>
      <c r="Q18" s="26">
        <f t="shared" si="3"/>
        <v>92448</v>
      </c>
      <c r="R18" s="7"/>
      <c r="S18" s="16">
        <v>0</v>
      </c>
      <c r="T18" s="26">
        <f t="shared" ref="T18:T33" si="16">U18-U17</f>
        <v>0</v>
      </c>
      <c r="U18" s="26">
        <f t="shared" si="4"/>
        <v>183063</v>
      </c>
      <c r="V18" s="7"/>
      <c r="W18" s="16">
        <v>322</v>
      </c>
      <c r="X18" s="26">
        <f t="shared" ref="X18:X33" si="17">Y18-Y17</f>
        <v>322</v>
      </c>
      <c r="Y18" s="26">
        <f t="shared" si="5"/>
        <v>218520</v>
      </c>
    </row>
    <row r="19" spans="1:25" ht="26.25" customHeight="1">
      <c r="A19" s="30" t="s">
        <v>259</v>
      </c>
      <c r="B19" s="31" t="s">
        <v>14</v>
      </c>
      <c r="C19" s="15">
        <v>408</v>
      </c>
      <c r="D19" s="26">
        <f t="shared" si="12"/>
        <v>408</v>
      </c>
      <c r="E19" s="26">
        <f t="shared" si="0"/>
        <v>78802</v>
      </c>
      <c r="F19" s="7"/>
      <c r="G19" s="15">
        <v>0</v>
      </c>
      <c r="H19" s="26">
        <f t="shared" si="13"/>
        <v>0</v>
      </c>
      <c r="I19" s="26">
        <f t="shared" si="1"/>
        <v>1448</v>
      </c>
      <c r="J19" s="7"/>
      <c r="K19" s="15">
        <v>0</v>
      </c>
      <c r="L19" s="26">
        <f t="shared" si="14"/>
        <v>0</v>
      </c>
      <c r="M19" s="26">
        <f t="shared" si="2"/>
        <v>189024</v>
      </c>
      <c r="N19" s="7"/>
      <c r="O19" s="15">
        <v>450</v>
      </c>
      <c r="P19" s="26">
        <f t="shared" si="15"/>
        <v>450</v>
      </c>
      <c r="Q19" s="26">
        <f t="shared" si="3"/>
        <v>92898</v>
      </c>
      <c r="R19" s="7"/>
      <c r="S19" s="15">
        <v>62</v>
      </c>
      <c r="T19" s="26">
        <f t="shared" si="16"/>
        <v>62</v>
      </c>
      <c r="U19" s="26">
        <f t="shared" si="4"/>
        <v>183125</v>
      </c>
      <c r="V19" s="7"/>
      <c r="W19" s="15">
        <v>350</v>
      </c>
      <c r="X19" s="26">
        <f t="shared" si="17"/>
        <v>350</v>
      </c>
      <c r="Y19" s="26">
        <f t="shared" si="5"/>
        <v>218870</v>
      </c>
    </row>
    <row r="20" spans="1:25" ht="26.25" customHeight="1">
      <c r="A20" s="30" t="s">
        <v>244</v>
      </c>
      <c r="B20" s="31" t="s">
        <v>5</v>
      </c>
      <c r="C20" s="15">
        <v>452</v>
      </c>
      <c r="D20" s="26">
        <f t="shared" si="12"/>
        <v>452</v>
      </c>
      <c r="E20" s="26">
        <f t="shared" si="0"/>
        <v>79254</v>
      </c>
      <c r="F20" s="7"/>
      <c r="G20" s="15">
        <v>0</v>
      </c>
      <c r="H20" s="26">
        <f t="shared" si="13"/>
        <v>0</v>
      </c>
      <c r="I20" s="26">
        <f t="shared" si="1"/>
        <v>1448</v>
      </c>
      <c r="J20" s="7"/>
      <c r="K20" s="15">
        <v>380</v>
      </c>
      <c r="L20" s="26">
        <f t="shared" si="14"/>
        <v>380</v>
      </c>
      <c r="M20" s="26">
        <f t="shared" si="2"/>
        <v>189404</v>
      </c>
      <c r="N20" s="7"/>
      <c r="O20" s="15">
        <v>400</v>
      </c>
      <c r="P20" s="26">
        <f t="shared" si="15"/>
        <v>400</v>
      </c>
      <c r="Q20" s="26">
        <f t="shared" si="3"/>
        <v>93298</v>
      </c>
      <c r="R20" s="7"/>
      <c r="S20" s="15">
        <v>14</v>
      </c>
      <c r="T20" s="26">
        <f t="shared" si="16"/>
        <v>14</v>
      </c>
      <c r="U20" s="26">
        <f t="shared" si="4"/>
        <v>183139</v>
      </c>
      <c r="V20" s="7"/>
      <c r="W20" s="15">
        <v>354</v>
      </c>
      <c r="X20" s="26">
        <f t="shared" si="17"/>
        <v>354</v>
      </c>
      <c r="Y20" s="26">
        <f t="shared" si="5"/>
        <v>219224</v>
      </c>
    </row>
    <row r="21" spans="1:25" ht="26.25" customHeight="1">
      <c r="A21" s="30" t="s">
        <v>256</v>
      </c>
      <c r="B21" s="31" t="s">
        <v>3</v>
      </c>
      <c r="C21" s="15">
        <v>346</v>
      </c>
      <c r="D21" s="26">
        <f t="shared" si="12"/>
        <v>346</v>
      </c>
      <c r="E21" s="26">
        <f t="shared" si="0"/>
        <v>79600</v>
      </c>
      <c r="F21" s="7"/>
      <c r="G21" s="15">
        <v>0</v>
      </c>
      <c r="H21" s="26">
        <f t="shared" si="13"/>
        <v>0</v>
      </c>
      <c r="I21" s="26">
        <f t="shared" si="1"/>
        <v>1448</v>
      </c>
      <c r="J21" s="7"/>
      <c r="K21" s="15">
        <v>0</v>
      </c>
      <c r="L21" s="26">
        <f t="shared" si="14"/>
        <v>0</v>
      </c>
      <c r="M21" s="26">
        <f t="shared" si="2"/>
        <v>189404</v>
      </c>
      <c r="N21" s="7"/>
      <c r="O21" s="15">
        <v>364</v>
      </c>
      <c r="P21" s="26">
        <f t="shared" si="15"/>
        <v>364</v>
      </c>
      <c r="Q21" s="26">
        <f t="shared" si="3"/>
        <v>93662</v>
      </c>
      <c r="R21" s="7"/>
      <c r="S21" s="15">
        <v>158</v>
      </c>
      <c r="T21" s="26">
        <f t="shared" si="16"/>
        <v>158</v>
      </c>
      <c r="U21" s="26">
        <f t="shared" si="4"/>
        <v>183297</v>
      </c>
      <c r="V21" s="7"/>
      <c r="W21" s="15">
        <v>110</v>
      </c>
      <c r="X21" s="26">
        <f t="shared" si="17"/>
        <v>110</v>
      </c>
      <c r="Y21" s="26">
        <f t="shared" si="5"/>
        <v>219334</v>
      </c>
    </row>
    <row r="22" spans="1:25" ht="26.25" customHeight="1">
      <c r="A22" s="30" t="s">
        <v>60</v>
      </c>
      <c r="B22" s="31" t="s">
        <v>10</v>
      </c>
      <c r="C22" s="15">
        <v>408</v>
      </c>
      <c r="D22" s="26">
        <f t="shared" si="12"/>
        <v>408</v>
      </c>
      <c r="E22" s="26">
        <f t="shared" si="0"/>
        <v>80008</v>
      </c>
      <c r="F22" s="7"/>
      <c r="G22" s="15">
        <v>0</v>
      </c>
      <c r="H22" s="26">
        <f t="shared" si="13"/>
        <v>0</v>
      </c>
      <c r="I22" s="26">
        <f t="shared" si="1"/>
        <v>1448</v>
      </c>
      <c r="J22" s="7"/>
      <c r="K22" s="15">
        <v>122</v>
      </c>
      <c r="L22" s="26">
        <f t="shared" si="14"/>
        <v>122</v>
      </c>
      <c r="M22" s="26">
        <f t="shared" si="2"/>
        <v>189526</v>
      </c>
      <c r="N22" s="7"/>
      <c r="O22" s="15">
        <v>408</v>
      </c>
      <c r="P22" s="26">
        <f t="shared" si="15"/>
        <v>408</v>
      </c>
      <c r="Q22" s="26">
        <f t="shared" si="3"/>
        <v>94070</v>
      </c>
      <c r="R22" s="7"/>
      <c r="S22" s="15">
        <v>98</v>
      </c>
      <c r="T22" s="26">
        <f t="shared" si="16"/>
        <v>98</v>
      </c>
      <c r="U22" s="26">
        <f t="shared" si="4"/>
        <v>183395</v>
      </c>
      <c r="V22" s="7"/>
      <c r="W22" s="15">
        <v>304</v>
      </c>
      <c r="X22" s="26">
        <f t="shared" si="17"/>
        <v>304</v>
      </c>
      <c r="Y22" s="26">
        <f t="shared" si="5"/>
        <v>219638</v>
      </c>
    </row>
    <row r="23" spans="1:25" ht="26.25" customHeight="1">
      <c r="A23" s="30" t="s">
        <v>46</v>
      </c>
      <c r="B23" s="31" t="s">
        <v>12</v>
      </c>
      <c r="C23" s="15">
        <v>376</v>
      </c>
      <c r="D23" s="26">
        <f t="shared" si="12"/>
        <v>376</v>
      </c>
      <c r="E23" s="26">
        <f t="shared" si="0"/>
        <v>80384</v>
      </c>
      <c r="F23" s="7"/>
      <c r="G23" s="15">
        <v>0</v>
      </c>
      <c r="H23" s="26">
        <f t="shared" si="13"/>
        <v>0</v>
      </c>
      <c r="I23" s="26">
        <f t="shared" si="1"/>
        <v>1448</v>
      </c>
      <c r="J23" s="7"/>
      <c r="K23" s="15">
        <v>0</v>
      </c>
      <c r="L23" s="26">
        <f t="shared" si="14"/>
        <v>0</v>
      </c>
      <c r="M23" s="26">
        <f t="shared" si="2"/>
        <v>189526</v>
      </c>
      <c r="N23" s="7"/>
      <c r="O23" s="15">
        <v>402</v>
      </c>
      <c r="P23" s="26">
        <f t="shared" si="15"/>
        <v>402</v>
      </c>
      <c r="Q23" s="26">
        <f t="shared" si="3"/>
        <v>94472</v>
      </c>
      <c r="R23" s="7"/>
      <c r="S23" s="15">
        <v>62</v>
      </c>
      <c r="T23" s="26">
        <f t="shared" si="16"/>
        <v>62</v>
      </c>
      <c r="U23" s="26">
        <f t="shared" si="4"/>
        <v>183457</v>
      </c>
      <c r="V23" s="7"/>
      <c r="W23" s="15">
        <v>302</v>
      </c>
      <c r="X23" s="26">
        <f t="shared" si="17"/>
        <v>302</v>
      </c>
      <c r="Y23" s="26">
        <f t="shared" si="5"/>
        <v>219940</v>
      </c>
    </row>
    <row r="24" spans="1:25" ht="26.25" customHeight="1">
      <c r="A24" s="28" t="s">
        <v>76</v>
      </c>
      <c r="B24" s="29" t="s">
        <v>16</v>
      </c>
      <c r="C24" s="15">
        <v>0</v>
      </c>
      <c r="D24" s="26">
        <f t="shared" si="12"/>
        <v>0</v>
      </c>
      <c r="E24" s="26">
        <f t="shared" si="0"/>
        <v>80384</v>
      </c>
      <c r="F24" s="7"/>
      <c r="G24" s="15">
        <v>0</v>
      </c>
      <c r="H24" s="26">
        <f t="shared" si="13"/>
        <v>0</v>
      </c>
      <c r="I24" s="26">
        <f t="shared" si="1"/>
        <v>1448</v>
      </c>
      <c r="J24" s="7"/>
      <c r="K24" s="15">
        <v>0</v>
      </c>
      <c r="L24" s="26">
        <f t="shared" si="14"/>
        <v>0</v>
      </c>
      <c r="M24" s="26">
        <f t="shared" si="2"/>
        <v>189526</v>
      </c>
      <c r="N24" s="7"/>
      <c r="O24" s="15">
        <v>0</v>
      </c>
      <c r="P24" s="26">
        <f t="shared" si="15"/>
        <v>0</v>
      </c>
      <c r="Q24" s="26">
        <f t="shared" si="3"/>
        <v>94472</v>
      </c>
      <c r="R24" s="7"/>
      <c r="S24" s="15">
        <v>0</v>
      </c>
      <c r="T24" s="26">
        <f t="shared" si="16"/>
        <v>0</v>
      </c>
      <c r="U24" s="26">
        <f t="shared" si="4"/>
        <v>183457</v>
      </c>
      <c r="V24" s="7"/>
      <c r="W24" s="15">
        <v>0</v>
      </c>
      <c r="X24" s="26">
        <f t="shared" si="17"/>
        <v>0</v>
      </c>
      <c r="Y24" s="26">
        <f t="shared" si="5"/>
        <v>219940</v>
      </c>
    </row>
    <row r="25" spans="1:25" ht="26.25" customHeight="1">
      <c r="A25" s="30" t="s">
        <v>91</v>
      </c>
      <c r="B25" s="31" t="s">
        <v>7</v>
      </c>
      <c r="C25" s="15">
        <v>442</v>
      </c>
      <c r="D25" s="26">
        <f t="shared" si="12"/>
        <v>442</v>
      </c>
      <c r="E25" s="26">
        <f t="shared" si="0"/>
        <v>80826</v>
      </c>
      <c r="F25" s="7"/>
      <c r="G25" s="15">
        <v>0</v>
      </c>
      <c r="H25" s="26">
        <f t="shared" si="13"/>
        <v>0</v>
      </c>
      <c r="I25" s="26">
        <f t="shared" si="1"/>
        <v>1448</v>
      </c>
      <c r="J25" s="7"/>
      <c r="K25" s="15">
        <v>0</v>
      </c>
      <c r="L25" s="26">
        <f t="shared" si="14"/>
        <v>0</v>
      </c>
      <c r="M25" s="26">
        <f t="shared" si="2"/>
        <v>189526</v>
      </c>
      <c r="N25" s="7"/>
      <c r="O25" s="15">
        <v>438</v>
      </c>
      <c r="P25" s="26">
        <f t="shared" si="15"/>
        <v>438</v>
      </c>
      <c r="Q25" s="26">
        <f t="shared" si="3"/>
        <v>94910</v>
      </c>
      <c r="R25" s="7"/>
      <c r="S25" s="15">
        <v>84</v>
      </c>
      <c r="T25" s="26">
        <f t="shared" si="16"/>
        <v>84</v>
      </c>
      <c r="U25" s="26">
        <f t="shared" si="4"/>
        <v>183541</v>
      </c>
      <c r="V25" s="7"/>
      <c r="W25" s="15">
        <v>260</v>
      </c>
      <c r="X25" s="26">
        <f t="shared" si="17"/>
        <v>260</v>
      </c>
      <c r="Y25" s="26">
        <f t="shared" si="5"/>
        <v>220200</v>
      </c>
    </row>
    <row r="26" spans="1:25" ht="26.25" customHeight="1">
      <c r="A26" s="30" t="s">
        <v>103</v>
      </c>
      <c r="B26" s="31" t="s">
        <v>14</v>
      </c>
      <c r="C26" s="15">
        <v>429</v>
      </c>
      <c r="D26" s="26">
        <f t="shared" si="12"/>
        <v>429</v>
      </c>
      <c r="E26" s="26">
        <f t="shared" si="0"/>
        <v>81255</v>
      </c>
      <c r="F26" s="7"/>
      <c r="G26" s="15">
        <v>0</v>
      </c>
      <c r="H26" s="26">
        <f t="shared" si="13"/>
        <v>0</v>
      </c>
      <c r="I26" s="26">
        <f t="shared" si="1"/>
        <v>1448</v>
      </c>
      <c r="J26" s="7"/>
      <c r="K26" s="15">
        <v>0</v>
      </c>
      <c r="L26" s="26">
        <f t="shared" si="14"/>
        <v>0</v>
      </c>
      <c r="M26" s="26">
        <f t="shared" si="2"/>
        <v>189526</v>
      </c>
      <c r="N26" s="7"/>
      <c r="O26" s="15">
        <v>482</v>
      </c>
      <c r="P26" s="26">
        <f t="shared" si="15"/>
        <v>482</v>
      </c>
      <c r="Q26" s="26">
        <f t="shared" si="3"/>
        <v>95392</v>
      </c>
      <c r="R26" s="7"/>
      <c r="S26" s="15">
        <v>166</v>
      </c>
      <c r="T26" s="26">
        <f t="shared" si="16"/>
        <v>166</v>
      </c>
      <c r="U26" s="26">
        <f t="shared" si="4"/>
        <v>183707</v>
      </c>
      <c r="V26" s="7"/>
      <c r="W26" s="15">
        <v>190</v>
      </c>
      <c r="X26" s="26">
        <f t="shared" si="17"/>
        <v>190</v>
      </c>
      <c r="Y26" s="26">
        <f t="shared" si="5"/>
        <v>220390</v>
      </c>
    </row>
    <row r="27" spans="1:25" ht="26.25" customHeight="1">
      <c r="A27" s="30" t="s">
        <v>95</v>
      </c>
      <c r="B27" s="31" t="s">
        <v>5</v>
      </c>
      <c r="C27" s="15">
        <v>474</v>
      </c>
      <c r="D27" s="26">
        <f t="shared" si="12"/>
        <v>474</v>
      </c>
      <c r="E27" s="26">
        <f t="shared" si="0"/>
        <v>81729</v>
      </c>
      <c r="F27" s="7"/>
      <c r="G27" s="15">
        <v>0</v>
      </c>
      <c r="H27" s="26">
        <f t="shared" si="13"/>
        <v>0</v>
      </c>
      <c r="I27" s="26">
        <f t="shared" si="1"/>
        <v>1448</v>
      </c>
      <c r="J27" s="7"/>
      <c r="K27" s="15">
        <v>0</v>
      </c>
      <c r="L27" s="26">
        <f t="shared" si="14"/>
        <v>0</v>
      </c>
      <c r="M27" s="26">
        <f t="shared" si="2"/>
        <v>189526</v>
      </c>
      <c r="N27" s="7"/>
      <c r="O27" s="15">
        <v>380</v>
      </c>
      <c r="P27" s="26">
        <f t="shared" si="15"/>
        <v>380</v>
      </c>
      <c r="Q27" s="26">
        <f t="shared" si="3"/>
        <v>95772</v>
      </c>
      <c r="R27" s="7"/>
      <c r="S27" s="15">
        <v>0</v>
      </c>
      <c r="T27" s="26">
        <f t="shared" si="16"/>
        <v>0</v>
      </c>
      <c r="U27" s="26">
        <f t="shared" si="4"/>
        <v>183707</v>
      </c>
      <c r="V27" s="7"/>
      <c r="W27" s="15">
        <v>442</v>
      </c>
      <c r="X27" s="26">
        <f t="shared" si="17"/>
        <v>442</v>
      </c>
      <c r="Y27" s="26">
        <f t="shared" si="5"/>
        <v>220832</v>
      </c>
    </row>
    <row r="28" spans="1:25" ht="26.25" customHeight="1">
      <c r="A28" s="30" t="s">
        <v>56</v>
      </c>
      <c r="B28" s="31" t="s">
        <v>3</v>
      </c>
      <c r="C28" s="15">
        <v>434</v>
      </c>
      <c r="D28" s="26">
        <f t="shared" si="12"/>
        <v>434</v>
      </c>
      <c r="E28" s="26">
        <f t="shared" si="0"/>
        <v>82163</v>
      </c>
      <c r="F28" s="7"/>
      <c r="G28" s="15">
        <v>24</v>
      </c>
      <c r="H28" s="26">
        <f t="shared" si="13"/>
        <v>24</v>
      </c>
      <c r="I28" s="26">
        <f t="shared" si="1"/>
        <v>1472</v>
      </c>
      <c r="J28" s="7"/>
      <c r="K28" s="15">
        <v>0</v>
      </c>
      <c r="L28" s="26">
        <f t="shared" si="14"/>
        <v>0</v>
      </c>
      <c r="M28" s="26">
        <f t="shared" si="2"/>
        <v>189526</v>
      </c>
      <c r="N28" s="7"/>
      <c r="O28" s="15">
        <v>470</v>
      </c>
      <c r="P28" s="26">
        <f t="shared" si="15"/>
        <v>470</v>
      </c>
      <c r="Q28" s="26">
        <f t="shared" si="3"/>
        <v>96242</v>
      </c>
      <c r="R28" s="7"/>
      <c r="S28" s="15">
        <v>14</v>
      </c>
      <c r="T28" s="26">
        <f t="shared" si="16"/>
        <v>14</v>
      </c>
      <c r="U28" s="26">
        <f t="shared" si="4"/>
        <v>183721</v>
      </c>
      <c r="V28" s="7"/>
      <c r="W28" s="15">
        <v>346</v>
      </c>
      <c r="X28" s="26">
        <f t="shared" si="17"/>
        <v>346</v>
      </c>
      <c r="Y28" s="26">
        <f t="shared" si="5"/>
        <v>221178</v>
      </c>
    </row>
    <row r="29" spans="1:25" ht="26.25" customHeight="1">
      <c r="A29" s="30" t="s">
        <v>109</v>
      </c>
      <c r="B29" s="31" t="s">
        <v>10</v>
      </c>
      <c r="C29" s="15">
        <v>398</v>
      </c>
      <c r="D29" s="26">
        <f t="shared" si="12"/>
        <v>398</v>
      </c>
      <c r="E29" s="26">
        <f t="shared" si="0"/>
        <v>82561</v>
      </c>
      <c r="F29" s="7"/>
      <c r="G29" s="15">
        <v>0</v>
      </c>
      <c r="H29" s="26">
        <f t="shared" si="13"/>
        <v>0</v>
      </c>
      <c r="I29" s="26">
        <f t="shared" si="1"/>
        <v>1472</v>
      </c>
      <c r="J29" s="7"/>
      <c r="K29" s="15">
        <v>0</v>
      </c>
      <c r="L29" s="26">
        <f t="shared" si="14"/>
        <v>0</v>
      </c>
      <c r="M29" s="26">
        <f t="shared" si="2"/>
        <v>189526</v>
      </c>
      <c r="N29" s="7"/>
      <c r="O29" s="15">
        <v>364</v>
      </c>
      <c r="P29" s="26">
        <f t="shared" si="15"/>
        <v>364</v>
      </c>
      <c r="Q29" s="26">
        <f t="shared" si="3"/>
        <v>96606</v>
      </c>
      <c r="R29" s="7"/>
      <c r="S29" s="15">
        <v>128</v>
      </c>
      <c r="T29" s="26">
        <f t="shared" si="16"/>
        <v>128</v>
      </c>
      <c r="U29" s="26">
        <f t="shared" si="4"/>
        <v>183849</v>
      </c>
      <c r="V29" s="7"/>
      <c r="W29" s="15">
        <v>262</v>
      </c>
      <c r="X29" s="26">
        <f t="shared" si="17"/>
        <v>262</v>
      </c>
      <c r="Y29" s="26">
        <f t="shared" si="5"/>
        <v>221440</v>
      </c>
    </row>
    <row r="30" spans="1:25" ht="26.25" customHeight="1">
      <c r="A30" s="30" t="s">
        <v>72</v>
      </c>
      <c r="B30" s="31" t="s">
        <v>12</v>
      </c>
      <c r="C30" s="15">
        <v>326</v>
      </c>
      <c r="D30" s="26">
        <f t="shared" si="12"/>
        <v>326</v>
      </c>
      <c r="E30" s="26">
        <f t="shared" si="0"/>
        <v>82887</v>
      </c>
      <c r="F30" s="7"/>
      <c r="G30" s="15">
        <v>0</v>
      </c>
      <c r="H30" s="26">
        <f t="shared" si="13"/>
        <v>0</v>
      </c>
      <c r="I30" s="26">
        <f t="shared" si="1"/>
        <v>1472</v>
      </c>
      <c r="J30" s="7"/>
      <c r="K30" s="15">
        <v>0</v>
      </c>
      <c r="L30" s="26">
        <f t="shared" si="14"/>
        <v>0</v>
      </c>
      <c r="M30" s="26">
        <f t="shared" si="2"/>
        <v>189526</v>
      </c>
      <c r="N30" s="7"/>
      <c r="O30" s="15">
        <v>342</v>
      </c>
      <c r="P30" s="26">
        <f t="shared" si="15"/>
        <v>342</v>
      </c>
      <c r="Q30" s="26">
        <f t="shared" si="3"/>
        <v>96948</v>
      </c>
      <c r="R30" s="7"/>
      <c r="S30" s="15">
        <v>134</v>
      </c>
      <c r="T30" s="26">
        <f t="shared" si="16"/>
        <v>134</v>
      </c>
      <c r="U30" s="26">
        <f t="shared" si="4"/>
        <v>183983</v>
      </c>
      <c r="V30" s="7"/>
      <c r="W30" s="15">
        <v>146</v>
      </c>
      <c r="X30" s="26">
        <f t="shared" si="17"/>
        <v>146</v>
      </c>
      <c r="Y30" s="26">
        <f t="shared" si="5"/>
        <v>221586</v>
      </c>
    </row>
    <row r="31" spans="1:25" ht="26.25" customHeight="1">
      <c r="A31" s="28" t="s">
        <v>42</v>
      </c>
      <c r="B31" s="29" t="s">
        <v>16</v>
      </c>
      <c r="C31" s="15">
        <v>0</v>
      </c>
      <c r="D31" s="26">
        <f t="shared" si="12"/>
        <v>0</v>
      </c>
      <c r="E31" s="26">
        <v>82887</v>
      </c>
      <c r="F31" s="7"/>
      <c r="G31" s="15">
        <v>0</v>
      </c>
      <c r="H31" s="26">
        <f t="shared" si="13"/>
        <v>0</v>
      </c>
      <c r="I31" s="26">
        <v>1472</v>
      </c>
      <c r="J31" s="7"/>
      <c r="K31" s="15">
        <v>0</v>
      </c>
      <c r="L31" s="26">
        <f t="shared" si="14"/>
        <v>0</v>
      </c>
      <c r="M31" s="26">
        <v>189526</v>
      </c>
      <c r="N31" s="7"/>
      <c r="O31" s="15">
        <v>0</v>
      </c>
      <c r="P31" s="26">
        <f t="shared" si="15"/>
        <v>0</v>
      </c>
      <c r="Q31" s="26">
        <v>96948</v>
      </c>
      <c r="R31" s="7"/>
      <c r="S31" s="15">
        <v>0</v>
      </c>
      <c r="T31" s="26">
        <f t="shared" si="16"/>
        <v>0</v>
      </c>
      <c r="U31" s="26">
        <v>183983</v>
      </c>
      <c r="V31" s="7"/>
      <c r="W31" s="15">
        <v>0</v>
      </c>
      <c r="X31" s="26">
        <f t="shared" si="17"/>
        <v>0</v>
      </c>
      <c r="Y31" s="26">
        <v>221586</v>
      </c>
    </row>
    <row r="32" spans="1:25" ht="26.25" customHeight="1">
      <c r="A32" s="30" t="s">
        <v>55</v>
      </c>
      <c r="B32" s="31" t="s">
        <v>7</v>
      </c>
      <c r="C32" s="15">
        <v>452</v>
      </c>
      <c r="D32" s="26">
        <f t="shared" si="12"/>
        <v>452</v>
      </c>
      <c r="E32" s="26">
        <f>E31+C32</f>
        <v>83339</v>
      </c>
      <c r="F32" s="7"/>
      <c r="G32" s="15">
        <v>0</v>
      </c>
      <c r="H32" s="26">
        <f t="shared" si="13"/>
        <v>0</v>
      </c>
      <c r="I32" s="26">
        <v>1472</v>
      </c>
      <c r="J32" s="7"/>
      <c r="K32" s="15">
        <v>0</v>
      </c>
      <c r="L32" s="26">
        <f t="shared" si="14"/>
        <v>0</v>
      </c>
      <c r="M32" s="26">
        <v>189526</v>
      </c>
      <c r="N32" s="7"/>
      <c r="O32" s="15">
        <v>298</v>
      </c>
      <c r="P32" s="26">
        <f t="shared" si="15"/>
        <v>298</v>
      </c>
      <c r="Q32" s="26">
        <f>Q31+O32</f>
        <v>97246</v>
      </c>
      <c r="R32" s="7"/>
      <c r="S32" s="15">
        <v>320</v>
      </c>
      <c r="T32" s="26">
        <f t="shared" si="16"/>
        <v>320</v>
      </c>
      <c r="U32" s="26">
        <f>U31+S32</f>
        <v>184303</v>
      </c>
      <c r="V32" s="7"/>
      <c r="W32" s="15">
        <v>0</v>
      </c>
      <c r="X32" s="26">
        <f t="shared" si="17"/>
        <v>0</v>
      </c>
      <c r="Y32" s="26">
        <f>Y31+W32</f>
        <v>221586</v>
      </c>
    </row>
    <row r="33" spans="1:25" ht="26.25" customHeight="1">
      <c r="A33" s="30" t="s">
        <v>99</v>
      </c>
      <c r="B33" s="31" t="s">
        <v>14</v>
      </c>
      <c r="C33" s="15">
        <v>500</v>
      </c>
      <c r="D33" s="26">
        <v>500</v>
      </c>
      <c r="E33" s="26">
        <v>84061</v>
      </c>
      <c r="F33" s="7"/>
      <c r="G33" s="15">
        <v>0</v>
      </c>
      <c r="H33" s="26">
        <f t="shared" si="13"/>
        <v>0</v>
      </c>
      <c r="I33" s="26">
        <v>1472</v>
      </c>
      <c r="J33" s="7"/>
      <c r="K33" s="15">
        <v>90</v>
      </c>
      <c r="L33" s="26">
        <f t="shared" si="14"/>
        <v>90</v>
      </c>
      <c r="M33" s="26">
        <v>189616</v>
      </c>
      <c r="N33" s="7"/>
      <c r="O33" s="15">
        <v>384</v>
      </c>
      <c r="P33" s="26">
        <v>384</v>
      </c>
      <c r="Q33" s="26">
        <v>97765</v>
      </c>
      <c r="R33" s="7"/>
      <c r="S33" s="15">
        <v>428</v>
      </c>
      <c r="T33" s="26">
        <f t="shared" si="16"/>
        <v>428</v>
      </c>
      <c r="U33" s="26">
        <f>U32+S33</f>
        <v>184731</v>
      </c>
      <c r="V33" s="7"/>
      <c r="W33" s="15">
        <v>0</v>
      </c>
      <c r="X33" s="26">
        <f t="shared" si="17"/>
        <v>0</v>
      </c>
      <c r="Y33" s="26">
        <f>Y32+W33</f>
        <v>221586</v>
      </c>
    </row>
    <row r="34" spans="1:25" ht="28.5" customHeight="1">
      <c r="A34" s="178" t="s">
        <v>237</v>
      </c>
      <c r="B34" s="178"/>
      <c r="C34" s="6">
        <f>SUM(C4:C33)</f>
        <v>9773</v>
      </c>
      <c r="D34" s="6">
        <f>SUM(D4:D33)</f>
        <v>9773</v>
      </c>
      <c r="E34" s="1"/>
      <c r="F34" s="39"/>
      <c r="G34" s="6">
        <f>SUM(G4:G33)</f>
        <v>24</v>
      </c>
      <c r="H34" s="6">
        <f>SUM(H4:H33)</f>
        <v>24</v>
      </c>
      <c r="I34" s="1"/>
      <c r="J34" s="13"/>
      <c r="K34" s="6">
        <f>SUM(K4:K33)</f>
        <v>2332</v>
      </c>
      <c r="L34" s="6">
        <f>SUM(L4:L33)</f>
        <v>2384</v>
      </c>
      <c r="M34" s="1"/>
      <c r="N34" s="13"/>
      <c r="O34" s="6">
        <f>SUM(O4:O33)</f>
        <v>9156</v>
      </c>
      <c r="P34" s="6">
        <f>SUM(P4:P33)</f>
        <v>9156</v>
      </c>
      <c r="Q34" s="1"/>
      <c r="R34" s="13"/>
      <c r="S34" s="6">
        <f>SUM(S4:S33)</f>
        <v>4796</v>
      </c>
      <c r="T34" s="6">
        <f>SUM(T4:T33)</f>
        <v>4804</v>
      </c>
      <c r="U34" s="1"/>
      <c r="V34" s="13"/>
      <c r="W34" s="6">
        <f>SUM(W4:W33)</f>
        <v>7316</v>
      </c>
      <c r="X34" s="6">
        <f>SUM(X4:X33)</f>
        <v>7249</v>
      </c>
      <c r="Y34" s="1"/>
    </row>
    <row r="39" spans="1:25">
      <c r="E39" s="12"/>
      <c r="F39" s="12"/>
      <c r="G39" s="12"/>
      <c r="H39" s="12"/>
      <c r="I39" s="12"/>
    </row>
    <row r="40" spans="1:25">
      <c r="E40" s="12"/>
      <c r="F40" s="12"/>
      <c r="G40" s="12"/>
      <c r="H40" s="12"/>
      <c r="I40" s="12"/>
    </row>
  </sheetData>
  <mergeCells count="9">
    <mergeCell ref="A34:B34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1"/>
  <dimension ref="A1:Y41"/>
  <sheetViews>
    <sheetView workbookViewId="0">
      <pane xSplit="2" ySplit="3" topLeftCell="C19" activePane="bottomRight" state="frozen"/>
      <selection pane="topRight"/>
      <selection pane="bottomLeft"/>
      <selection pane="bottomRight" activeCell="E32" sqref="E32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226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214</v>
      </c>
      <c r="P2" s="186"/>
      <c r="Q2" s="186"/>
      <c r="R2" s="5"/>
      <c r="S2" s="186" t="s">
        <v>141</v>
      </c>
      <c r="T2" s="186"/>
      <c r="U2" s="186"/>
      <c r="V2" s="5"/>
      <c r="W2" s="186" t="s">
        <v>127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10</v>
      </c>
      <c r="C4" s="15">
        <v>388</v>
      </c>
      <c r="D4" s="26">
        <f>E4-'2019년 2월'!E31</f>
        <v>239</v>
      </c>
      <c r="E4" s="26">
        <f t="shared" ref="E4:E17" si="0">E5-C5</f>
        <v>65841</v>
      </c>
      <c r="F4" s="7"/>
      <c r="G4" s="16">
        <v>0</v>
      </c>
      <c r="H4" s="26">
        <f>I4-'2019년 2월'!I31</f>
        <v>0</v>
      </c>
      <c r="I4" s="26">
        <f t="shared" ref="I4:I17" si="1">I5-G5</f>
        <v>1446</v>
      </c>
      <c r="J4" s="7"/>
      <c r="K4" s="16">
        <v>432</v>
      </c>
      <c r="L4" s="26">
        <f>M4-'2019년 2월'!M31</f>
        <v>298</v>
      </c>
      <c r="M4" s="26">
        <f t="shared" ref="M4:M17" si="2">M5-K5</f>
        <v>179663</v>
      </c>
      <c r="N4" s="7"/>
      <c r="O4" s="16">
        <v>0</v>
      </c>
      <c r="P4" s="26">
        <v>0</v>
      </c>
      <c r="Q4" s="26">
        <f t="shared" ref="Q4:Q17" si="3">Q5-O5</f>
        <v>81712</v>
      </c>
      <c r="R4" s="7"/>
      <c r="S4" s="16">
        <v>270</v>
      </c>
      <c r="T4" s="26">
        <f>U4-'2019년 2월'!U31</f>
        <v>194</v>
      </c>
      <c r="U4" s="26">
        <f t="shared" ref="U4:U17" si="4">U5-S5</f>
        <v>173526</v>
      </c>
      <c r="V4" s="7"/>
      <c r="W4" s="16">
        <v>440</v>
      </c>
      <c r="X4" s="26">
        <f>Y4-'2019년 2월'!Y31</f>
        <v>461</v>
      </c>
      <c r="Y4" s="26">
        <f t="shared" ref="Y4:Y17" si="5">Y5-W5</f>
        <v>206048</v>
      </c>
    </row>
    <row r="5" spans="1:25" ht="26.25" customHeight="1">
      <c r="A5" s="30" t="s">
        <v>58</v>
      </c>
      <c r="B5" s="31" t="s">
        <v>12</v>
      </c>
      <c r="C5" s="15">
        <v>412</v>
      </c>
      <c r="D5" s="26">
        <f t="shared" ref="D5:D34" si="6">E5-E4</f>
        <v>412</v>
      </c>
      <c r="E5" s="26">
        <f t="shared" si="0"/>
        <v>66253</v>
      </c>
      <c r="F5" s="7"/>
      <c r="G5" s="16">
        <v>0</v>
      </c>
      <c r="H5" s="26">
        <f t="shared" ref="H5:H34" si="7">I5-I4</f>
        <v>0</v>
      </c>
      <c r="I5" s="26">
        <f t="shared" si="1"/>
        <v>1446</v>
      </c>
      <c r="J5" s="7"/>
      <c r="K5" s="16">
        <v>374</v>
      </c>
      <c r="L5" s="26">
        <f t="shared" ref="L5:L34" si="8">M5-M4</f>
        <v>374</v>
      </c>
      <c r="M5" s="26">
        <f t="shared" si="2"/>
        <v>180037</v>
      </c>
      <c r="N5" s="7"/>
      <c r="O5" s="16">
        <v>0</v>
      </c>
      <c r="P5" s="26">
        <f t="shared" ref="P5:P34" si="9">Q5-Q4</f>
        <v>0</v>
      </c>
      <c r="Q5" s="26">
        <f t="shared" si="3"/>
        <v>81712</v>
      </c>
      <c r="R5" s="7"/>
      <c r="S5" s="16">
        <v>286</v>
      </c>
      <c r="T5" s="26">
        <f t="shared" ref="T5:T34" si="10">U5-U4</f>
        <v>286</v>
      </c>
      <c r="U5" s="26">
        <f t="shared" si="4"/>
        <v>173812</v>
      </c>
      <c r="V5" s="7"/>
      <c r="W5" s="16">
        <v>396</v>
      </c>
      <c r="X5" s="26">
        <f t="shared" ref="X5:X34" si="11">Y5-Y4</f>
        <v>396</v>
      </c>
      <c r="Y5" s="26">
        <f t="shared" si="5"/>
        <v>206444</v>
      </c>
    </row>
    <row r="6" spans="1:25" ht="26.25" customHeight="1">
      <c r="A6" s="28" t="s">
        <v>64</v>
      </c>
      <c r="B6" s="29" t="s">
        <v>16</v>
      </c>
      <c r="C6" s="15">
        <v>0</v>
      </c>
      <c r="D6" s="26">
        <f t="shared" si="6"/>
        <v>0</v>
      </c>
      <c r="E6" s="26">
        <f t="shared" si="0"/>
        <v>66253</v>
      </c>
      <c r="F6" s="7"/>
      <c r="G6" s="15">
        <v>0</v>
      </c>
      <c r="H6" s="26">
        <f t="shared" si="7"/>
        <v>0</v>
      </c>
      <c r="I6" s="26">
        <f t="shared" si="1"/>
        <v>1446</v>
      </c>
      <c r="J6" s="7"/>
      <c r="K6" s="15">
        <v>0</v>
      </c>
      <c r="L6" s="26">
        <f t="shared" si="8"/>
        <v>0</v>
      </c>
      <c r="M6" s="26">
        <f t="shared" si="2"/>
        <v>180037</v>
      </c>
      <c r="N6" s="7"/>
      <c r="O6" s="15">
        <v>0</v>
      </c>
      <c r="P6" s="26">
        <f t="shared" si="9"/>
        <v>0</v>
      </c>
      <c r="Q6" s="26">
        <f t="shared" si="3"/>
        <v>81712</v>
      </c>
      <c r="R6" s="7"/>
      <c r="S6" s="15">
        <v>0</v>
      </c>
      <c r="T6" s="26">
        <f t="shared" si="10"/>
        <v>0</v>
      </c>
      <c r="U6" s="26">
        <f t="shared" si="4"/>
        <v>173812</v>
      </c>
      <c r="V6" s="7"/>
      <c r="W6" s="15">
        <v>0</v>
      </c>
      <c r="X6" s="26">
        <f t="shared" si="11"/>
        <v>0</v>
      </c>
      <c r="Y6" s="26">
        <f t="shared" si="5"/>
        <v>206444</v>
      </c>
    </row>
    <row r="7" spans="1:25" ht="26.25" customHeight="1">
      <c r="A7" s="30" t="s">
        <v>230</v>
      </c>
      <c r="B7" s="31" t="s">
        <v>7</v>
      </c>
      <c r="C7" s="15">
        <v>426</v>
      </c>
      <c r="D7" s="26">
        <f t="shared" si="6"/>
        <v>426</v>
      </c>
      <c r="E7" s="26">
        <f t="shared" si="0"/>
        <v>66679</v>
      </c>
      <c r="F7" s="7"/>
      <c r="G7" s="15">
        <v>0</v>
      </c>
      <c r="H7" s="26">
        <f t="shared" si="7"/>
        <v>0</v>
      </c>
      <c r="I7" s="26">
        <f t="shared" si="1"/>
        <v>1446</v>
      </c>
      <c r="J7" s="7"/>
      <c r="K7" s="15">
        <v>414</v>
      </c>
      <c r="L7" s="26">
        <f t="shared" si="8"/>
        <v>414</v>
      </c>
      <c r="M7" s="26">
        <f t="shared" si="2"/>
        <v>180451</v>
      </c>
      <c r="N7" s="7"/>
      <c r="O7" s="15">
        <v>0</v>
      </c>
      <c r="P7" s="26">
        <f t="shared" si="9"/>
        <v>0</v>
      </c>
      <c r="Q7" s="26">
        <f t="shared" si="3"/>
        <v>81712</v>
      </c>
      <c r="R7" s="7"/>
      <c r="S7" s="15">
        <v>294</v>
      </c>
      <c r="T7" s="26">
        <f t="shared" si="10"/>
        <v>294</v>
      </c>
      <c r="U7" s="26">
        <f t="shared" si="4"/>
        <v>174106</v>
      </c>
      <c r="V7" s="7"/>
      <c r="W7" s="15">
        <v>414</v>
      </c>
      <c r="X7" s="26">
        <f t="shared" si="11"/>
        <v>414</v>
      </c>
      <c r="Y7" s="26">
        <f t="shared" si="5"/>
        <v>206858</v>
      </c>
    </row>
    <row r="8" spans="1:25" ht="26.25" customHeight="1">
      <c r="A8" s="30" t="s">
        <v>233</v>
      </c>
      <c r="B8" s="31" t="s">
        <v>14</v>
      </c>
      <c r="C8" s="15">
        <v>404</v>
      </c>
      <c r="D8" s="26">
        <f t="shared" si="6"/>
        <v>404</v>
      </c>
      <c r="E8" s="26">
        <f t="shared" si="0"/>
        <v>67083</v>
      </c>
      <c r="F8" s="7"/>
      <c r="G8" s="15">
        <v>0</v>
      </c>
      <c r="H8" s="26">
        <f t="shared" si="7"/>
        <v>0</v>
      </c>
      <c r="I8" s="26">
        <f t="shared" si="1"/>
        <v>1446</v>
      </c>
      <c r="J8" s="7"/>
      <c r="K8" s="15">
        <v>338</v>
      </c>
      <c r="L8" s="26">
        <f t="shared" si="8"/>
        <v>338</v>
      </c>
      <c r="M8" s="26">
        <f t="shared" si="2"/>
        <v>180789</v>
      </c>
      <c r="N8" s="7"/>
      <c r="O8" s="15">
        <v>0</v>
      </c>
      <c r="P8" s="26">
        <f t="shared" si="9"/>
        <v>0</v>
      </c>
      <c r="Q8" s="26">
        <f t="shared" si="3"/>
        <v>81712</v>
      </c>
      <c r="R8" s="7"/>
      <c r="S8" s="15">
        <v>202</v>
      </c>
      <c r="T8" s="26">
        <f t="shared" si="10"/>
        <v>202</v>
      </c>
      <c r="U8" s="26">
        <f t="shared" si="4"/>
        <v>174308</v>
      </c>
      <c r="V8" s="7"/>
      <c r="W8" s="15">
        <v>388</v>
      </c>
      <c r="X8" s="26">
        <f t="shared" si="11"/>
        <v>388</v>
      </c>
      <c r="Y8" s="26">
        <f t="shared" si="5"/>
        <v>207246</v>
      </c>
    </row>
    <row r="9" spans="1:25" ht="26.25" customHeight="1">
      <c r="A9" s="30" t="s">
        <v>67</v>
      </c>
      <c r="B9" s="31" t="s">
        <v>5</v>
      </c>
      <c r="C9" s="15">
        <v>364</v>
      </c>
      <c r="D9" s="26">
        <f t="shared" si="6"/>
        <v>364</v>
      </c>
      <c r="E9" s="26">
        <f t="shared" si="0"/>
        <v>67447</v>
      </c>
      <c r="F9" s="7"/>
      <c r="G9" s="15">
        <v>0</v>
      </c>
      <c r="H9" s="26">
        <f t="shared" si="7"/>
        <v>0</v>
      </c>
      <c r="I9" s="26">
        <f t="shared" si="1"/>
        <v>1446</v>
      </c>
      <c r="J9" s="7"/>
      <c r="K9" s="15">
        <v>358</v>
      </c>
      <c r="L9" s="26">
        <f t="shared" si="8"/>
        <v>358</v>
      </c>
      <c r="M9" s="26">
        <f t="shared" si="2"/>
        <v>181147</v>
      </c>
      <c r="N9" s="7"/>
      <c r="O9" s="15">
        <v>299</v>
      </c>
      <c r="P9" s="26">
        <f t="shared" si="9"/>
        <v>299</v>
      </c>
      <c r="Q9" s="26">
        <f t="shared" si="3"/>
        <v>82011</v>
      </c>
      <c r="R9" s="7"/>
      <c r="S9" s="15">
        <v>370</v>
      </c>
      <c r="T9" s="26">
        <f t="shared" si="10"/>
        <v>370</v>
      </c>
      <c r="U9" s="26">
        <f t="shared" si="4"/>
        <v>174678</v>
      </c>
      <c r="V9" s="7"/>
      <c r="W9" s="15">
        <v>328</v>
      </c>
      <c r="X9" s="26">
        <f t="shared" si="11"/>
        <v>328</v>
      </c>
      <c r="Y9" s="26">
        <f t="shared" si="5"/>
        <v>207574</v>
      </c>
    </row>
    <row r="10" spans="1:25" ht="26.25" customHeight="1">
      <c r="A10" s="30" t="s">
        <v>87</v>
      </c>
      <c r="B10" s="31" t="s">
        <v>3</v>
      </c>
      <c r="C10" s="15">
        <v>406</v>
      </c>
      <c r="D10" s="26">
        <f t="shared" si="6"/>
        <v>406</v>
      </c>
      <c r="E10" s="26">
        <f t="shared" si="0"/>
        <v>67853</v>
      </c>
      <c r="F10" s="7"/>
      <c r="G10" s="16">
        <v>0</v>
      </c>
      <c r="H10" s="26">
        <f t="shared" si="7"/>
        <v>0</v>
      </c>
      <c r="I10" s="26">
        <f t="shared" si="1"/>
        <v>1446</v>
      </c>
      <c r="J10" s="7"/>
      <c r="K10" s="16">
        <v>466</v>
      </c>
      <c r="L10" s="26">
        <f t="shared" si="8"/>
        <v>466</v>
      </c>
      <c r="M10" s="26">
        <f t="shared" si="2"/>
        <v>181613</v>
      </c>
      <c r="N10" s="7"/>
      <c r="O10" s="16">
        <v>300</v>
      </c>
      <c r="P10" s="26">
        <f t="shared" si="9"/>
        <v>300</v>
      </c>
      <c r="Q10" s="26">
        <f t="shared" si="3"/>
        <v>82311</v>
      </c>
      <c r="R10" s="7"/>
      <c r="S10" s="16">
        <v>258</v>
      </c>
      <c r="T10" s="26">
        <f t="shared" si="10"/>
        <v>258</v>
      </c>
      <c r="U10" s="26">
        <f t="shared" si="4"/>
        <v>174936</v>
      </c>
      <c r="V10" s="7"/>
      <c r="W10" s="16">
        <v>388</v>
      </c>
      <c r="X10" s="26">
        <f t="shared" si="11"/>
        <v>388</v>
      </c>
      <c r="Y10" s="26">
        <f t="shared" si="5"/>
        <v>207962</v>
      </c>
    </row>
    <row r="11" spans="1:25" ht="26.25" customHeight="1">
      <c r="A11" s="30" t="s">
        <v>115</v>
      </c>
      <c r="B11" s="31" t="s">
        <v>10</v>
      </c>
      <c r="C11" s="15">
        <v>358</v>
      </c>
      <c r="D11" s="26">
        <f t="shared" si="6"/>
        <v>358</v>
      </c>
      <c r="E11" s="26">
        <f t="shared" si="0"/>
        <v>68211</v>
      </c>
      <c r="F11" s="7"/>
      <c r="G11" s="16">
        <v>1</v>
      </c>
      <c r="H11" s="26">
        <f t="shared" si="7"/>
        <v>1</v>
      </c>
      <c r="I11" s="26">
        <f t="shared" si="1"/>
        <v>1447</v>
      </c>
      <c r="J11" s="7"/>
      <c r="K11" s="16">
        <v>0</v>
      </c>
      <c r="L11" s="26">
        <f t="shared" si="8"/>
        <v>0</v>
      </c>
      <c r="M11" s="26">
        <f t="shared" si="2"/>
        <v>181613</v>
      </c>
      <c r="N11" s="7"/>
      <c r="O11" s="16">
        <v>244</v>
      </c>
      <c r="P11" s="26">
        <f t="shared" si="9"/>
        <v>244</v>
      </c>
      <c r="Q11" s="26">
        <f t="shared" si="3"/>
        <v>82555</v>
      </c>
      <c r="R11" s="7"/>
      <c r="S11" s="16">
        <v>334</v>
      </c>
      <c r="T11" s="26">
        <f t="shared" si="10"/>
        <v>334</v>
      </c>
      <c r="U11" s="26">
        <f t="shared" si="4"/>
        <v>175270</v>
      </c>
      <c r="V11" s="7"/>
      <c r="W11" s="16">
        <v>324</v>
      </c>
      <c r="X11" s="26">
        <f t="shared" si="11"/>
        <v>324</v>
      </c>
      <c r="Y11" s="26">
        <f t="shared" si="5"/>
        <v>208286</v>
      </c>
    </row>
    <row r="12" spans="1:25" ht="26.25" customHeight="1">
      <c r="A12" s="30" t="s">
        <v>65</v>
      </c>
      <c r="B12" s="31" t="s">
        <v>12</v>
      </c>
      <c r="C12" s="15">
        <v>354</v>
      </c>
      <c r="D12" s="26">
        <f t="shared" si="6"/>
        <v>354</v>
      </c>
      <c r="E12" s="26">
        <f t="shared" si="0"/>
        <v>68565</v>
      </c>
      <c r="F12" s="7"/>
      <c r="G12" s="16">
        <v>0</v>
      </c>
      <c r="H12" s="26">
        <f t="shared" si="7"/>
        <v>0</v>
      </c>
      <c r="I12" s="26">
        <f t="shared" si="1"/>
        <v>1447</v>
      </c>
      <c r="J12" s="7"/>
      <c r="K12" s="16">
        <v>0</v>
      </c>
      <c r="L12" s="26">
        <f t="shared" si="8"/>
        <v>0</v>
      </c>
      <c r="M12" s="26">
        <f t="shared" si="2"/>
        <v>181613</v>
      </c>
      <c r="N12" s="7"/>
      <c r="O12" s="16">
        <v>402</v>
      </c>
      <c r="P12" s="26">
        <f t="shared" si="9"/>
        <v>402</v>
      </c>
      <c r="Q12" s="26">
        <f t="shared" si="3"/>
        <v>82957</v>
      </c>
      <c r="R12" s="7"/>
      <c r="S12" s="16">
        <v>188</v>
      </c>
      <c r="T12" s="26">
        <f t="shared" si="10"/>
        <v>188</v>
      </c>
      <c r="U12" s="26">
        <f t="shared" si="4"/>
        <v>175458</v>
      </c>
      <c r="V12" s="7"/>
      <c r="W12" s="16">
        <v>312</v>
      </c>
      <c r="X12" s="26">
        <f t="shared" si="11"/>
        <v>312</v>
      </c>
      <c r="Y12" s="26">
        <f t="shared" si="5"/>
        <v>208598</v>
      </c>
    </row>
    <row r="13" spans="1:25" ht="26.25" customHeight="1">
      <c r="A13" s="28" t="s">
        <v>118</v>
      </c>
      <c r="B13" s="29" t="s">
        <v>16</v>
      </c>
      <c r="C13" s="15">
        <v>0</v>
      </c>
      <c r="D13" s="26">
        <f t="shared" si="6"/>
        <v>0</v>
      </c>
      <c r="E13" s="26">
        <f t="shared" si="0"/>
        <v>68565</v>
      </c>
      <c r="F13" s="7"/>
      <c r="G13" s="16">
        <v>0</v>
      </c>
      <c r="H13" s="26">
        <f t="shared" si="7"/>
        <v>0</v>
      </c>
      <c r="I13" s="26">
        <f t="shared" si="1"/>
        <v>1447</v>
      </c>
      <c r="J13" s="7"/>
      <c r="K13" s="16">
        <v>0</v>
      </c>
      <c r="L13" s="26">
        <f t="shared" si="8"/>
        <v>0</v>
      </c>
      <c r="M13" s="26">
        <f t="shared" si="2"/>
        <v>181613</v>
      </c>
      <c r="N13" s="7"/>
      <c r="O13" s="16">
        <v>0</v>
      </c>
      <c r="P13" s="26">
        <f t="shared" si="9"/>
        <v>0</v>
      </c>
      <c r="Q13" s="26">
        <f t="shared" si="3"/>
        <v>82957</v>
      </c>
      <c r="R13" s="7"/>
      <c r="S13" s="16">
        <v>0</v>
      </c>
      <c r="T13" s="26">
        <f t="shared" si="10"/>
        <v>0</v>
      </c>
      <c r="U13" s="26">
        <f t="shared" si="4"/>
        <v>175458</v>
      </c>
      <c r="V13" s="7"/>
      <c r="W13" s="16">
        <v>0</v>
      </c>
      <c r="X13" s="26">
        <f t="shared" si="11"/>
        <v>0</v>
      </c>
      <c r="Y13" s="26">
        <f t="shared" si="5"/>
        <v>208598</v>
      </c>
    </row>
    <row r="14" spans="1:25" ht="26.25" customHeight="1">
      <c r="A14" s="30" t="s">
        <v>69</v>
      </c>
      <c r="B14" s="31" t="s">
        <v>7</v>
      </c>
      <c r="C14" s="15">
        <v>382</v>
      </c>
      <c r="D14" s="26">
        <f t="shared" si="6"/>
        <v>382</v>
      </c>
      <c r="E14" s="26">
        <f t="shared" si="0"/>
        <v>68947</v>
      </c>
      <c r="F14" s="7"/>
      <c r="G14" s="16">
        <v>0</v>
      </c>
      <c r="H14" s="26">
        <f t="shared" si="7"/>
        <v>0</v>
      </c>
      <c r="I14" s="26">
        <f t="shared" si="1"/>
        <v>1447</v>
      </c>
      <c r="J14" s="7"/>
      <c r="K14" s="16">
        <v>128</v>
      </c>
      <c r="L14" s="26">
        <f t="shared" si="8"/>
        <v>128</v>
      </c>
      <c r="M14" s="26">
        <f t="shared" si="2"/>
        <v>181741</v>
      </c>
      <c r="N14" s="7"/>
      <c r="O14" s="16">
        <v>354</v>
      </c>
      <c r="P14" s="26">
        <f t="shared" si="9"/>
        <v>354</v>
      </c>
      <c r="Q14" s="26">
        <f t="shared" si="3"/>
        <v>83311</v>
      </c>
      <c r="R14" s="7"/>
      <c r="S14" s="16">
        <v>308</v>
      </c>
      <c r="T14" s="26">
        <f t="shared" si="10"/>
        <v>308</v>
      </c>
      <c r="U14" s="26">
        <f t="shared" si="4"/>
        <v>175766</v>
      </c>
      <c r="V14" s="7"/>
      <c r="W14" s="16">
        <v>304</v>
      </c>
      <c r="X14" s="26">
        <f t="shared" si="11"/>
        <v>304</v>
      </c>
      <c r="Y14" s="26">
        <f t="shared" si="5"/>
        <v>208902</v>
      </c>
    </row>
    <row r="15" spans="1:25" ht="26.25" customHeight="1">
      <c r="A15" s="30" t="s">
        <v>40</v>
      </c>
      <c r="B15" s="31" t="s">
        <v>14</v>
      </c>
      <c r="C15" s="15">
        <v>364</v>
      </c>
      <c r="D15" s="26">
        <f t="shared" si="6"/>
        <v>364</v>
      </c>
      <c r="E15" s="26">
        <f t="shared" si="0"/>
        <v>69311</v>
      </c>
      <c r="F15" s="7"/>
      <c r="G15" s="16">
        <v>0</v>
      </c>
      <c r="H15" s="26">
        <f t="shared" si="7"/>
        <v>0</v>
      </c>
      <c r="I15" s="26">
        <f t="shared" si="1"/>
        <v>1447</v>
      </c>
      <c r="J15" s="7"/>
      <c r="K15" s="16">
        <v>416</v>
      </c>
      <c r="L15" s="26">
        <f t="shared" si="8"/>
        <v>416</v>
      </c>
      <c r="M15" s="26">
        <f t="shared" si="2"/>
        <v>182157</v>
      </c>
      <c r="N15" s="7"/>
      <c r="O15" s="16">
        <v>368</v>
      </c>
      <c r="P15" s="26">
        <f t="shared" si="9"/>
        <v>368</v>
      </c>
      <c r="Q15" s="26">
        <f t="shared" si="3"/>
        <v>83679</v>
      </c>
      <c r="R15" s="7"/>
      <c r="S15" s="16">
        <v>312</v>
      </c>
      <c r="T15" s="26">
        <f t="shared" si="10"/>
        <v>312</v>
      </c>
      <c r="U15" s="26">
        <f t="shared" si="4"/>
        <v>176078</v>
      </c>
      <c r="V15" s="7"/>
      <c r="W15" s="16">
        <v>362</v>
      </c>
      <c r="X15" s="26">
        <f t="shared" si="11"/>
        <v>362</v>
      </c>
      <c r="Y15" s="26">
        <f t="shared" si="5"/>
        <v>209264</v>
      </c>
    </row>
    <row r="16" spans="1:25" ht="26.25" customHeight="1">
      <c r="A16" s="30" t="s">
        <v>34</v>
      </c>
      <c r="B16" s="31" t="s">
        <v>5</v>
      </c>
      <c r="C16" s="15">
        <v>452</v>
      </c>
      <c r="D16" s="26">
        <f t="shared" si="6"/>
        <v>452</v>
      </c>
      <c r="E16" s="26">
        <f t="shared" si="0"/>
        <v>69763</v>
      </c>
      <c r="F16" s="7"/>
      <c r="G16" s="16">
        <v>0</v>
      </c>
      <c r="H16" s="26">
        <f t="shared" si="7"/>
        <v>0</v>
      </c>
      <c r="I16" s="26">
        <f t="shared" si="1"/>
        <v>1447</v>
      </c>
      <c r="J16" s="7"/>
      <c r="K16" s="16">
        <v>452</v>
      </c>
      <c r="L16" s="26">
        <f t="shared" si="8"/>
        <v>452</v>
      </c>
      <c r="M16" s="26">
        <f t="shared" si="2"/>
        <v>182609</v>
      </c>
      <c r="N16" s="7"/>
      <c r="O16" s="16">
        <v>318</v>
      </c>
      <c r="P16" s="26">
        <f t="shared" si="9"/>
        <v>318</v>
      </c>
      <c r="Q16" s="26">
        <f t="shared" si="3"/>
        <v>83997</v>
      </c>
      <c r="R16" s="7"/>
      <c r="S16" s="16">
        <v>280</v>
      </c>
      <c r="T16" s="26">
        <f t="shared" si="10"/>
        <v>280</v>
      </c>
      <c r="U16" s="26">
        <f t="shared" si="4"/>
        <v>176358</v>
      </c>
      <c r="V16" s="7"/>
      <c r="W16" s="16">
        <v>322</v>
      </c>
      <c r="X16" s="26">
        <f t="shared" si="11"/>
        <v>322</v>
      </c>
      <c r="Y16" s="26">
        <f t="shared" si="5"/>
        <v>209586</v>
      </c>
    </row>
    <row r="17" spans="1:25" ht="26.25" customHeight="1">
      <c r="A17" s="30" t="s">
        <v>86</v>
      </c>
      <c r="B17" s="31" t="s">
        <v>3</v>
      </c>
      <c r="C17" s="15">
        <v>396</v>
      </c>
      <c r="D17" s="26">
        <f t="shared" si="6"/>
        <v>396</v>
      </c>
      <c r="E17" s="26">
        <f t="shared" si="0"/>
        <v>70159</v>
      </c>
      <c r="F17" s="7"/>
      <c r="G17" s="16">
        <v>0</v>
      </c>
      <c r="H17" s="26">
        <f t="shared" si="7"/>
        <v>0</v>
      </c>
      <c r="I17" s="26">
        <f t="shared" si="1"/>
        <v>1447</v>
      </c>
      <c r="J17" s="7"/>
      <c r="K17" s="16">
        <v>338</v>
      </c>
      <c r="L17" s="26">
        <f t="shared" si="8"/>
        <v>338</v>
      </c>
      <c r="M17" s="26">
        <f t="shared" si="2"/>
        <v>182947</v>
      </c>
      <c r="N17" s="7"/>
      <c r="O17" s="16">
        <v>346</v>
      </c>
      <c r="P17" s="26">
        <f t="shared" si="9"/>
        <v>346</v>
      </c>
      <c r="Q17" s="26">
        <f t="shared" si="3"/>
        <v>84343</v>
      </c>
      <c r="R17" s="7"/>
      <c r="S17" s="16">
        <v>272</v>
      </c>
      <c r="T17" s="26">
        <f t="shared" si="10"/>
        <v>272</v>
      </c>
      <c r="U17" s="26">
        <f t="shared" si="4"/>
        <v>176630</v>
      </c>
      <c r="V17" s="7"/>
      <c r="W17" s="16">
        <v>276</v>
      </c>
      <c r="X17" s="26">
        <f t="shared" si="11"/>
        <v>276</v>
      </c>
      <c r="Y17" s="26">
        <f t="shared" si="5"/>
        <v>209862</v>
      </c>
    </row>
    <row r="18" spans="1:25" ht="26.25" customHeight="1">
      <c r="A18" s="30" t="s">
        <v>255</v>
      </c>
      <c r="B18" s="31" t="s">
        <v>10</v>
      </c>
      <c r="C18" s="15">
        <v>376</v>
      </c>
      <c r="D18" s="26">
        <f t="shared" si="6"/>
        <v>376</v>
      </c>
      <c r="E18" s="26">
        <v>70535</v>
      </c>
      <c r="F18" s="7"/>
      <c r="G18" s="16">
        <v>0</v>
      </c>
      <c r="H18" s="26">
        <f t="shared" si="7"/>
        <v>0</v>
      </c>
      <c r="I18" s="26">
        <v>1447</v>
      </c>
      <c r="J18" s="7"/>
      <c r="K18" s="16">
        <v>398</v>
      </c>
      <c r="L18" s="26">
        <f t="shared" si="8"/>
        <v>398</v>
      </c>
      <c r="M18" s="26">
        <v>183345</v>
      </c>
      <c r="N18" s="7"/>
      <c r="O18" s="16">
        <v>384</v>
      </c>
      <c r="P18" s="26">
        <f t="shared" si="9"/>
        <v>384</v>
      </c>
      <c r="Q18" s="26">
        <v>84727</v>
      </c>
      <c r="R18" s="7"/>
      <c r="S18" s="16">
        <v>270</v>
      </c>
      <c r="T18" s="26">
        <f t="shared" si="10"/>
        <v>270</v>
      </c>
      <c r="U18" s="26">
        <v>176900</v>
      </c>
      <c r="V18" s="7"/>
      <c r="W18" s="16">
        <v>342</v>
      </c>
      <c r="X18" s="26">
        <f t="shared" si="11"/>
        <v>342</v>
      </c>
      <c r="Y18" s="26">
        <v>210204</v>
      </c>
    </row>
    <row r="19" spans="1:25" ht="26.25" customHeight="1">
      <c r="A19" s="30" t="s">
        <v>259</v>
      </c>
      <c r="B19" s="31" t="s">
        <v>12</v>
      </c>
      <c r="C19" s="15">
        <v>306</v>
      </c>
      <c r="D19" s="26">
        <f t="shared" si="6"/>
        <v>243</v>
      </c>
      <c r="E19" s="26">
        <f t="shared" ref="E19:E29" si="12">E20-C20</f>
        <v>70778</v>
      </c>
      <c r="F19" s="7"/>
      <c r="G19" s="15">
        <v>0</v>
      </c>
      <c r="H19" s="26">
        <f t="shared" si="7"/>
        <v>0</v>
      </c>
      <c r="I19" s="26">
        <f t="shared" ref="I19:I29" si="13">I20-G20</f>
        <v>1447</v>
      </c>
      <c r="J19" s="7"/>
      <c r="K19" s="15">
        <v>292</v>
      </c>
      <c r="L19" s="26">
        <f t="shared" si="8"/>
        <v>230</v>
      </c>
      <c r="M19" s="26">
        <f t="shared" ref="M19:M29" si="14">M20-K20</f>
        <v>183575</v>
      </c>
      <c r="N19" s="7"/>
      <c r="O19" s="15">
        <v>312</v>
      </c>
      <c r="P19" s="26">
        <f t="shared" si="9"/>
        <v>310</v>
      </c>
      <c r="Q19" s="26">
        <f t="shared" ref="Q19:Q29" si="15">Q20-O20</f>
        <v>85037</v>
      </c>
      <c r="R19" s="7"/>
      <c r="S19" s="15">
        <v>300</v>
      </c>
      <c r="T19" s="26">
        <f t="shared" si="10"/>
        <v>225</v>
      </c>
      <c r="U19" s="26">
        <f t="shared" ref="U19:U29" si="16">U20-S20</f>
        <v>177125</v>
      </c>
      <c r="V19" s="7"/>
      <c r="W19" s="15">
        <v>310</v>
      </c>
      <c r="X19" s="26">
        <f t="shared" si="11"/>
        <v>307</v>
      </c>
      <c r="Y19" s="26">
        <f t="shared" ref="Y19:Y29" si="17">Y20-W20</f>
        <v>210511</v>
      </c>
    </row>
    <row r="20" spans="1:25" ht="26.25" customHeight="1">
      <c r="A20" s="28" t="s">
        <v>245</v>
      </c>
      <c r="B20" s="29" t="s">
        <v>16</v>
      </c>
      <c r="C20" s="15">
        <v>0</v>
      </c>
      <c r="D20" s="26">
        <f t="shared" si="6"/>
        <v>0</v>
      </c>
      <c r="E20" s="26">
        <f t="shared" si="12"/>
        <v>70778</v>
      </c>
      <c r="F20" s="7"/>
      <c r="G20" s="15">
        <v>0</v>
      </c>
      <c r="H20" s="26">
        <f t="shared" si="7"/>
        <v>0</v>
      </c>
      <c r="I20" s="26">
        <f t="shared" si="13"/>
        <v>1447</v>
      </c>
      <c r="J20" s="7"/>
      <c r="K20" s="15">
        <v>0</v>
      </c>
      <c r="L20" s="26">
        <f t="shared" si="8"/>
        <v>0</v>
      </c>
      <c r="M20" s="26">
        <f t="shared" si="14"/>
        <v>183575</v>
      </c>
      <c r="N20" s="7"/>
      <c r="O20" s="15">
        <v>0</v>
      </c>
      <c r="P20" s="26">
        <f t="shared" si="9"/>
        <v>0</v>
      </c>
      <c r="Q20" s="26">
        <f t="shared" si="15"/>
        <v>85037</v>
      </c>
      <c r="R20" s="7"/>
      <c r="S20" s="15">
        <v>0</v>
      </c>
      <c r="T20" s="26">
        <f t="shared" si="10"/>
        <v>0</v>
      </c>
      <c r="U20" s="26">
        <f t="shared" si="16"/>
        <v>177125</v>
      </c>
      <c r="V20" s="7"/>
      <c r="W20" s="15">
        <v>0</v>
      </c>
      <c r="X20" s="26">
        <f t="shared" si="11"/>
        <v>0</v>
      </c>
      <c r="Y20" s="26">
        <f t="shared" si="17"/>
        <v>210511</v>
      </c>
    </row>
    <row r="21" spans="1:25" ht="26.25" customHeight="1">
      <c r="A21" s="30" t="s">
        <v>256</v>
      </c>
      <c r="B21" s="31" t="s">
        <v>7</v>
      </c>
      <c r="C21" s="15">
        <v>312</v>
      </c>
      <c r="D21" s="26">
        <f t="shared" si="6"/>
        <v>312</v>
      </c>
      <c r="E21" s="26">
        <f t="shared" si="12"/>
        <v>71090</v>
      </c>
      <c r="F21" s="7"/>
      <c r="G21" s="15">
        <v>1</v>
      </c>
      <c r="H21" s="26">
        <f t="shared" si="7"/>
        <v>1</v>
      </c>
      <c r="I21" s="26">
        <f t="shared" si="13"/>
        <v>1448</v>
      </c>
      <c r="J21" s="7"/>
      <c r="K21" s="15">
        <v>306</v>
      </c>
      <c r="L21" s="26">
        <f t="shared" si="8"/>
        <v>306</v>
      </c>
      <c r="M21" s="26">
        <f t="shared" si="14"/>
        <v>183881</v>
      </c>
      <c r="N21" s="7"/>
      <c r="O21" s="15">
        <v>290</v>
      </c>
      <c r="P21" s="26">
        <f t="shared" si="9"/>
        <v>290</v>
      </c>
      <c r="Q21" s="26">
        <f t="shared" si="15"/>
        <v>85327</v>
      </c>
      <c r="R21" s="7"/>
      <c r="S21" s="15">
        <v>358</v>
      </c>
      <c r="T21" s="26">
        <f t="shared" si="10"/>
        <v>358</v>
      </c>
      <c r="U21" s="26">
        <f t="shared" si="16"/>
        <v>177483</v>
      </c>
      <c r="V21" s="7"/>
      <c r="W21" s="15">
        <v>256</v>
      </c>
      <c r="X21" s="26">
        <f t="shared" si="11"/>
        <v>256</v>
      </c>
      <c r="Y21" s="26">
        <f t="shared" si="17"/>
        <v>210767</v>
      </c>
    </row>
    <row r="22" spans="1:25" ht="26.25" customHeight="1">
      <c r="A22" s="30" t="s">
        <v>60</v>
      </c>
      <c r="B22" s="31" t="s">
        <v>14</v>
      </c>
      <c r="C22" s="15">
        <v>298</v>
      </c>
      <c r="D22" s="26">
        <f t="shared" si="6"/>
        <v>298</v>
      </c>
      <c r="E22" s="26">
        <f t="shared" si="12"/>
        <v>71388</v>
      </c>
      <c r="F22" s="7"/>
      <c r="G22" s="15">
        <v>0</v>
      </c>
      <c r="H22" s="26">
        <f t="shared" si="7"/>
        <v>0</v>
      </c>
      <c r="I22" s="26">
        <f t="shared" si="13"/>
        <v>1448</v>
      </c>
      <c r="J22" s="7"/>
      <c r="K22" s="15">
        <v>350</v>
      </c>
      <c r="L22" s="26">
        <f t="shared" si="8"/>
        <v>350</v>
      </c>
      <c r="M22" s="26">
        <f t="shared" si="14"/>
        <v>184231</v>
      </c>
      <c r="N22" s="7"/>
      <c r="O22" s="15">
        <v>366</v>
      </c>
      <c r="P22" s="26">
        <f t="shared" si="9"/>
        <v>366</v>
      </c>
      <c r="Q22" s="26">
        <f t="shared" si="15"/>
        <v>85693</v>
      </c>
      <c r="R22" s="7"/>
      <c r="S22" s="15">
        <v>208</v>
      </c>
      <c r="T22" s="26">
        <f t="shared" si="10"/>
        <v>208</v>
      </c>
      <c r="U22" s="26">
        <f t="shared" si="16"/>
        <v>177691</v>
      </c>
      <c r="V22" s="7"/>
      <c r="W22" s="15">
        <v>366</v>
      </c>
      <c r="X22" s="26">
        <f t="shared" si="11"/>
        <v>366</v>
      </c>
      <c r="Y22" s="26">
        <f t="shared" si="17"/>
        <v>211133</v>
      </c>
    </row>
    <row r="23" spans="1:25" ht="26.25" customHeight="1">
      <c r="A23" s="30" t="s">
        <v>46</v>
      </c>
      <c r="B23" s="31" t="s">
        <v>5</v>
      </c>
      <c r="C23" s="15">
        <v>286</v>
      </c>
      <c r="D23" s="26">
        <f t="shared" si="6"/>
        <v>286</v>
      </c>
      <c r="E23" s="26">
        <f t="shared" si="12"/>
        <v>71674</v>
      </c>
      <c r="F23" s="7"/>
      <c r="G23" s="15">
        <v>0</v>
      </c>
      <c r="H23" s="26">
        <f t="shared" si="7"/>
        <v>0</v>
      </c>
      <c r="I23" s="26">
        <f t="shared" si="13"/>
        <v>1448</v>
      </c>
      <c r="J23" s="7"/>
      <c r="K23" s="15">
        <v>376</v>
      </c>
      <c r="L23" s="26">
        <f t="shared" si="8"/>
        <v>376</v>
      </c>
      <c r="M23" s="26">
        <f t="shared" si="14"/>
        <v>184607</v>
      </c>
      <c r="N23" s="7"/>
      <c r="O23" s="15">
        <v>296</v>
      </c>
      <c r="P23" s="26">
        <f t="shared" si="9"/>
        <v>296</v>
      </c>
      <c r="Q23" s="26">
        <f t="shared" si="15"/>
        <v>85989</v>
      </c>
      <c r="R23" s="7"/>
      <c r="S23" s="15">
        <v>342</v>
      </c>
      <c r="T23" s="26">
        <f t="shared" si="10"/>
        <v>342</v>
      </c>
      <c r="U23" s="26">
        <f t="shared" si="16"/>
        <v>178033</v>
      </c>
      <c r="V23" s="7"/>
      <c r="W23" s="15">
        <v>408</v>
      </c>
      <c r="X23" s="26">
        <f t="shared" si="11"/>
        <v>408</v>
      </c>
      <c r="Y23" s="26">
        <f t="shared" si="17"/>
        <v>211541</v>
      </c>
    </row>
    <row r="24" spans="1:25" ht="26.25" customHeight="1">
      <c r="A24" s="30" t="s">
        <v>75</v>
      </c>
      <c r="B24" s="31" t="s">
        <v>3</v>
      </c>
      <c r="C24" s="15">
        <v>270</v>
      </c>
      <c r="D24" s="26">
        <f t="shared" si="6"/>
        <v>270</v>
      </c>
      <c r="E24" s="26">
        <f t="shared" si="12"/>
        <v>71944</v>
      </c>
      <c r="F24" s="7"/>
      <c r="G24" s="15">
        <v>0</v>
      </c>
      <c r="H24" s="26">
        <f t="shared" si="7"/>
        <v>0</v>
      </c>
      <c r="I24" s="26">
        <f t="shared" si="13"/>
        <v>1448</v>
      </c>
      <c r="J24" s="7"/>
      <c r="K24" s="15">
        <v>250</v>
      </c>
      <c r="L24" s="26">
        <f t="shared" si="8"/>
        <v>250</v>
      </c>
      <c r="M24" s="26">
        <f t="shared" si="14"/>
        <v>184857</v>
      </c>
      <c r="N24" s="7"/>
      <c r="O24" s="15">
        <v>200</v>
      </c>
      <c r="P24" s="26">
        <f t="shared" si="9"/>
        <v>200</v>
      </c>
      <c r="Q24" s="26">
        <f t="shared" si="15"/>
        <v>86189</v>
      </c>
      <c r="R24" s="7"/>
      <c r="S24" s="15">
        <v>120</v>
      </c>
      <c r="T24" s="26">
        <f t="shared" si="10"/>
        <v>120</v>
      </c>
      <c r="U24" s="26">
        <f t="shared" si="16"/>
        <v>178153</v>
      </c>
      <c r="V24" s="7"/>
      <c r="W24" s="15">
        <v>240</v>
      </c>
      <c r="X24" s="26">
        <f t="shared" si="11"/>
        <v>240</v>
      </c>
      <c r="Y24" s="26">
        <f t="shared" si="17"/>
        <v>211781</v>
      </c>
    </row>
    <row r="25" spans="1:25" ht="26.25" customHeight="1">
      <c r="A25" s="30" t="s">
        <v>91</v>
      </c>
      <c r="B25" s="31" t="s">
        <v>10</v>
      </c>
      <c r="C25" s="15">
        <v>270</v>
      </c>
      <c r="D25" s="26">
        <f t="shared" si="6"/>
        <v>270</v>
      </c>
      <c r="E25" s="26">
        <f t="shared" si="12"/>
        <v>72214</v>
      </c>
      <c r="F25" s="7"/>
      <c r="G25" s="15">
        <v>0</v>
      </c>
      <c r="H25" s="26">
        <f t="shared" si="7"/>
        <v>0</v>
      </c>
      <c r="I25" s="26">
        <f t="shared" si="13"/>
        <v>1448</v>
      </c>
      <c r="J25" s="7"/>
      <c r="K25" s="15">
        <v>294</v>
      </c>
      <c r="L25" s="26">
        <f t="shared" si="8"/>
        <v>294</v>
      </c>
      <c r="M25" s="26">
        <f t="shared" si="14"/>
        <v>185151</v>
      </c>
      <c r="N25" s="7"/>
      <c r="O25" s="15">
        <v>310</v>
      </c>
      <c r="P25" s="26">
        <f t="shared" si="9"/>
        <v>310</v>
      </c>
      <c r="Q25" s="26">
        <f t="shared" si="15"/>
        <v>86499</v>
      </c>
      <c r="R25" s="7"/>
      <c r="S25" s="15">
        <v>212</v>
      </c>
      <c r="T25" s="26">
        <f t="shared" si="10"/>
        <v>212</v>
      </c>
      <c r="U25" s="26">
        <f t="shared" si="16"/>
        <v>178365</v>
      </c>
      <c r="V25" s="7"/>
      <c r="W25" s="15">
        <v>310</v>
      </c>
      <c r="X25" s="26">
        <f t="shared" si="11"/>
        <v>310</v>
      </c>
      <c r="Y25" s="26">
        <f t="shared" si="17"/>
        <v>212091</v>
      </c>
    </row>
    <row r="26" spans="1:25" ht="26.25" customHeight="1">
      <c r="A26" s="30" t="s">
        <v>103</v>
      </c>
      <c r="B26" s="31" t="s">
        <v>12</v>
      </c>
      <c r="C26" s="15">
        <v>296</v>
      </c>
      <c r="D26" s="26">
        <f t="shared" si="6"/>
        <v>296</v>
      </c>
      <c r="E26" s="26">
        <f t="shared" si="12"/>
        <v>72510</v>
      </c>
      <c r="F26" s="7"/>
      <c r="G26" s="15">
        <v>0</v>
      </c>
      <c r="H26" s="26">
        <f t="shared" si="7"/>
        <v>0</v>
      </c>
      <c r="I26" s="26">
        <f t="shared" si="13"/>
        <v>1448</v>
      </c>
      <c r="J26" s="7"/>
      <c r="K26" s="15">
        <v>330</v>
      </c>
      <c r="L26" s="26">
        <f t="shared" si="8"/>
        <v>330</v>
      </c>
      <c r="M26" s="26">
        <f t="shared" si="14"/>
        <v>185481</v>
      </c>
      <c r="N26" s="7"/>
      <c r="O26" s="15">
        <v>288</v>
      </c>
      <c r="P26" s="26">
        <f t="shared" si="9"/>
        <v>288</v>
      </c>
      <c r="Q26" s="26">
        <f t="shared" si="15"/>
        <v>86787</v>
      </c>
      <c r="R26" s="7"/>
      <c r="S26" s="15">
        <v>290</v>
      </c>
      <c r="T26" s="26">
        <f t="shared" si="10"/>
        <v>290</v>
      </c>
      <c r="U26" s="26">
        <f t="shared" si="16"/>
        <v>178655</v>
      </c>
      <c r="V26" s="7"/>
      <c r="W26" s="15">
        <v>264</v>
      </c>
      <c r="X26" s="26">
        <f t="shared" si="11"/>
        <v>264</v>
      </c>
      <c r="Y26" s="26">
        <f t="shared" si="17"/>
        <v>212355</v>
      </c>
    </row>
    <row r="27" spans="1:25" ht="26.25" customHeight="1">
      <c r="A27" s="28" t="s">
        <v>96</v>
      </c>
      <c r="B27" s="29" t="s">
        <v>16</v>
      </c>
      <c r="C27" s="15">
        <v>0</v>
      </c>
      <c r="D27" s="26">
        <f t="shared" si="6"/>
        <v>0</v>
      </c>
      <c r="E27" s="26">
        <f t="shared" si="12"/>
        <v>72510</v>
      </c>
      <c r="F27" s="7"/>
      <c r="G27" s="15">
        <v>0</v>
      </c>
      <c r="H27" s="26">
        <f t="shared" si="7"/>
        <v>0</v>
      </c>
      <c r="I27" s="26">
        <f t="shared" si="13"/>
        <v>1448</v>
      </c>
      <c r="J27" s="7"/>
      <c r="K27" s="15">
        <v>0</v>
      </c>
      <c r="L27" s="26">
        <f t="shared" si="8"/>
        <v>0</v>
      </c>
      <c r="M27" s="26">
        <f t="shared" si="14"/>
        <v>185481</v>
      </c>
      <c r="N27" s="7"/>
      <c r="O27" s="15">
        <v>0</v>
      </c>
      <c r="P27" s="26">
        <f t="shared" si="9"/>
        <v>0</v>
      </c>
      <c r="Q27" s="26">
        <f t="shared" si="15"/>
        <v>86787</v>
      </c>
      <c r="R27" s="7"/>
      <c r="S27" s="15">
        <v>0</v>
      </c>
      <c r="T27" s="26">
        <f t="shared" si="10"/>
        <v>0</v>
      </c>
      <c r="U27" s="26">
        <f t="shared" si="16"/>
        <v>178655</v>
      </c>
      <c r="V27" s="7"/>
      <c r="W27" s="15">
        <v>0</v>
      </c>
      <c r="X27" s="26">
        <f t="shared" si="11"/>
        <v>0</v>
      </c>
      <c r="Y27" s="26">
        <f t="shared" si="17"/>
        <v>212355</v>
      </c>
    </row>
    <row r="28" spans="1:25" ht="26.25" customHeight="1">
      <c r="A28" s="30" t="s">
        <v>56</v>
      </c>
      <c r="B28" s="31" t="s">
        <v>7</v>
      </c>
      <c r="C28" s="15">
        <v>360</v>
      </c>
      <c r="D28" s="26">
        <f t="shared" si="6"/>
        <v>360</v>
      </c>
      <c r="E28" s="26">
        <f t="shared" si="12"/>
        <v>72870</v>
      </c>
      <c r="F28" s="7"/>
      <c r="G28" s="15">
        <v>0</v>
      </c>
      <c r="H28" s="26">
        <f t="shared" si="7"/>
        <v>0</v>
      </c>
      <c r="I28" s="26">
        <f t="shared" si="13"/>
        <v>1448</v>
      </c>
      <c r="J28" s="7"/>
      <c r="K28" s="15">
        <v>258</v>
      </c>
      <c r="L28" s="26">
        <f t="shared" si="8"/>
        <v>258</v>
      </c>
      <c r="M28" s="26">
        <f t="shared" si="14"/>
        <v>185739</v>
      </c>
      <c r="N28" s="7"/>
      <c r="O28" s="15">
        <v>340</v>
      </c>
      <c r="P28" s="26">
        <f t="shared" si="9"/>
        <v>340</v>
      </c>
      <c r="Q28" s="26">
        <f t="shared" si="15"/>
        <v>87127</v>
      </c>
      <c r="R28" s="7"/>
      <c r="S28" s="15">
        <v>234</v>
      </c>
      <c r="T28" s="26">
        <f t="shared" si="10"/>
        <v>234</v>
      </c>
      <c r="U28" s="26">
        <f t="shared" si="16"/>
        <v>178889</v>
      </c>
      <c r="V28" s="7"/>
      <c r="W28" s="15">
        <v>348</v>
      </c>
      <c r="X28" s="26">
        <f t="shared" si="11"/>
        <v>348</v>
      </c>
      <c r="Y28" s="26">
        <f t="shared" si="17"/>
        <v>212703</v>
      </c>
    </row>
    <row r="29" spans="1:25" ht="26.25" customHeight="1">
      <c r="A29" s="30" t="s">
        <v>109</v>
      </c>
      <c r="B29" s="31" t="s">
        <v>14</v>
      </c>
      <c r="C29" s="15">
        <v>246</v>
      </c>
      <c r="D29" s="26">
        <f t="shared" si="6"/>
        <v>246</v>
      </c>
      <c r="E29" s="26">
        <f t="shared" si="12"/>
        <v>73116</v>
      </c>
      <c r="F29" s="7"/>
      <c r="G29" s="15">
        <v>0</v>
      </c>
      <c r="H29" s="26">
        <f t="shared" si="7"/>
        <v>0</v>
      </c>
      <c r="I29" s="26">
        <f t="shared" si="13"/>
        <v>1448</v>
      </c>
      <c r="J29" s="7"/>
      <c r="K29" s="15">
        <v>288</v>
      </c>
      <c r="L29" s="26">
        <f t="shared" si="8"/>
        <v>288</v>
      </c>
      <c r="M29" s="26">
        <f t="shared" si="14"/>
        <v>186027</v>
      </c>
      <c r="N29" s="7"/>
      <c r="O29" s="15">
        <v>332</v>
      </c>
      <c r="P29" s="26">
        <f t="shared" si="9"/>
        <v>332</v>
      </c>
      <c r="Q29" s="26">
        <f t="shared" si="15"/>
        <v>87459</v>
      </c>
      <c r="R29" s="7"/>
      <c r="S29" s="15">
        <v>294</v>
      </c>
      <c r="T29" s="26">
        <f t="shared" si="10"/>
        <v>294</v>
      </c>
      <c r="U29" s="26">
        <f t="shared" si="16"/>
        <v>179183</v>
      </c>
      <c r="V29" s="7"/>
      <c r="W29" s="15">
        <v>350</v>
      </c>
      <c r="X29" s="26">
        <f t="shared" si="11"/>
        <v>350</v>
      </c>
      <c r="Y29" s="26">
        <f t="shared" si="17"/>
        <v>213053</v>
      </c>
    </row>
    <row r="30" spans="1:25" ht="26.25" customHeight="1">
      <c r="A30" s="30" t="s">
        <v>72</v>
      </c>
      <c r="B30" s="31" t="s">
        <v>5</v>
      </c>
      <c r="C30" s="15">
        <v>346</v>
      </c>
      <c r="D30" s="26">
        <f t="shared" si="6"/>
        <v>346</v>
      </c>
      <c r="E30" s="26">
        <v>73462</v>
      </c>
      <c r="F30" s="7"/>
      <c r="G30" s="15">
        <v>0</v>
      </c>
      <c r="H30" s="26">
        <f t="shared" si="7"/>
        <v>0</v>
      </c>
      <c r="I30" s="26">
        <v>1448</v>
      </c>
      <c r="J30" s="7"/>
      <c r="K30" s="15">
        <v>326</v>
      </c>
      <c r="L30" s="26">
        <f t="shared" si="8"/>
        <v>326</v>
      </c>
      <c r="M30" s="26">
        <v>186353</v>
      </c>
      <c r="N30" s="7"/>
      <c r="O30" s="15">
        <v>294</v>
      </c>
      <c r="P30" s="26">
        <f t="shared" si="9"/>
        <v>294</v>
      </c>
      <c r="Q30" s="26">
        <v>87753</v>
      </c>
      <c r="R30" s="7"/>
      <c r="S30" s="15">
        <v>218</v>
      </c>
      <c r="T30" s="26">
        <f t="shared" si="10"/>
        <v>218</v>
      </c>
      <c r="U30" s="26">
        <v>179401</v>
      </c>
      <c r="V30" s="7"/>
      <c r="W30" s="15">
        <v>368</v>
      </c>
      <c r="X30" s="26">
        <f t="shared" si="11"/>
        <v>368</v>
      </c>
      <c r="Y30" s="26">
        <v>213421</v>
      </c>
    </row>
    <row r="31" spans="1:25" ht="26.25" customHeight="1">
      <c r="A31" s="30" t="s">
        <v>41</v>
      </c>
      <c r="B31" s="31" t="s">
        <v>3</v>
      </c>
      <c r="C31" s="15">
        <v>282</v>
      </c>
      <c r="D31" s="26">
        <f t="shared" si="6"/>
        <v>250</v>
      </c>
      <c r="E31" s="26">
        <f>E32-C32</f>
        <v>73712</v>
      </c>
      <c r="F31" s="7"/>
      <c r="G31" s="15">
        <v>0</v>
      </c>
      <c r="H31" s="26">
        <f t="shared" si="7"/>
        <v>0</v>
      </c>
      <c r="I31" s="26">
        <v>1448</v>
      </c>
      <c r="J31" s="7"/>
      <c r="K31" s="15">
        <v>278</v>
      </c>
      <c r="L31" s="26">
        <f t="shared" si="8"/>
        <v>251</v>
      </c>
      <c r="M31" s="26">
        <f>M32-K32</f>
        <v>186604</v>
      </c>
      <c r="N31" s="7"/>
      <c r="O31" s="15">
        <v>328</v>
      </c>
      <c r="P31" s="26">
        <f t="shared" si="9"/>
        <v>314</v>
      </c>
      <c r="Q31" s="26">
        <f>Q32-O32</f>
        <v>88067</v>
      </c>
      <c r="R31" s="7"/>
      <c r="S31" s="15">
        <v>118</v>
      </c>
      <c r="T31" s="26">
        <f t="shared" si="10"/>
        <v>100</v>
      </c>
      <c r="U31" s="26">
        <f>U32-S32</f>
        <v>179501</v>
      </c>
      <c r="V31" s="7"/>
      <c r="W31" s="15">
        <v>274</v>
      </c>
      <c r="X31" s="26">
        <f t="shared" si="11"/>
        <v>280</v>
      </c>
      <c r="Y31" s="26">
        <f>Y32-W32</f>
        <v>213701</v>
      </c>
    </row>
    <row r="32" spans="1:25" ht="26.25" customHeight="1">
      <c r="A32" s="30" t="s">
        <v>55</v>
      </c>
      <c r="B32" s="31" t="s">
        <v>10</v>
      </c>
      <c r="C32" s="15">
        <v>388</v>
      </c>
      <c r="D32" s="26">
        <f t="shared" si="6"/>
        <v>388</v>
      </c>
      <c r="E32" s="26">
        <f>E33-C33</f>
        <v>74100</v>
      </c>
      <c r="F32" s="7"/>
      <c r="G32" s="15">
        <v>0</v>
      </c>
      <c r="H32" s="26">
        <f t="shared" si="7"/>
        <v>0</v>
      </c>
      <c r="I32" s="26">
        <v>1448</v>
      </c>
      <c r="J32" s="7"/>
      <c r="K32" s="15">
        <v>440</v>
      </c>
      <c r="L32" s="26">
        <f t="shared" si="8"/>
        <v>440</v>
      </c>
      <c r="M32" s="26">
        <f>M33-K33</f>
        <v>187044</v>
      </c>
      <c r="N32" s="7"/>
      <c r="O32" s="15">
        <v>292</v>
      </c>
      <c r="P32" s="26">
        <f t="shared" si="9"/>
        <v>292</v>
      </c>
      <c r="Q32" s="26">
        <f>Q33-O33</f>
        <v>88359</v>
      </c>
      <c r="R32" s="7"/>
      <c r="S32" s="15">
        <v>306</v>
      </c>
      <c r="T32" s="26">
        <f t="shared" si="10"/>
        <v>306</v>
      </c>
      <c r="U32" s="26">
        <f>U33-S33</f>
        <v>179807</v>
      </c>
      <c r="V32" s="7"/>
      <c r="W32" s="15">
        <v>452</v>
      </c>
      <c r="X32" s="26">
        <f t="shared" si="11"/>
        <v>452</v>
      </c>
      <c r="Y32" s="26">
        <f>Y33-W33</f>
        <v>214153</v>
      </c>
    </row>
    <row r="33" spans="1:25" ht="26.25" customHeight="1">
      <c r="A33" s="30" t="s">
        <v>99</v>
      </c>
      <c r="B33" s="31" t="s">
        <v>12</v>
      </c>
      <c r="C33" s="15">
        <v>188</v>
      </c>
      <c r="D33" s="26">
        <f t="shared" si="6"/>
        <v>188</v>
      </c>
      <c r="E33" s="26">
        <f>E34-C34</f>
        <v>74288</v>
      </c>
      <c r="F33" s="7"/>
      <c r="G33" s="15">
        <v>0</v>
      </c>
      <c r="H33" s="26">
        <f t="shared" si="7"/>
        <v>0</v>
      </c>
      <c r="I33" s="26">
        <v>1448</v>
      </c>
      <c r="J33" s="7"/>
      <c r="K33" s="15">
        <v>188</v>
      </c>
      <c r="L33" s="26">
        <f t="shared" si="8"/>
        <v>188</v>
      </c>
      <c r="M33" s="26">
        <f>M34-K34</f>
        <v>187232</v>
      </c>
      <c r="N33" s="7"/>
      <c r="O33" s="15">
        <v>250</v>
      </c>
      <c r="P33" s="26">
        <f t="shared" si="9"/>
        <v>250</v>
      </c>
      <c r="Q33" s="26">
        <f>Q34-O34</f>
        <v>88609</v>
      </c>
      <c r="R33" s="7"/>
      <c r="S33" s="15">
        <v>120</v>
      </c>
      <c r="T33" s="26">
        <f t="shared" si="10"/>
        <v>120</v>
      </c>
      <c r="U33" s="26">
        <f>U34-S34</f>
        <v>179927</v>
      </c>
      <c r="V33" s="7"/>
      <c r="W33" s="15">
        <v>184</v>
      </c>
      <c r="X33" s="26">
        <f t="shared" si="11"/>
        <v>184</v>
      </c>
      <c r="Y33" s="26">
        <f>Y34-W34</f>
        <v>214337</v>
      </c>
    </row>
    <row r="34" spans="1:25" ht="26.25" customHeight="1">
      <c r="A34" s="28" t="s">
        <v>102</v>
      </c>
      <c r="B34" s="29" t="s">
        <v>16</v>
      </c>
      <c r="C34" s="15">
        <v>0</v>
      </c>
      <c r="D34" s="26">
        <f t="shared" si="6"/>
        <v>0</v>
      </c>
      <c r="E34" s="26">
        <v>74288</v>
      </c>
      <c r="F34" s="7"/>
      <c r="G34" s="15">
        <v>0</v>
      </c>
      <c r="H34" s="26">
        <f t="shared" si="7"/>
        <v>0</v>
      </c>
      <c r="I34" s="26">
        <v>1448</v>
      </c>
      <c r="J34" s="7"/>
      <c r="K34" s="15">
        <v>0</v>
      </c>
      <c r="L34" s="26">
        <f t="shared" si="8"/>
        <v>0</v>
      </c>
      <c r="M34" s="26">
        <v>187232</v>
      </c>
      <c r="N34" s="7"/>
      <c r="O34" s="15">
        <v>0</v>
      </c>
      <c r="P34" s="26">
        <f t="shared" si="9"/>
        <v>0</v>
      </c>
      <c r="Q34" s="26">
        <v>88609</v>
      </c>
      <c r="R34" s="7"/>
      <c r="S34" s="16">
        <v>0</v>
      </c>
      <c r="T34" s="26">
        <f t="shared" si="10"/>
        <v>0</v>
      </c>
      <c r="U34" s="26">
        <v>179927</v>
      </c>
      <c r="V34" s="7"/>
      <c r="W34" s="15">
        <v>0</v>
      </c>
      <c r="X34" s="26">
        <f t="shared" si="11"/>
        <v>0</v>
      </c>
      <c r="Y34" s="26">
        <v>214337</v>
      </c>
    </row>
    <row r="35" spans="1:25" ht="28.5" customHeight="1">
      <c r="A35" s="178" t="s">
        <v>237</v>
      </c>
      <c r="B35" s="178"/>
      <c r="C35" s="6">
        <f>SUM(C4:C34)</f>
        <v>8930</v>
      </c>
      <c r="D35" s="6">
        <f>SUM(D4:D34)</f>
        <v>8686</v>
      </c>
      <c r="E35" s="1"/>
      <c r="F35" s="39"/>
      <c r="G35" s="6">
        <f>SUM(G4:G34)</f>
        <v>2</v>
      </c>
      <c r="H35" s="6">
        <f>SUM(H4:H34)</f>
        <v>2</v>
      </c>
      <c r="I35" s="1"/>
      <c r="J35" s="13"/>
      <c r="K35" s="6">
        <f>SUM(K4:K34)</f>
        <v>8090</v>
      </c>
      <c r="L35" s="6">
        <f>SUM(L4:L34)</f>
        <v>7867</v>
      </c>
      <c r="M35" s="1"/>
      <c r="N35" s="13"/>
      <c r="O35" s="6">
        <f>SUM(O4:O34)</f>
        <v>6913</v>
      </c>
      <c r="P35" s="6">
        <f>SUM(P4:P34)</f>
        <v>6897</v>
      </c>
      <c r="Q35" s="1"/>
      <c r="R35" s="13"/>
      <c r="S35" s="6">
        <f>SUM(S4:S34)</f>
        <v>6764</v>
      </c>
      <c r="T35" s="6">
        <f>SUM(T4:T34)</f>
        <v>6595</v>
      </c>
      <c r="U35" s="1"/>
      <c r="V35" s="13"/>
      <c r="W35" s="6">
        <f>SUM(W4:W34)</f>
        <v>8726</v>
      </c>
      <c r="X35" s="6">
        <f>SUM(X4:X34)</f>
        <v>8750</v>
      </c>
      <c r="Y35" s="1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2"/>
  <dimension ref="A1:Y42"/>
  <sheetViews>
    <sheetView workbookViewId="0">
      <pane xSplit="2" ySplit="3" topLeftCell="C20" activePane="bottomRight" state="frozen"/>
      <selection pane="topRight"/>
      <selection pane="bottomLeft"/>
      <selection pane="bottomRight" activeCell="R31" sqref="R31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18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214</v>
      </c>
      <c r="P2" s="186"/>
      <c r="Q2" s="186"/>
      <c r="R2" s="5"/>
      <c r="S2" s="186" t="s">
        <v>141</v>
      </c>
      <c r="T2" s="186"/>
      <c r="U2" s="186"/>
      <c r="V2" s="5"/>
      <c r="W2" s="186" t="s">
        <v>127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10</v>
      </c>
      <c r="C4" s="15">
        <v>378</v>
      </c>
      <c r="D4" s="26">
        <f>E4-'2019년 1월'!E34</f>
        <v>414</v>
      </c>
      <c r="E4" s="26">
        <v>58433</v>
      </c>
      <c r="F4" s="7"/>
      <c r="G4" s="16">
        <v>0</v>
      </c>
      <c r="H4" s="26">
        <f>I4-'2019년 1월'!I34</f>
        <v>0</v>
      </c>
      <c r="I4" s="26">
        <v>1422</v>
      </c>
      <c r="J4" s="7"/>
      <c r="K4" s="16">
        <v>390</v>
      </c>
      <c r="L4" s="26">
        <f>M4-'2019년 1월'!M34</f>
        <v>386</v>
      </c>
      <c r="M4" s="26">
        <v>172324</v>
      </c>
      <c r="N4" s="7"/>
      <c r="O4" s="16">
        <v>0</v>
      </c>
      <c r="P4" s="26">
        <f>Q4-'2019년 1월'!Q34</f>
        <v>0</v>
      </c>
      <c r="Q4" s="26">
        <v>81992</v>
      </c>
      <c r="R4" s="7"/>
      <c r="S4" s="16">
        <v>342</v>
      </c>
      <c r="T4" s="26">
        <f>U4-'2019년 1월'!U34</f>
        <v>319</v>
      </c>
      <c r="U4" s="26">
        <v>168060</v>
      </c>
      <c r="V4" s="7"/>
      <c r="W4" s="16">
        <v>426</v>
      </c>
      <c r="X4" s="26">
        <f>Y4-'2019년 1월'!Y34</f>
        <v>-198459</v>
      </c>
      <c r="Y4" s="26"/>
    </row>
    <row r="5" spans="1:25" ht="26.25" customHeight="1">
      <c r="A5" s="30" t="s">
        <v>58</v>
      </c>
      <c r="B5" s="31" t="s">
        <v>12</v>
      </c>
      <c r="C5" s="15">
        <v>260</v>
      </c>
      <c r="D5" s="26">
        <f t="shared" ref="D5:D31" si="0">E5-E4</f>
        <v>260</v>
      </c>
      <c r="E5" s="26">
        <v>58693</v>
      </c>
      <c r="F5" s="7"/>
      <c r="G5" s="16">
        <v>1</v>
      </c>
      <c r="H5" s="26">
        <f t="shared" ref="H5:H31" si="1">I5-I4</f>
        <v>1</v>
      </c>
      <c r="I5" s="26">
        <v>1423</v>
      </c>
      <c r="J5" s="7"/>
      <c r="K5" s="16">
        <v>252</v>
      </c>
      <c r="L5" s="26">
        <f t="shared" ref="L5:L31" si="2">M5-M4</f>
        <v>252</v>
      </c>
      <c r="M5" s="26">
        <v>172576</v>
      </c>
      <c r="N5" s="7"/>
      <c r="O5" s="16">
        <v>0</v>
      </c>
      <c r="P5" s="26">
        <f t="shared" ref="P5:P31" si="3">Q5-Q4</f>
        <v>0</v>
      </c>
      <c r="Q5" s="26">
        <v>81992</v>
      </c>
      <c r="R5" s="7"/>
      <c r="S5" s="16">
        <v>228</v>
      </c>
      <c r="T5" s="26">
        <f t="shared" ref="T5:T31" si="4">U5-U4</f>
        <v>228</v>
      </c>
      <c r="U5" s="26">
        <v>168288</v>
      </c>
      <c r="V5" s="7"/>
      <c r="W5" s="16">
        <v>284</v>
      </c>
      <c r="X5" s="26">
        <f t="shared" ref="X5:X31" si="5">Y5-Y4</f>
        <v>0</v>
      </c>
      <c r="Y5" s="26"/>
    </row>
    <row r="6" spans="1:25" ht="26.25" customHeight="1">
      <c r="A6" s="28" t="s">
        <v>64</v>
      </c>
      <c r="B6" s="29" t="s">
        <v>16</v>
      </c>
      <c r="C6" s="15">
        <v>0</v>
      </c>
      <c r="D6" s="26">
        <f t="shared" si="0"/>
        <v>0</v>
      </c>
      <c r="E6" s="26">
        <v>58693</v>
      </c>
      <c r="F6" s="7"/>
      <c r="G6" s="15">
        <v>0</v>
      </c>
      <c r="H6" s="26">
        <f t="shared" si="1"/>
        <v>0</v>
      </c>
      <c r="I6" s="26">
        <v>1423</v>
      </c>
      <c r="J6" s="7"/>
      <c r="K6" s="15">
        <v>0</v>
      </c>
      <c r="L6" s="26">
        <f t="shared" si="2"/>
        <v>0</v>
      </c>
      <c r="M6" s="26">
        <v>172576</v>
      </c>
      <c r="N6" s="7"/>
      <c r="O6" s="15">
        <v>0</v>
      </c>
      <c r="P6" s="26">
        <f t="shared" si="3"/>
        <v>0</v>
      </c>
      <c r="Q6" s="26">
        <v>81992</v>
      </c>
      <c r="R6" s="7"/>
      <c r="S6" s="15">
        <v>0</v>
      </c>
      <c r="T6" s="26">
        <f t="shared" si="4"/>
        <v>0</v>
      </c>
      <c r="U6" s="26">
        <v>168288</v>
      </c>
      <c r="V6" s="7"/>
      <c r="W6" s="15">
        <v>0</v>
      </c>
      <c r="X6" s="26">
        <f t="shared" si="5"/>
        <v>0</v>
      </c>
      <c r="Y6" s="26"/>
    </row>
    <row r="7" spans="1:25" ht="26.25" customHeight="1">
      <c r="A7" s="28" t="s">
        <v>231</v>
      </c>
      <c r="B7" s="29" t="s">
        <v>8</v>
      </c>
      <c r="C7" s="15">
        <v>0</v>
      </c>
      <c r="D7" s="26">
        <f t="shared" si="0"/>
        <v>0</v>
      </c>
      <c r="E7" s="26">
        <v>58693</v>
      </c>
      <c r="F7" s="7"/>
      <c r="G7" s="15">
        <v>0</v>
      </c>
      <c r="H7" s="26">
        <f t="shared" si="1"/>
        <v>0</v>
      </c>
      <c r="I7" s="26">
        <v>1423</v>
      </c>
      <c r="J7" s="7"/>
      <c r="K7" s="15">
        <v>0</v>
      </c>
      <c r="L7" s="26">
        <f t="shared" si="2"/>
        <v>0</v>
      </c>
      <c r="M7" s="26">
        <v>172576</v>
      </c>
      <c r="N7" s="7"/>
      <c r="O7" s="15">
        <v>0</v>
      </c>
      <c r="P7" s="26">
        <f t="shared" si="3"/>
        <v>0</v>
      </c>
      <c r="Q7" s="26">
        <v>81992</v>
      </c>
      <c r="R7" s="7"/>
      <c r="S7" s="15">
        <v>0</v>
      </c>
      <c r="T7" s="26">
        <f t="shared" si="4"/>
        <v>0</v>
      </c>
      <c r="U7" s="26">
        <v>168288</v>
      </c>
      <c r="V7" s="7"/>
      <c r="W7" s="15">
        <v>0</v>
      </c>
      <c r="X7" s="26">
        <f t="shared" si="5"/>
        <v>198459</v>
      </c>
      <c r="Y7" s="26">
        <v>198459</v>
      </c>
    </row>
    <row r="8" spans="1:25" ht="26.25" customHeight="1">
      <c r="A8" s="28" t="s">
        <v>234</v>
      </c>
      <c r="B8" s="29" t="s">
        <v>15</v>
      </c>
      <c r="C8" s="15">
        <v>0</v>
      </c>
      <c r="D8" s="26">
        <f t="shared" si="0"/>
        <v>0</v>
      </c>
      <c r="E8" s="26">
        <v>58693</v>
      </c>
      <c r="F8" s="7"/>
      <c r="G8" s="15">
        <v>0</v>
      </c>
      <c r="H8" s="26">
        <f t="shared" si="1"/>
        <v>0</v>
      </c>
      <c r="I8" s="26">
        <v>1423</v>
      </c>
      <c r="J8" s="7"/>
      <c r="K8" s="15">
        <v>0</v>
      </c>
      <c r="L8" s="26">
        <f t="shared" si="2"/>
        <v>0</v>
      </c>
      <c r="M8" s="26">
        <v>172576</v>
      </c>
      <c r="N8" s="7"/>
      <c r="O8" s="15">
        <v>0</v>
      </c>
      <c r="P8" s="26">
        <f t="shared" si="3"/>
        <v>0</v>
      </c>
      <c r="Q8" s="26">
        <v>81992</v>
      </c>
      <c r="R8" s="7"/>
      <c r="S8" s="15">
        <v>0</v>
      </c>
      <c r="T8" s="26">
        <f t="shared" si="4"/>
        <v>0</v>
      </c>
      <c r="U8" s="26">
        <v>168288</v>
      </c>
      <c r="V8" s="7"/>
      <c r="W8" s="15">
        <v>0</v>
      </c>
      <c r="X8" s="26">
        <f t="shared" si="5"/>
        <v>0</v>
      </c>
      <c r="Y8" s="26">
        <v>198459</v>
      </c>
    </row>
    <row r="9" spans="1:25" ht="26.25" customHeight="1">
      <c r="A9" s="28" t="s">
        <v>68</v>
      </c>
      <c r="B9" s="29" t="s">
        <v>6</v>
      </c>
      <c r="C9" s="15">
        <v>0</v>
      </c>
      <c r="D9" s="26">
        <f t="shared" si="0"/>
        <v>0</v>
      </c>
      <c r="E9" s="26">
        <v>58693</v>
      </c>
      <c r="F9" s="7"/>
      <c r="G9" s="15">
        <v>0</v>
      </c>
      <c r="H9" s="26">
        <f t="shared" si="1"/>
        <v>0</v>
      </c>
      <c r="I9" s="26">
        <v>1423</v>
      </c>
      <c r="J9" s="7"/>
      <c r="K9" s="15">
        <v>0</v>
      </c>
      <c r="L9" s="26">
        <f t="shared" si="2"/>
        <v>0</v>
      </c>
      <c r="M9" s="26">
        <v>172576</v>
      </c>
      <c r="N9" s="7"/>
      <c r="O9" s="15">
        <v>0</v>
      </c>
      <c r="P9" s="26">
        <f t="shared" si="3"/>
        <v>0</v>
      </c>
      <c r="Q9" s="26">
        <v>81992</v>
      </c>
      <c r="R9" s="7"/>
      <c r="S9" s="15">
        <v>0</v>
      </c>
      <c r="T9" s="26">
        <f t="shared" si="4"/>
        <v>0</v>
      </c>
      <c r="U9" s="26">
        <v>168288</v>
      </c>
      <c r="V9" s="7"/>
      <c r="W9" s="15">
        <v>0</v>
      </c>
      <c r="X9" s="26">
        <f t="shared" si="5"/>
        <v>0</v>
      </c>
      <c r="Y9" s="26">
        <v>198459</v>
      </c>
    </row>
    <row r="10" spans="1:25" ht="26.25" customHeight="1">
      <c r="A10" s="30" t="s">
        <v>87</v>
      </c>
      <c r="B10" s="31" t="s">
        <v>3</v>
      </c>
      <c r="C10" s="15">
        <v>386</v>
      </c>
      <c r="D10" s="26">
        <f t="shared" si="0"/>
        <v>624</v>
      </c>
      <c r="E10" s="26">
        <v>59317</v>
      </c>
      <c r="F10" s="7"/>
      <c r="G10" s="16">
        <v>0</v>
      </c>
      <c r="H10" s="26">
        <f t="shared" si="1"/>
        <v>0</v>
      </c>
      <c r="I10" s="26">
        <v>1423</v>
      </c>
      <c r="J10" s="7"/>
      <c r="K10" s="16">
        <v>410</v>
      </c>
      <c r="L10" s="26">
        <f t="shared" si="2"/>
        <v>249</v>
      </c>
      <c r="M10" s="26">
        <v>172825</v>
      </c>
      <c r="N10" s="7"/>
      <c r="O10" s="16">
        <v>0</v>
      </c>
      <c r="P10" s="26">
        <f t="shared" si="3"/>
        <v>0</v>
      </c>
      <c r="Q10" s="26">
        <v>81992</v>
      </c>
      <c r="R10" s="7"/>
      <c r="S10" s="16">
        <v>236</v>
      </c>
      <c r="T10" s="26">
        <f t="shared" si="4"/>
        <v>264</v>
      </c>
      <c r="U10" s="26">
        <v>168552</v>
      </c>
      <c r="V10" s="7"/>
      <c r="W10" s="16">
        <v>300</v>
      </c>
      <c r="X10" s="26">
        <f t="shared" si="5"/>
        <v>911</v>
      </c>
      <c r="Y10" s="26">
        <v>199370</v>
      </c>
    </row>
    <row r="11" spans="1:25" ht="26.25" customHeight="1">
      <c r="A11" s="30" t="s">
        <v>115</v>
      </c>
      <c r="B11" s="31" t="s">
        <v>10</v>
      </c>
      <c r="C11" s="15">
        <v>384</v>
      </c>
      <c r="D11" s="26">
        <f t="shared" si="0"/>
        <v>384</v>
      </c>
      <c r="E11" s="26">
        <v>59701</v>
      </c>
      <c r="F11" s="7"/>
      <c r="G11" s="16">
        <v>0</v>
      </c>
      <c r="H11" s="26">
        <f t="shared" si="1"/>
        <v>0</v>
      </c>
      <c r="I11" s="26">
        <v>1423</v>
      </c>
      <c r="J11" s="7"/>
      <c r="K11" s="16">
        <v>328</v>
      </c>
      <c r="L11" s="26">
        <f t="shared" si="2"/>
        <v>328</v>
      </c>
      <c r="M11" s="26">
        <v>173153</v>
      </c>
      <c r="N11" s="7"/>
      <c r="O11" s="16">
        <v>0</v>
      </c>
      <c r="P11" s="26">
        <f t="shared" si="3"/>
        <v>0</v>
      </c>
      <c r="Q11" s="26">
        <v>81992</v>
      </c>
      <c r="R11" s="7"/>
      <c r="S11" s="16">
        <v>324</v>
      </c>
      <c r="T11" s="26">
        <f t="shared" si="4"/>
        <v>324</v>
      </c>
      <c r="U11" s="26">
        <v>168876</v>
      </c>
      <c r="V11" s="7"/>
      <c r="W11" s="16">
        <v>336</v>
      </c>
      <c r="X11" s="26">
        <f t="shared" si="5"/>
        <v>336</v>
      </c>
      <c r="Y11" s="26">
        <v>199706</v>
      </c>
    </row>
    <row r="12" spans="1:25" ht="26.25" customHeight="1">
      <c r="A12" s="30" t="s">
        <v>65</v>
      </c>
      <c r="B12" s="31" t="s">
        <v>12</v>
      </c>
      <c r="C12" s="15">
        <v>0</v>
      </c>
      <c r="D12" s="26">
        <f t="shared" si="0"/>
        <v>0</v>
      </c>
      <c r="E12" s="26">
        <v>59701</v>
      </c>
      <c r="F12" s="7"/>
      <c r="G12" s="16">
        <v>0</v>
      </c>
      <c r="H12" s="26">
        <f t="shared" si="1"/>
        <v>0</v>
      </c>
      <c r="I12" s="26">
        <v>1423</v>
      </c>
      <c r="J12" s="7"/>
      <c r="K12" s="16">
        <v>452</v>
      </c>
      <c r="L12" s="26">
        <f t="shared" si="2"/>
        <v>452</v>
      </c>
      <c r="M12" s="26">
        <v>173605</v>
      </c>
      <c r="N12" s="7"/>
      <c r="O12" s="16">
        <v>420</v>
      </c>
      <c r="P12" s="26">
        <f t="shared" si="3"/>
        <v>236</v>
      </c>
      <c r="Q12" s="26">
        <v>82228</v>
      </c>
      <c r="R12" s="7"/>
      <c r="S12" s="16">
        <v>324</v>
      </c>
      <c r="T12" s="26">
        <f t="shared" si="4"/>
        <v>324</v>
      </c>
      <c r="U12" s="26">
        <v>169200</v>
      </c>
      <c r="V12" s="7"/>
      <c r="W12" s="16">
        <v>374</v>
      </c>
      <c r="X12" s="26">
        <f t="shared" si="5"/>
        <v>374</v>
      </c>
      <c r="Y12" s="26">
        <v>200080</v>
      </c>
    </row>
    <row r="13" spans="1:25" ht="26.25" customHeight="1">
      <c r="A13" s="28" t="s">
        <v>118</v>
      </c>
      <c r="B13" s="29" t="s">
        <v>16</v>
      </c>
      <c r="C13" s="15">
        <v>0</v>
      </c>
      <c r="D13" s="26">
        <f t="shared" si="0"/>
        <v>0</v>
      </c>
      <c r="E13" s="26">
        <v>59701</v>
      </c>
      <c r="F13" s="7"/>
      <c r="G13" s="16">
        <v>0</v>
      </c>
      <c r="H13" s="26">
        <f t="shared" si="1"/>
        <v>0</v>
      </c>
      <c r="I13" s="26">
        <v>1423</v>
      </c>
      <c r="J13" s="7"/>
      <c r="K13" s="16">
        <v>0</v>
      </c>
      <c r="L13" s="26">
        <f t="shared" si="2"/>
        <v>0</v>
      </c>
      <c r="M13" s="26">
        <v>173605</v>
      </c>
      <c r="N13" s="7"/>
      <c r="O13" s="16">
        <v>0</v>
      </c>
      <c r="P13" s="26">
        <f t="shared" si="3"/>
        <v>0</v>
      </c>
      <c r="Q13" s="26">
        <v>82228</v>
      </c>
      <c r="R13" s="7"/>
      <c r="S13" s="16">
        <v>0</v>
      </c>
      <c r="T13" s="26">
        <f t="shared" si="4"/>
        <v>0</v>
      </c>
      <c r="U13" s="26">
        <v>169200</v>
      </c>
      <c r="V13" s="7"/>
      <c r="W13" s="16">
        <v>0</v>
      </c>
      <c r="X13" s="26">
        <f t="shared" si="5"/>
        <v>0</v>
      </c>
      <c r="Y13" s="26">
        <v>200080</v>
      </c>
    </row>
    <row r="14" spans="1:25" ht="26.25" customHeight="1">
      <c r="A14" s="30" t="s">
        <v>69</v>
      </c>
      <c r="B14" s="31" t="s">
        <v>7</v>
      </c>
      <c r="C14" s="15">
        <v>472</v>
      </c>
      <c r="D14" s="26">
        <f t="shared" si="0"/>
        <v>472</v>
      </c>
      <c r="E14" s="26">
        <v>60173</v>
      </c>
      <c r="F14" s="7"/>
      <c r="G14" s="16">
        <v>0</v>
      </c>
      <c r="H14" s="26">
        <f t="shared" si="1"/>
        <v>0</v>
      </c>
      <c r="I14" s="26">
        <v>1423</v>
      </c>
      <c r="J14" s="7"/>
      <c r="K14" s="16">
        <v>332</v>
      </c>
      <c r="L14" s="26">
        <f t="shared" si="2"/>
        <v>332</v>
      </c>
      <c r="M14" s="26">
        <v>173937</v>
      </c>
      <c r="N14" s="7"/>
      <c r="O14" s="16">
        <v>0</v>
      </c>
      <c r="P14" s="26">
        <f t="shared" si="3"/>
        <v>0</v>
      </c>
      <c r="Q14" s="26">
        <v>82228</v>
      </c>
      <c r="R14" s="7"/>
      <c r="S14" s="16">
        <v>194</v>
      </c>
      <c r="T14" s="26">
        <f t="shared" si="4"/>
        <v>194</v>
      </c>
      <c r="U14" s="26">
        <v>169394</v>
      </c>
      <c r="V14" s="7"/>
      <c r="W14" s="16">
        <v>372</v>
      </c>
      <c r="X14" s="26">
        <f t="shared" si="5"/>
        <v>372</v>
      </c>
      <c r="Y14" s="26">
        <v>200452</v>
      </c>
    </row>
    <row r="15" spans="1:25" ht="26.25" customHeight="1">
      <c r="A15" s="30" t="s">
        <v>40</v>
      </c>
      <c r="B15" s="31" t="s">
        <v>14</v>
      </c>
      <c r="C15" s="15">
        <v>352</v>
      </c>
      <c r="D15" s="26">
        <f t="shared" si="0"/>
        <v>352</v>
      </c>
      <c r="E15" s="26">
        <v>60525</v>
      </c>
      <c r="F15" s="7"/>
      <c r="G15" s="16">
        <v>0</v>
      </c>
      <c r="H15" s="26">
        <f t="shared" si="1"/>
        <v>0</v>
      </c>
      <c r="I15" s="26">
        <v>1423</v>
      </c>
      <c r="J15" s="7"/>
      <c r="K15" s="16">
        <v>354</v>
      </c>
      <c r="L15" s="26">
        <f t="shared" si="2"/>
        <v>354</v>
      </c>
      <c r="M15" s="26">
        <v>174291</v>
      </c>
      <c r="N15" s="7"/>
      <c r="O15" s="16">
        <v>0</v>
      </c>
      <c r="P15" s="26">
        <f t="shared" si="3"/>
        <v>0</v>
      </c>
      <c r="Q15" s="26">
        <v>82228</v>
      </c>
      <c r="R15" s="7"/>
      <c r="S15" s="16">
        <v>278</v>
      </c>
      <c r="T15" s="26">
        <f t="shared" si="4"/>
        <v>278</v>
      </c>
      <c r="U15" s="26">
        <v>169672</v>
      </c>
      <c r="V15" s="7"/>
      <c r="W15" s="16">
        <v>346</v>
      </c>
      <c r="X15" s="26">
        <f t="shared" si="5"/>
        <v>346</v>
      </c>
      <c r="Y15" s="26">
        <v>200798</v>
      </c>
    </row>
    <row r="16" spans="1:25" ht="26.25" customHeight="1">
      <c r="A16" s="30" t="s">
        <v>34</v>
      </c>
      <c r="B16" s="31" t="s">
        <v>5</v>
      </c>
      <c r="C16" s="15">
        <v>378</v>
      </c>
      <c r="D16" s="26">
        <f t="shared" si="0"/>
        <v>378</v>
      </c>
      <c r="E16" s="26">
        <v>60903</v>
      </c>
      <c r="F16" s="7"/>
      <c r="G16" s="16">
        <v>0</v>
      </c>
      <c r="H16" s="26">
        <f t="shared" si="1"/>
        <v>0</v>
      </c>
      <c r="I16" s="26">
        <v>1423</v>
      </c>
      <c r="J16" s="7"/>
      <c r="K16" s="16">
        <v>420</v>
      </c>
      <c r="L16" s="26">
        <f t="shared" si="2"/>
        <v>420</v>
      </c>
      <c r="M16" s="26">
        <v>174711</v>
      </c>
      <c r="N16" s="7"/>
      <c r="O16" s="16">
        <v>0</v>
      </c>
      <c r="P16" s="26">
        <f t="shared" si="3"/>
        <v>0</v>
      </c>
      <c r="Q16" s="26">
        <v>82228</v>
      </c>
      <c r="R16" s="7"/>
      <c r="S16" s="16">
        <v>298</v>
      </c>
      <c r="T16" s="26">
        <f t="shared" si="4"/>
        <v>298</v>
      </c>
      <c r="U16" s="26">
        <v>169970</v>
      </c>
      <c r="V16" s="7"/>
      <c r="W16" s="16">
        <v>382</v>
      </c>
      <c r="X16" s="26">
        <f t="shared" si="5"/>
        <v>382</v>
      </c>
      <c r="Y16" s="26">
        <v>201180</v>
      </c>
    </row>
    <row r="17" spans="1:25" ht="26.25" customHeight="1">
      <c r="A17" s="30" t="s">
        <v>86</v>
      </c>
      <c r="B17" s="31" t="s">
        <v>3</v>
      </c>
      <c r="C17" s="15">
        <v>434</v>
      </c>
      <c r="D17" s="26">
        <f t="shared" si="0"/>
        <v>351</v>
      </c>
      <c r="E17" s="26">
        <f t="shared" ref="E17:E23" si="6">E18-C18</f>
        <v>61254</v>
      </c>
      <c r="F17" s="7"/>
      <c r="G17" s="16">
        <v>0</v>
      </c>
      <c r="H17" s="26">
        <f t="shared" si="1"/>
        <v>0</v>
      </c>
      <c r="I17" s="26">
        <f t="shared" ref="I17:I25" si="7">I18-G18</f>
        <v>1423</v>
      </c>
      <c r="J17" s="7"/>
      <c r="K17" s="16">
        <v>448</v>
      </c>
      <c r="L17" s="26">
        <f t="shared" si="2"/>
        <v>371</v>
      </c>
      <c r="M17" s="26">
        <f t="shared" ref="M17:M25" si="8">M18-K18</f>
        <v>175082</v>
      </c>
      <c r="N17" s="7"/>
      <c r="O17" s="16">
        <v>0</v>
      </c>
      <c r="P17" s="26">
        <f t="shared" si="3"/>
        <v>0</v>
      </c>
      <c r="Q17" s="26">
        <f t="shared" ref="Q17:Q25" si="9">Q18-O18</f>
        <v>82228</v>
      </c>
      <c r="R17" s="7"/>
      <c r="S17" s="16">
        <v>274</v>
      </c>
      <c r="T17" s="26">
        <f t="shared" si="4"/>
        <v>196</v>
      </c>
      <c r="U17" s="26">
        <f t="shared" ref="U17:U25" si="10">U18-S18</f>
        <v>170166</v>
      </c>
      <c r="V17" s="7"/>
      <c r="W17" s="16">
        <v>434</v>
      </c>
      <c r="X17" s="26">
        <f t="shared" si="5"/>
        <v>340</v>
      </c>
      <c r="Y17" s="26">
        <f t="shared" ref="Y17:Y25" si="11">Y18-W18</f>
        <v>201520</v>
      </c>
    </row>
    <row r="18" spans="1:25" ht="26.25" customHeight="1">
      <c r="A18" s="30" t="s">
        <v>255</v>
      </c>
      <c r="B18" s="31" t="s">
        <v>10</v>
      </c>
      <c r="C18" s="15">
        <v>436</v>
      </c>
      <c r="D18" s="26">
        <f t="shared" si="0"/>
        <v>436</v>
      </c>
      <c r="E18" s="26">
        <f t="shared" si="6"/>
        <v>61690</v>
      </c>
      <c r="F18" s="7"/>
      <c r="G18" s="16">
        <v>0</v>
      </c>
      <c r="H18" s="26">
        <f t="shared" si="1"/>
        <v>0</v>
      </c>
      <c r="I18" s="26">
        <f t="shared" si="7"/>
        <v>1423</v>
      </c>
      <c r="J18" s="7"/>
      <c r="K18" s="16">
        <v>444</v>
      </c>
      <c r="L18" s="26">
        <f t="shared" si="2"/>
        <v>444</v>
      </c>
      <c r="M18" s="26">
        <f t="shared" si="8"/>
        <v>175526</v>
      </c>
      <c r="N18" s="7"/>
      <c r="O18" s="16">
        <v>0</v>
      </c>
      <c r="P18" s="26">
        <f t="shared" si="3"/>
        <v>0</v>
      </c>
      <c r="Q18" s="26">
        <f t="shared" si="9"/>
        <v>82228</v>
      </c>
      <c r="R18" s="7"/>
      <c r="S18" s="16">
        <v>196</v>
      </c>
      <c r="T18" s="26">
        <f t="shared" si="4"/>
        <v>196</v>
      </c>
      <c r="U18" s="26">
        <f t="shared" si="10"/>
        <v>170362</v>
      </c>
      <c r="V18" s="7"/>
      <c r="W18" s="16">
        <v>402</v>
      </c>
      <c r="X18" s="26">
        <f t="shared" si="5"/>
        <v>402</v>
      </c>
      <c r="Y18" s="26">
        <f t="shared" si="11"/>
        <v>201922</v>
      </c>
    </row>
    <row r="19" spans="1:25" ht="26.25" customHeight="1">
      <c r="A19" s="30" t="s">
        <v>259</v>
      </c>
      <c r="B19" s="31" t="s">
        <v>12</v>
      </c>
      <c r="C19" s="15">
        <v>400</v>
      </c>
      <c r="D19" s="26">
        <f t="shared" si="0"/>
        <v>400</v>
      </c>
      <c r="E19" s="26">
        <f t="shared" si="6"/>
        <v>62090</v>
      </c>
      <c r="F19" s="7"/>
      <c r="G19" s="15">
        <v>0</v>
      </c>
      <c r="H19" s="26">
        <f t="shared" si="1"/>
        <v>0</v>
      </c>
      <c r="I19" s="26">
        <f t="shared" si="7"/>
        <v>1423</v>
      </c>
      <c r="J19" s="7"/>
      <c r="K19" s="15">
        <v>300</v>
      </c>
      <c r="L19" s="26">
        <f t="shared" si="2"/>
        <v>300</v>
      </c>
      <c r="M19" s="26">
        <f t="shared" si="8"/>
        <v>175826</v>
      </c>
      <c r="N19" s="7"/>
      <c r="O19" s="15">
        <v>0</v>
      </c>
      <c r="P19" s="26">
        <f t="shared" si="3"/>
        <v>0</v>
      </c>
      <c r="Q19" s="26">
        <f t="shared" si="9"/>
        <v>82228</v>
      </c>
      <c r="R19" s="7"/>
      <c r="S19" s="15">
        <v>324</v>
      </c>
      <c r="T19" s="26">
        <f t="shared" si="4"/>
        <v>324</v>
      </c>
      <c r="U19" s="26">
        <f t="shared" si="10"/>
        <v>170686</v>
      </c>
      <c r="V19" s="7"/>
      <c r="W19" s="15">
        <v>0</v>
      </c>
      <c r="X19" s="26">
        <f t="shared" si="5"/>
        <v>0</v>
      </c>
      <c r="Y19" s="26">
        <f t="shared" si="11"/>
        <v>201922</v>
      </c>
    </row>
    <row r="20" spans="1:25" ht="26.25" customHeight="1">
      <c r="A20" s="28" t="s">
        <v>245</v>
      </c>
      <c r="B20" s="29" t="s">
        <v>16</v>
      </c>
      <c r="C20" s="15">
        <v>0</v>
      </c>
      <c r="D20" s="26">
        <f t="shared" si="0"/>
        <v>0</v>
      </c>
      <c r="E20" s="26">
        <f t="shared" si="6"/>
        <v>62090</v>
      </c>
      <c r="F20" s="7"/>
      <c r="G20" s="15">
        <v>0</v>
      </c>
      <c r="H20" s="26">
        <f t="shared" si="1"/>
        <v>0</v>
      </c>
      <c r="I20" s="26">
        <f t="shared" si="7"/>
        <v>1423</v>
      </c>
      <c r="J20" s="7"/>
      <c r="K20" s="15">
        <v>0</v>
      </c>
      <c r="L20" s="26">
        <f t="shared" si="2"/>
        <v>0</v>
      </c>
      <c r="M20" s="26">
        <f t="shared" si="8"/>
        <v>175826</v>
      </c>
      <c r="N20" s="7"/>
      <c r="O20" s="15">
        <v>0</v>
      </c>
      <c r="P20" s="26">
        <f t="shared" si="3"/>
        <v>0</v>
      </c>
      <c r="Q20" s="26">
        <f t="shared" si="9"/>
        <v>82228</v>
      </c>
      <c r="R20" s="7"/>
      <c r="S20" s="15">
        <v>0</v>
      </c>
      <c r="T20" s="26">
        <f t="shared" si="4"/>
        <v>0</v>
      </c>
      <c r="U20" s="26">
        <f t="shared" si="10"/>
        <v>170686</v>
      </c>
      <c r="V20" s="7"/>
      <c r="W20" s="15">
        <v>0</v>
      </c>
      <c r="X20" s="26">
        <f t="shared" si="5"/>
        <v>0</v>
      </c>
      <c r="Y20" s="26">
        <f t="shared" si="11"/>
        <v>201922</v>
      </c>
    </row>
    <row r="21" spans="1:25" ht="26.25" customHeight="1">
      <c r="A21" s="30" t="s">
        <v>256</v>
      </c>
      <c r="B21" s="31" t="s">
        <v>7</v>
      </c>
      <c r="C21" s="15">
        <v>434</v>
      </c>
      <c r="D21" s="26">
        <f t="shared" si="0"/>
        <v>434</v>
      </c>
      <c r="E21" s="26">
        <f t="shared" si="6"/>
        <v>62524</v>
      </c>
      <c r="F21" s="7"/>
      <c r="G21" s="15">
        <v>0</v>
      </c>
      <c r="H21" s="26">
        <f t="shared" si="1"/>
        <v>0</v>
      </c>
      <c r="I21" s="26">
        <f t="shared" si="7"/>
        <v>1423</v>
      </c>
      <c r="J21" s="7"/>
      <c r="K21" s="15">
        <v>452</v>
      </c>
      <c r="L21" s="26">
        <f t="shared" si="2"/>
        <v>452</v>
      </c>
      <c r="M21" s="26">
        <f t="shared" si="8"/>
        <v>176278</v>
      </c>
      <c r="N21" s="7"/>
      <c r="O21" s="15">
        <v>0</v>
      </c>
      <c r="P21" s="26">
        <f t="shared" si="3"/>
        <v>0</v>
      </c>
      <c r="Q21" s="26">
        <f t="shared" si="9"/>
        <v>82228</v>
      </c>
      <c r="R21" s="7"/>
      <c r="S21" s="15">
        <v>310</v>
      </c>
      <c r="T21" s="26">
        <f t="shared" si="4"/>
        <v>310</v>
      </c>
      <c r="U21" s="26">
        <f t="shared" si="10"/>
        <v>170996</v>
      </c>
      <c r="V21" s="7"/>
      <c r="W21" s="15">
        <v>474</v>
      </c>
      <c r="X21" s="26">
        <f t="shared" si="5"/>
        <v>474</v>
      </c>
      <c r="Y21" s="26">
        <f t="shared" si="11"/>
        <v>202396</v>
      </c>
    </row>
    <row r="22" spans="1:25" ht="26.25" customHeight="1">
      <c r="A22" s="30" t="s">
        <v>60</v>
      </c>
      <c r="B22" s="31" t="s">
        <v>14</v>
      </c>
      <c r="C22" s="15">
        <v>426</v>
      </c>
      <c r="D22" s="26">
        <f t="shared" si="0"/>
        <v>426</v>
      </c>
      <c r="E22" s="26">
        <f t="shared" si="6"/>
        <v>62950</v>
      </c>
      <c r="F22" s="7"/>
      <c r="G22" s="15">
        <v>0</v>
      </c>
      <c r="H22" s="26">
        <f t="shared" si="1"/>
        <v>0</v>
      </c>
      <c r="I22" s="26">
        <f t="shared" si="7"/>
        <v>1423</v>
      </c>
      <c r="J22" s="7"/>
      <c r="K22" s="15">
        <v>370</v>
      </c>
      <c r="L22" s="26">
        <f t="shared" si="2"/>
        <v>370</v>
      </c>
      <c r="M22" s="26">
        <f t="shared" si="8"/>
        <v>176648</v>
      </c>
      <c r="N22" s="7"/>
      <c r="O22" s="15">
        <v>0</v>
      </c>
      <c r="P22" s="26">
        <f t="shared" si="3"/>
        <v>0</v>
      </c>
      <c r="Q22" s="26">
        <f t="shared" si="9"/>
        <v>82228</v>
      </c>
      <c r="R22" s="7"/>
      <c r="S22" s="15">
        <v>278</v>
      </c>
      <c r="T22" s="26">
        <f t="shared" si="4"/>
        <v>278</v>
      </c>
      <c r="U22" s="26">
        <f t="shared" si="10"/>
        <v>171274</v>
      </c>
      <c r="V22" s="7"/>
      <c r="W22" s="15">
        <v>336</v>
      </c>
      <c r="X22" s="26">
        <f t="shared" si="5"/>
        <v>336</v>
      </c>
      <c r="Y22" s="26">
        <f t="shared" si="11"/>
        <v>202732</v>
      </c>
    </row>
    <row r="23" spans="1:25" ht="26.25" customHeight="1">
      <c r="A23" s="30" t="s">
        <v>46</v>
      </c>
      <c r="B23" s="31" t="s">
        <v>5</v>
      </c>
      <c r="C23" s="15">
        <v>276</v>
      </c>
      <c r="D23" s="26">
        <f t="shared" si="0"/>
        <v>276</v>
      </c>
      <c r="E23" s="26">
        <f t="shared" si="6"/>
        <v>63226</v>
      </c>
      <c r="F23" s="7"/>
      <c r="G23" s="15">
        <v>0</v>
      </c>
      <c r="H23" s="26">
        <f t="shared" si="1"/>
        <v>0</v>
      </c>
      <c r="I23" s="26">
        <f t="shared" si="7"/>
        <v>1423</v>
      </c>
      <c r="J23" s="7"/>
      <c r="K23" s="15">
        <v>316</v>
      </c>
      <c r="L23" s="26">
        <f t="shared" si="2"/>
        <v>316</v>
      </c>
      <c r="M23" s="26">
        <f t="shared" si="8"/>
        <v>176964</v>
      </c>
      <c r="N23" s="7"/>
      <c r="O23" s="15">
        <v>0</v>
      </c>
      <c r="P23" s="26">
        <f t="shared" si="3"/>
        <v>0</v>
      </c>
      <c r="Q23" s="26">
        <f t="shared" si="9"/>
        <v>82228</v>
      </c>
      <c r="R23" s="7"/>
      <c r="S23" s="15">
        <v>252</v>
      </c>
      <c r="T23" s="26">
        <f t="shared" si="4"/>
        <v>252</v>
      </c>
      <c r="U23" s="26">
        <f t="shared" si="10"/>
        <v>171526</v>
      </c>
      <c r="V23" s="7"/>
      <c r="W23" s="15">
        <v>364</v>
      </c>
      <c r="X23" s="26">
        <f t="shared" si="5"/>
        <v>364</v>
      </c>
      <c r="Y23" s="26">
        <f t="shared" si="11"/>
        <v>203096</v>
      </c>
    </row>
    <row r="24" spans="1:25" ht="26.25" customHeight="1">
      <c r="A24" s="30" t="s">
        <v>75</v>
      </c>
      <c r="B24" s="31" t="s">
        <v>3</v>
      </c>
      <c r="C24" s="15">
        <v>352</v>
      </c>
      <c r="D24" s="26">
        <f t="shared" si="0"/>
        <v>352</v>
      </c>
      <c r="E24" s="26">
        <v>63578</v>
      </c>
      <c r="F24" s="7"/>
      <c r="G24" s="15">
        <v>22</v>
      </c>
      <c r="H24" s="26">
        <f t="shared" si="1"/>
        <v>22</v>
      </c>
      <c r="I24" s="26">
        <f t="shared" si="7"/>
        <v>1445</v>
      </c>
      <c r="J24" s="7"/>
      <c r="K24" s="15">
        <v>404</v>
      </c>
      <c r="L24" s="26">
        <f t="shared" si="2"/>
        <v>404</v>
      </c>
      <c r="M24" s="26">
        <f t="shared" si="8"/>
        <v>177368</v>
      </c>
      <c r="N24" s="7"/>
      <c r="O24" s="15">
        <v>0</v>
      </c>
      <c r="P24" s="26">
        <f t="shared" si="3"/>
        <v>0</v>
      </c>
      <c r="Q24" s="26">
        <f t="shared" si="9"/>
        <v>82228</v>
      </c>
      <c r="R24" s="7"/>
      <c r="S24" s="15">
        <v>222</v>
      </c>
      <c r="T24" s="26">
        <f t="shared" si="4"/>
        <v>222</v>
      </c>
      <c r="U24" s="26">
        <f t="shared" si="10"/>
        <v>171748</v>
      </c>
      <c r="V24" s="7"/>
      <c r="W24" s="15">
        <v>352</v>
      </c>
      <c r="X24" s="26">
        <f t="shared" si="5"/>
        <v>352</v>
      </c>
      <c r="Y24" s="26">
        <f t="shared" si="11"/>
        <v>203448</v>
      </c>
    </row>
    <row r="25" spans="1:25" ht="26.25" customHeight="1">
      <c r="A25" s="30" t="s">
        <v>91</v>
      </c>
      <c r="B25" s="31" t="s">
        <v>10</v>
      </c>
      <c r="C25" s="15">
        <v>350</v>
      </c>
      <c r="D25" s="26">
        <f t="shared" si="0"/>
        <v>350</v>
      </c>
      <c r="E25" s="26">
        <v>63928</v>
      </c>
      <c r="F25" s="7"/>
      <c r="G25" s="15">
        <v>0</v>
      </c>
      <c r="H25" s="26">
        <f t="shared" si="1"/>
        <v>0</v>
      </c>
      <c r="I25" s="26">
        <f t="shared" si="7"/>
        <v>1445</v>
      </c>
      <c r="J25" s="7"/>
      <c r="K25" s="15">
        <v>358</v>
      </c>
      <c r="L25" s="26">
        <f t="shared" si="2"/>
        <v>358</v>
      </c>
      <c r="M25" s="26">
        <f t="shared" si="8"/>
        <v>177726</v>
      </c>
      <c r="N25" s="7"/>
      <c r="O25" s="15">
        <v>80</v>
      </c>
      <c r="P25" s="26">
        <f t="shared" si="3"/>
        <v>80</v>
      </c>
      <c r="Q25" s="26">
        <f t="shared" si="9"/>
        <v>82308</v>
      </c>
      <c r="R25" s="7"/>
      <c r="S25" s="15">
        <v>314</v>
      </c>
      <c r="T25" s="26">
        <f t="shared" si="4"/>
        <v>314</v>
      </c>
      <c r="U25" s="26">
        <f t="shared" si="10"/>
        <v>172062</v>
      </c>
      <c r="V25" s="7"/>
      <c r="W25" s="15">
        <v>356</v>
      </c>
      <c r="X25" s="26">
        <f t="shared" si="5"/>
        <v>356</v>
      </c>
      <c r="Y25" s="26">
        <f t="shared" si="11"/>
        <v>203804</v>
      </c>
    </row>
    <row r="26" spans="1:25" ht="26.25" customHeight="1">
      <c r="A26" s="30" t="s">
        <v>103</v>
      </c>
      <c r="B26" s="31" t="s">
        <v>12</v>
      </c>
      <c r="C26" s="15">
        <v>270</v>
      </c>
      <c r="D26" s="26">
        <f t="shared" si="0"/>
        <v>270</v>
      </c>
      <c r="E26" s="26">
        <v>64198</v>
      </c>
      <c r="F26" s="7"/>
      <c r="G26" s="15">
        <v>0</v>
      </c>
      <c r="H26" s="26">
        <f t="shared" si="1"/>
        <v>0</v>
      </c>
      <c r="I26" s="26">
        <v>1445</v>
      </c>
      <c r="J26" s="7"/>
      <c r="K26" s="15">
        <v>250</v>
      </c>
      <c r="L26" s="26">
        <f t="shared" si="2"/>
        <v>250</v>
      </c>
      <c r="M26" s="26">
        <v>177976</v>
      </c>
      <c r="N26" s="7"/>
      <c r="O26" s="15">
        <v>0</v>
      </c>
      <c r="P26" s="26">
        <f t="shared" si="3"/>
        <v>0</v>
      </c>
      <c r="Q26" s="26">
        <v>82308</v>
      </c>
      <c r="R26" s="7"/>
      <c r="S26" s="15">
        <v>168</v>
      </c>
      <c r="T26" s="26">
        <f t="shared" si="4"/>
        <v>168</v>
      </c>
      <c r="U26" s="26">
        <v>172230</v>
      </c>
      <c r="V26" s="7"/>
      <c r="W26" s="15">
        <v>236</v>
      </c>
      <c r="X26" s="26">
        <f t="shared" si="5"/>
        <v>236</v>
      </c>
      <c r="Y26" s="26">
        <v>204040</v>
      </c>
    </row>
    <row r="27" spans="1:25" ht="26.25" customHeight="1">
      <c r="A27" s="28" t="s">
        <v>96</v>
      </c>
      <c r="B27" s="29" t="s">
        <v>16</v>
      </c>
      <c r="C27" s="15">
        <v>0</v>
      </c>
      <c r="D27" s="26">
        <f t="shared" si="0"/>
        <v>0</v>
      </c>
      <c r="E27" s="26">
        <v>64198</v>
      </c>
      <c r="F27" s="7"/>
      <c r="G27" s="15">
        <v>0</v>
      </c>
      <c r="H27" s="26">
        <f t="shared" si="1"/>
        <v>0</v>
      </c>
      <c r="I27" s="26">
        <f>I28-G28</f>
        <v>1445</v>
      </c>
      <c r="J27" s="7"/>
      <c r="K27" s="15">
        <v>0</v>
      </c>
      <c r="L27" s="26">
        <f t="shared" si="2"/>
        <v>0</v>
      </c>
      <c r="M27" s="26">
        <v>177976</v>
      </c>
      <c r="N27" s="7"/>
      <c r="O27" s="15">
        <v>0</v>
      </c>
      <c r="P27" s="26">
        <f t="shared" si="3"/>
        <v>0</v>
      </c>
      <c r="Q27" s="26">
        <v>82308</v>
      </c>
      <c r="R27" s="7"/>
      <c r="S27" s="15">
        <v>0</v>
      </c>
      <c r="T27" s="26">
        <f t="shared" si="4"/>
        <v>0</v>
      </c>
      <c r="U27" s="26">
        <v>172230</v>
      </c>
      <c r="V27" s="7"/>
      <c r="W27" s="15">
        <v>0</v>
      </c>
      <c r="X27" s="26">
        <f t="shared" si="5"/>
        <v>0</v>
      </c>
      <c r="Y27" s="26">
        <v>204040</v>
      </c>
    </row>
    <row r="28" spans="1:25" ht="26.25" customHeight="1">
      <c r="A28" s="30" t="s">
        <v>56</v>
      </c>
      <c r="B28" s="31" t="s">
        <v>7</v>
      </c>
      <c r="C28" s="15">
        <v>292</v>
      </c>
      <c r="D28" s="26">
        <f t="shared" si="0"/>
        <v>246</v>
      </c>
      <c r="E28" s="26">
        <f>E29-C29</f>
        <v>64444</v>
      </c>
      <c r="F28" s="7"/>
      <c r="G28" s="15">
        <v>0</v>
      </c>
      <c r="H28" s="26">
        <f t="shared" si="1"/>
        <v>0</v>
      </c>
      <c r="I28" s="26">
        <f>I29-G29</f>
        <v>1445</v>
      </c>
      <c r="J28" s="7"/>
      <c r="K28" s="15">
        <v>362</v>
      </c>
      <c r="L28" s="26">
        <f t="shared" si="2"/>
        <v>315</v>
      </c>
      <c r="M28" s="26">
        <f>M29-K29</f>
        <v>178291</v>
      </c>
      <c r="N28" s="7"/>
      <c r="O28" s="15">
        <v>0</v>
      </c>
      <c r="P28" s="26">
        <f t="shared" si="3"/>
        <v>0</v>
      </c>
      <c r="Q28" s="26">
        <v>82308</v>
      </c>
      <c r="R28" s="7"/>
      <c r="S28" s="15">
        <v>276</v>
      </c>
      <c r="T28" s="26">
        <f t="shared" si="4"/>
        <v>260</v>
      </c>
      <c r="U28" s="26">
        <f>U29-S29</f>
        <v>172490</v>
      </c>
      <c r="V28" s="7"/>
      <c r="W28" s="15">
        <v>380</v>
      </c>
      <c r="X28" s="26">
        <f t="shared" si="5"/>
        <v>329</v>
      </c>
      <c r="Y28" s="26">
        <f>Y29-W29</f>
        <v>204369</v>
      </c>
    </row>
    <row r="29" spans="1:25" ht="26.25" customHeight="1">
      <c r="A29" s="30" t="s">
        <v>109</v>
      </c>
      <c r="B29" s="31" t="s">
        <v>14</v>
      </c>
      <c r="C29" s="15">
        <v>340</v>
      </c>
      <c r="D29" s="26">
        <f t="shared" si="0"/>
        <v>340</v>
      </c>
      <c r="E29" s="26">
        <f>E30-C30</f>
        <v>64784</v>
      </c>
      <c r="F29" s="7"/>
      <c r="G29" s="15">
        <v>0</v>
      </c>
      <c r="H29" s="26">
        <f t="shared" si="1"/>
        <v>0</v>
      </c>
      <c r="I29" s="26">
        <f>I30-G30</f>
        <v>1445</v>
      </c>
      <c r="J29" s="7"/>
      <c r="K29" s="15">
        <v>388</v>
      </c>
      <c r="L29" s="26">
        <f t="shared" si="2"/>
        <v>388</v>
      </c>
      <c r="M29" s="26">
        <f>M30-K30</f>
        <v>178679</v>
      </c>
      <c r="N29" s="7"/>
      <c r="O29" s="15">
        <v>0</v>
      </c>
      <c r="P29" s="26">
        <f t="shared" si="3"/>
        <v>0</v>
      </c>
      <c r="Q29" s="26">
        <v>82308</v>
      </c>
      <c r="R29" s="7"/>
      <c r="S29" s="15">
        <v>216</v>
      </c>
      <c r="T29" s="26">
        <f t="shared" si="4"/>
        <v>216</v>
      </c>
      <c r="U29" s="26">
        <f>U30-S30</f>
        <v>172706</v>
      </c>
      <c r="V29" s="7"/>
      <c r="W29" s="15">
        <v>370</v>
      </c>
      <c r="X29" s="26">
        <f t="shared" si="5"/>
        <v>370</v>
      </c>
      <c r="Y29" s="26">
        <f>Y30-W30</f>
        <v>204739</v>
      </c>
    </row>
    <row r="30" spans="1:25" ht="26.25" customHeight="1">
      <c r="A30" s="30" t="s">
        <v>72</v>
      </c>
      <c r="B30" s="31" t="s">
        <v>5</v>
      </c>
      <c r="C30" s="15">
        <v>420</v>
      </c>
      <c r="D30" s="26">
        <f t="shared" si="0"/>
        <v>420</v>
      </c>
      <c r="E30" s="26">
        <f>E31-C31</f>
        <v>65204</v>
      </c>
      <c r="F30" s="7"/>
      <c r="G30" s="15">
        <v>0</v>
      </c>
      <c r="H30" s="26">
        <f t="shared" si="1"/>
        <v>0</v>
      </c>
      <c r="I30" s="26">
        <f>I31-G31</f>
        <v>1445</v>
      </c>
      <c r="J30" s="7"/>
      <c r="K30" s="15">
        <v>336</v>
      </c>
      <c r="L30" s="26">
        <f t="shared" si="2"/>
        <v>336</v>
      </c>
      <c r="M30" s="26">
        <f>M31-K31</f>
        <v>179015</v>
      </c>
      <c r="N30" s="7"/>
      <c r="O30" s="15">
        <v>0</v>
      </c>
      <c r="P30" s="26">
        <f t="shared" si="3"/>
        <v>0</v>
      </c>
      <c r="Q30" s="26">
        <v>82308</v>
      </c>
      <c r="R30" s="7"/>
      <c r="S30" s="15">
        <v>316</v>
      </c>
      <c r="T30" s="26">
        <f t="shared" si="4"/>
        <v>316</v>
      </c>
      <c r="U30" s="26">
        <f>U31-S31</f>
        <v>173022</v>
      </c>
      <c r="V30" s="7"/>
      <c r="W30" s="15">
        <v>398</v>
      </c>
      <c r="X30" s="26">
        <f t="shared" si="5"/>
        <v>398</v>
      </c>
      <c r="Y30" s="26">
        <f>Y31-W31</f>
        <v>205137</v>
      </c>
    </row>
    <row r="31" spans="1:25" ht="26.25" customHeight="1">
      <c r="A31" s="30" t="s">
        <v>41</v>
      </c>
      <c r="B31" s="31" t="s">
        <v>3</v>
      </c>
      <c r="C31" s="15">
        <v>398</v>
      </c>
      <c r="D31" s="26">
        <f t="shared" si="0"/>
        <v>398</v>
      </c>
      <c r="E31" s="26">
        <v>65602</v>
      </c>
      <c r="F31" s="7"/>
      <c r="G31" s="15">
        <v>1</v>
      </c>
      <c r="H31" s="26">
        <f t="shared" si="1"/>
        <v>1</v>
      </c>
      <c r="I31" s="26">
        <v>1446</v>
      </c>
      <c r="J31" s="7"/>
      <c r="K31" s="15">
        <v>350</v>
      </c>
      <c r="L31" s="26">
        <f t="shared" si="2"/>
        <v>350</v>
      </c>
      <c r="M31" s="26">
        <v>179365</v>
      </c>
      <c r="N31" s="7"/>
      <c r="O31" s="15">
        <v>0</v>
      </c>
      <c r="P31" s="26">
        <f t="shared" si="3"/>
        <v>0</v>
      </c>
      <c r="Q31" s="26">
        <v>82308</v>
      </c>
      <c r="R31" s="7"/>
      <c r="S31" s="16">
        <v>310</v>
      </c>
      <c r="T31" s="26">
        <f t="shared" si="4"/>
        <v>310</v>
      </c>
      <c r="U31" s="26">
        <v>173332</v>
      </c>
      <c r="V31" s="7"/>
      <c r="W31" s="15">
        <v>450</v>
      </c>
      <c r="X31" s="26">
        <f t="shared" si="5"/>
        <v>450</v>
      </c>
      <c r="Y31" s="26">
        <v>205587</v>
      </c>
    </row>
    <row r="32" spans="1:25" ht="28.5" customHeight="1">
      <c r="A32" s="178" t="s">
        <v>237</v>
      </c>
      <c r="B32" s="178"/>
      <c r="C32" s="6">
        <f>SUM(C4:C31)</f>
        <v>7438</v>
      </c>
      <c r="D32" s="6">
        <f>SUM(D4:D31)</f>
        <v>7583</v>
      </c>
      <c r="E32" s="1"/>
      <c r="F32" s="39"/>
      <c r="G32" s="6">
        <f>SUM(G4:G31)</f>
        <v>24</v>
      </c>
      <c r="H32" s="6">
        <f>SUM(H4:H31)</f>
        <v>24</v>
      </c>
      <c r="I32" s="1"/>
      <c r="J32" s="13"/>
      <c r="K32" s="6">
        <f>SUM(K4:K31)</f>
        <v>7716</v>
      </c>
      <c r="L32" s="6">
        <f>SUM(L4:L31)</f>
        <v>7427</v>
      </c>
      <c r="M32" s="1"/>
      <c r="N32" s="13"/>
      <c r="O32" s="6">
        <f>SUM(O4:O31)</f>
        <v>500</v>
      </c>
      <c r="P32" s="6">
        <f>SUM(P4:P31)</f>
        <v>316</v>
      </c>
      <c r="Q32" s="1"/>
      <c r="R32" s="13"/>
      <c r="S32" s="6">
        <f>SUM(S4:S31)</f>
        <v>5680</v>
      </c>
      <c r="T32" s="6">
        <f>SUM(T4:T31)</f>
        <v>5591</v>
      </c>
      <c r="U32" s="1"/>
      <c r="V32" s="13"/>
      <c r="W32" s="6">
        <f>SUM(W4:W31)</f>
        <v>7372</v>
      </c>
      <c r="X32" s="6">
        <f>SUM(X4:X31)</f>
        <v>7128</v>
      </c>
      <c r="Y32" s="1"/>
    </row>
    <row r="34" spans="3:25">
      <c r="C34" s="47">
        <v>18000</v>
      </c>
      <c r="D34" s="12" t="s">
        <v>250</v>
      </c>
      <c r="E34" s="12" t="s">
        <v>77</v>
      </c>
      <c r="F34" s="12"/>
      <c r="G34" s="47">
        <v>1200</v>
      </c>
      <c r="H34" s="12" t="s">
        <v>250</v>
      </c>
      <c r="I34" s="12" t="s">
        <v>51</v>
      </c>
      <c r="J34" s="12"/>
      <c r="K34" s="47">
        <v>152000</v>
      </c>
      <c r="L34" s="12" t="s">
        <v>250</v>
      </c>
      <c r="M34" s="12" t="s">
        <v>107</v>
      </c>
      <c r="N34" s="12"/>
      <c r="O34" s="47">
        <v>64400</v>
      </c>
      <c r="P34" s="12" t="s">
        <v>250</v>
      </c>
      <c r="Q34" s="12" t="s">
        <v>107</v>
      </c>
      <c r="R34" s="12"/>
      <c r="S34" s="58">
        <v>154200</v>
      </c>
      <c r="T34" s="12" t="s">
        <v>250</v>
      </c>
      <c r="U34" s="12" t="s">
        <v>107</v>
      </c>
      <c r="V34" s="12"/>
      <c r="W34" s="58">
        <v>179000</v>
      </c>
      <c r="X34" s="12" t="s">
        <v>250</v>
      </c>
      <c r="Y34" s="12" t="s">
        <v>107</v>
      </c>
    </row>
    <row r="35" spans="3:25">
      <c r="C35" s="47">
        <v>28000</v>
      </c>
      <c r="D35" s="12" t="s">
        <v>250</v>
      </c>
      <c r="E35" s="12" t="s">
        <v>232</v>
      </c>
      <c r="F35" s="12"/>
      <c r="G35" s="47">
        <v>12000</v>
      </c>
      <c r="H35" s="12" t="s">
        <v>250</v>
      </c>
      <c r="I35" s="57" t="s">
        <v>261</v>
      </c>
      <c r="J35" s="12"/>
      <c r="K35" s="47">
        <v>164700</v>
      </c>
      <c r="L35" s="12" t="s">
        <v>250</v>
      </c>
      <c r="M35" s="12" t="s">
        <v>107</v>
      </c>
      <c r="N35" s="12"/>
      <c r="O35" s="47">
        <v>78000</v>
      </c>
      <c r="P35" s="12" t="s">
        <v>250</v>
      </c>
      <c r="Q35" s="12" t="s">
        <v>107</v>
      </c>
      <c r="R35" s="12"/>
      <c r="S35" s="58">
        <v>165000</v>
      </c>
      <c r="T35" s="12" t="s">
        <v>250</v>
      </c>
      <c r="U35" s="12" t="s">
        <v>107</v>
      </c>
      <c r="V35" s="12"/>
      <c r="W35" s="58">
        <v>193000</v>
      </c>
      <c r="X35" s="12" t="s">
        <v>250</v>
      </c>
      <c r="Y35" s="12" t="s">
        <v>107</v>
      </c>
    </row>
    <row r="36" spans="3:25">
      <c r="C36" s="47">
        <v>38000</v>
      </c>
      <c r="D36" s="12" t="s">
        <v>250</v>
      </c>
      <c r="E36" s="57" t="s">
        <v>30</v>
      </c>
      <c r="J36" s="12"/>
      <c r="K36" s="47">
        <v>174700</v>
      </c>
      <c r="L36" s="12" t="s">
        <v>250</v>
      </c>
      <c r="M36" s="57" t="s">
        <v>261</v>
      </c>
      <c r="O36" s="47">
        <v>88000</v>
      </c>
      <c r="P36" s="12" t="s">
        <v>250</v>
      </c>
      <c r="Q36" s="57" t="s">
        <v>261</v>
      </c>
      <c r="S36" s="58">
        <v>175000</v>
      </c>
      <c r="T36" s="12" t="s">
        <v>250</v>
      </c>
      <c r="U36" s="57" t="s">
        <v>261</v>
      </c>
      <c r="W36" s="58">
        <v>203000</v>
      </c>
      <c r="X36" s="12" t="s">
        <v>250</v>
      </c>
      <c r="Y36" s="57" t="s">
        <v>261</v>
      </c>
    </row>
    <row r="37" spans="3:25">
      <c r="G37" s="12"/>
      <c r="H37" s="12"/>
      <c r="I37" s="12"/>
      <c r="J37" s="12"/>
    </row>
    <row r="41" spans="3:25">
      <c r="E41" s="12"/>
      <c r="F41" s="12"/>
      <c r="G41" s="12"/>
      <c r="H41" s="12"/>
      <c r="I41" s="12"/>
    </row>
    <row r="42" spans="3:25">
      <c r="E42" s="12"/>
      <c r="F42" s="12"/>
      <c r="G42" s="12"/>
      <c r="H42" s="12"/>
      <c r="I42" s="12"/>
    </row>
  </sheetData>
  <mergeCells count="9">
    <mergeCell ref="A32:B32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3"/>
  <dimension ref="A1:Y45"/>
  <sheetViews>
    <sheetView workbookViewId="0">
      <pane xSplit="2" ySplit="3" topLeftCell="C20" activePane="bottomRight" state="frozen"/>
      <selection pane="topRight"/>
      <selection pane="bottomLeft"/>
      <selection pane="bottomRight" activeCell="A33" sqref="A33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268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214</v>
      </c>
      <c r="P2" s="186"/>
      <c r="Q2" s="186"/>
      <c r="R2" s="5"/>
      <c r="S2" s="186" t="s">
        <v>141</v>
      </c>
      <c r="T2" s="186"/>
      <c r="U2" s="186"/>
      <c r="V2" s="5"/>
      <c r="W2" s="186" t="s">
        <v>127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28" t="s">
        <v>82</v>
      </c>
      <c r="B4" s="29" t="s">
        <v>15</v>
      </c>
      <c r="C4" s="15">
        <v>0</v>
      </c>
      <c r="D4" s="26">
        <f>E4-'2018년 12월'!E34</f>
        <v>0</v>
      </c>
      <c r="E4" s="26">
        <v>50021</v>
      </c>
      <c r="F4" s="7"/>
      <c r="G4" s="16">
        <v>0</v>
      </c>
      <c r="H4" s="26">
        <f>I4-'2018년 12월'!I34</f>
        <v>0</v>
      </c>
      <c r="I4" s="26">
        <v>1324</v>
      </c>
      <c r="J4" s="7"/>
      <c r="K4" s="16">
        <v>0</v>
      </c>
      <c r="L4" s="26">
        <f>M4-'2018년 12월'!M34</f>
        <v>0</v>
      </c>
      <c r="M4" s="26">
        <v>163897</v>
      </c>
      <c r="N4" s="7"/>
      <c r="O4" s="16">
        <v>0</v>
      </c>
      <c r="P4" s="26">
        <f>Q4-'2018년 12월'!Q34</f>
        <v>0</v>
      </c>
      <c r="Q4" s="26">
        <v>74565</v>
      </c>
      <c r="R4" s="7"/>
      <c r="S4" s="16">
        <v>0</v>
      </c>
      <c r="T4" s="26">
        <f>U4-'2018년 12월'!U34</f>
        <v>0</v>
      </c>
      <c r="U4" s="26">
        <v>161659</v>
      </c>
      <c r="V4" s="7"/>
      <c r="W4" s="16">
        <v>0</v>
      </c>
      <c r="X4" s="26">
        <f>Y4-'2018년 12월'!Y34</f>
        <v>0</v>
      </c>
      <c r="Y4" s="26">
        <v>190891</v>
      </c>
    </row>
    <row r="5" spans="1:25" ht="26.25" customHeight="1">
      <c r="A5" s="30" t="s">
        <v>58</v>
      </c>
      <c r="B5" s="31" t="s">
        <v>5</v>
      </c>
      <c r="C5" s="15">
        <v>294</v>
      </c>
      <c r="D5" s="26">
        <f t="shared" ref="D5:D34" si="0">E5-E4</f>
        <v>285</v>
      </c>
      <c r="E5" s="26">
        <v>50306</v>
      </c>
      <c r="F5" s="7"/>
      <c r="G5" s="16">
        <v>0</v>
      </c>
      <c r="H5" s="26">
        <f t="shared" ref="H5:H34" si="1">I5-I4</f>
        <v>0</v>
      </c>
      <c r="I5" s="26">
        <v>1324</v>
      </c>
      <c r="J5" s="7"/>
      <c r="K5" s="16">
        <v>346</v>
      </c>
      <c r="L5" s="26">
        <f t="shared" ref="L5:L34" si="2">M5-M4</f>
        <v>325</v>
      </c>
      <c r="M5" s="26">
        <v>164222</v>
      </c>
      <c r="N5" s="7"/>
      <c r="O5" s="16">
        <v>352</v>
      </c>
      <c r="P5" s="26">
        <f t="shared" ref="P5:P34" si="3">Q5-Q4</f>
        <v>345</v>
      </c>
      <c r="Q5" s="26">
        <v>74910</v>
      </c>
      <c r="R5" s="7"/>
      <c r="S5" s="16">
        <v>192</v>
      </c>
      <c r="T5" s="26">
        <f t="shared" ref="T5:T34" si="4">U5-U4</f>
        <v>177</v>
      </c>
      <c r="U5" s="26">
        <v>161836</v>
      </c>
      <c r="V5" s="7"/>
      <c r="W5" s="16">
        <v>350</v>
      </c>
      <c r="X5" s="26">
        <f t="shared" ref="X5:X34" si="5">Y5-Y4</f>
        <v>343</v>
      </c>
      <c r="Y5" s="26">
        <v>191234</v>
      </c>
    </row>
    <row r="6" spans="1:25" ht="26.25" customHeight="1">
      <c r="A6" s="30" t="s">
        <v>63</v>
      </c>
      <c r="B6" s="31" t="s">
        <v>3</v>
      </c>
      <c r="C6" s="15">
        <v>320</v>
      </c>
      <c r="D6" s="26">
        <f t="shared" si="0"/>
        <v>255</v>
      </c>
      <c r="E6" s="26">
        <v>50561</v>
      </c>
      <c r="F6" s="7"/>
      <c r="G6" s="16">
        <v>0</v>
      </c>
      <c r="H6" s="26">
        <f t="shared" si="1"/>
        <v>0</v>
      </c>
      <c r="I6" s="26">
        <v>1324</v>
      </c>
      <c r="J6" s="7"/>
      <c r="K6" s="16">
        <v>326</v>
      </c>
      <c r="L6" s="26">
        <f t="shared" si="2"/>
        <v>321</v>
      </c>
      <c r="M6" s="26">
        <v>164543</v>
      </c>
      <c r="N6" s="7"/>
      <c r="O6" s="16">
        <v>298</v>
      </c>
      <c r="P6" s="26">
        <f t="shared" si="3"/>
        <v>272</v>
      </c>
      <c r="Q6" s="26">
        <v>75182</v>
      </c>
      <c r="R6" s="7"/>
      <c r="S6" s="16">
        <v>244</v>
      </c>
      <c r="T6" s="26">
        <f t="shared" si="4"/>
        <v>199</v>
      </c>
      <c r="U6" s="26">
        <v>162035</v>
      </c>
      <c r="V6" s="7"/>
      <c r="W6" s="16">
        <v>246</v>
      </c>
      <c r="X6" s="26">
        <f t="shared" si="5"/>
        <v>230</v>
      </c>
      <c r="Y6" s="26">
        <v>191464</v>
      </c>
    </row>
    <row r="7" spans="1:25" ht="26.25" customHeight="1">
      <c r="A7" s="30" t="s">
        <v>230</v>
      </c>
      <c r="B7" s="31" t="s">
        <v>10</v>
      </c>
      <c r="C7" s="15">
        <v>350</v>
      </c>
      <c r="D7" s="26">
        <f t="shared" si="0"/>
        <v>350</v>
      </c>
      <c r="E7" s="26">
        <v>50911</v>
      </c>
      <c r="F7" s="7"/>
      <c r="G7" s="16">
        <v>0</v>
      </c>
      <c r="H7" s="26">
        <f t="shared" si="1"/>
        <v>0</v>
      </c>
      <c r="I7" s="26">
        <v>1324</v>
      </c>
      <c r="J7" s="7"/>
      <c r="K7" s="16">
        <v>176</v>
      </c>
      <c r="L7" s="26">
        <f t="shared" si="2"/>
        <v>176</v>
      </c>
      <c r="M7" s="26">
        <v>164719</v>
      </c>
      <c r="N7" s="7"/>
      <c r="O7" s="16">
        <v>324</v>
      </c>
      <c r="P7" s="26">
        <f t="shared" si="3"/>
        <v>324</v>
      </c>
      <c r="Q7" s="26">
        <v>75506</v>
      </c>
      <c r="R7" s="7"/>
      <c r="S7" s="16">
        <v>294</v>
      </c>
      <c r="T7" s="26">
        <f t="shared" si="4"/>
        <v>294</v>
      </c>
      <c r="U7" s="26">
        <v>162329</v>
      </c>
      <c r="V7" s="7"/>
      <c r="W7" s="16">
        <v>416</v>
      </c>
      <c r="X7" s="26">
        <f t="shared" si="5"/>
        <v>416</v>
      </c>
      <c r="Y7" s="26">
        <v>191880</v>
      </c>
    </row>
    <row r="8" spans="1:25" ht="26.25" customHeight="1">
      <c r="A8" s="30" t="s">
        <v>233</v>
      </c>
      <c r="B8" s="31" t="s">
        <v>12</v>
      </c>
      <c r="C8" s="15">
        <v>306</v>
      </c>
      <c r="D8" s="26">
        <f t="shared" si="0"/>
        <v>306</v>
      </c>
      <c r="E8" s="26">
        <v>51217</v>
      </c>
      <c r="F8" s="7"/>
      <c r="G8" s="16">
        <v>22</v>
      </c>
      <c r="H8" s="26">
        <f t="shared" si="1"/>
        <v>22</v>
      </c>
      <c r="I8" s="26">
        <v>1346</v>
      </c>
      <c r="J8" s="7"/>
      <c r="K8" s="16">
        <v>356</v>
      </c>
      <c r="L8" s="26">
        <f t="shared" si="2"/>
        <v>356</v>
      </c>
      <c r="M8" s="26">
        <v>165075</v>
      </c>
      <c r="N8" s="7"/>
      <c r="O8" s="16">
        <v>338</v>
      </c>
      <c r="P8" s="26">
        <f t="shared" si="3"/>
        <v>338</v>
      </c>
      <c r="Q8" s="26">
        <v>75844</v>
      </c>
      <c r="R8" s="7"/>
      <c r="S8" s="16">
        <v>150</v>
      </c>
      <c r="T8" s="26">
        <f t="shared" si="4"/>
        <v>150</v>
      </c>
      <c r="U8" s="26">
        <v>162479</v>
      </c>
      <c r="V8" s="7"/>
      <c r="W8" s="16">
        <v>312</v>
      </c>
      <c r="X8" s="26">
        <f t="shared" si="5"/>
        <v>312</v>
      </c>
      <c r="Y8" s="26">
        <v>192192</v>
      </c>
    </row>
    <row r="9" spans="1:25" ht="26.25" customHeight="1">
      <c r="A9" s="28" t="s">
        <v>68</v>
      </c>
      <c r="B9" s="29" t="s">
        <v>16</v>
      </c>
      <c r="C9" s="15">
        <v>0</v>
      </c>
      <c r="D9" s="26">
        <f t="shared" si="0"/>
        <v>0</v>
      </c>
      <c r="E9" s="26">
        <v>51217</v>
      </c>
      <c r="F9" s="7"/>
      <c r="G9" s="16">
        <v>0</v>
      </c>
      <c r="H9" s="26">
        <f t="shared" si="1"/>
        <v>0</v>
      </c>
      <c r="I9" s="26">
        <v>1346</v>
      </c>
      <c r="J9" s="7"/>
      <c r="K9" s="16">
        <v>0</v>
      </c>
      <c r="L9" s="26">
        <f t="shared" si="2"/>
        <v>0</v>
      </c>
      <c r="M9" s="26">
        <v>165075</v>
      </c>
      <c r="N9" s="7"/>
      <c r="O9" s="16">
        <v>0</v>
      </c>
      <c r="P9" s="26">
        <f t="shared" si="3"/>
        <v>0</v>
      </c>
      <c r="Q9" s="26">
        <v>75844</v>
      </c>
      <c r="R9" s="7"/>
      <c r="S9" s="16">
        <v>0</v>
      </c>
      <c r="T9" s="26">
        <f t="shared" si="4"/>
        <v>0</v>
      </c>
      <c r="U9" s="26">
        <v>162479</v>
      </c>
      <c r="V9" s="7"/>
      <c r="W9" s="16">
        <v>0</v>
      </c>
      <c r="X9" s="26">
        <f t="shared" si="5"/>
        <v>0</v>
      </c>
      <c r="Y9" s="26">
        <v>192192</v>
      </c>
    </row>
    <row r="10" spans="1:25" ht="26.25" customHeight="1">
      <c r="A10" s="30" t="s">
        <v>87</v>
      </c>
      <c r="B10" s="31" t="s">
        <v>7</v>
      </c>
      <c r="C10" s="15">
        <v>376</v>
      </c>
      <c r="D10" s="26">
        <f t="shared" si="0"/>
        <v>376</v>
      </c>
      <c r="E10" s="26">
        <v>51593</v>
      </c>
      <c r="F10" s="7"/>
      <c r="G10" s="16">
        <v>0</v>
      </c>
      <c r="H10" s="26">
        <f t="shared" si="1"/>
        <v>0</v>
      </c>
      <c r="I10" s="26">
        <v>1346</v>
      </c>
      <c r="J10" s="7"/>
      <c r="K10" s="16">
        <v>360</v>
      </c>
      <c r="L10" s="26">
        <f t="shared" si="2"/>
        <v>360</v>
      </c>
      <c r="M10" s="26">
        <v>165435</v>
      </c>
      <c r="N10" s="7"/>
      <c r="O10" s="16">
        <v>294</v>
      </c>
      <c r="P10" s="26">
        <f t="shared" si="3"/>
        <v>294</v>
      </c>
      <c r="Q10" s="26">
        <v>76138</v>
      </c>
      <c r="R10" s="7"/>
      <c r="S10" s="16">
        <v>310</v>
      </c>
      <c r="T10" s="26">
        <f t="shared" si="4"/>
        <v>310</v>
      </c>
      <c r="U10" s="26">
        <v>162789</v>
      </c>
      <c r="V10" s="7"/>
      <c r="W10" s="16">
        <v>174</v>
      </c>
      <c r="X10" s="26">
        <f t="shared" si="5"/>
        <v>174</v>
      </c>
      <c r="Y10" s="26">
        <v>192366</v>
      </c>
    </row>
    <row r="11" spans="1:25" ht="26.25" customHeight="1">
      <c r="A11" s="30" t="s">
        <v>115</v>
      </c>
      <c r="B11" s="31" t="s">
        <v>14</v>
      </c>
      <c r="C11" s="15">
        <v>396</v>
      </c>
      <c r="D11" s="26">
        <f t="shared" si="0"/>
        <v>379</v>
      </c>
      <c r="E11" s="26">
        <v>51972</v>
      </c>
      <c r="F11" s="7"/>
      <c r="G11" s="16">
        <v>0</v>
      </c>
      <c r="H11" s="26">
        <f t="shared" si="1"/>
        <v>0</v>
      </c>
      <c r="I11" s="26">
        <v>1346</v>
      </c>
      <c r="J11" s="7"/>
      <c r="K11" s="16">
        <v>302</v>
      </c>
      <c r="L11" s="26">
        <f t="shared" si="2"/>
        <v>265</v>
      </c>
      <c r="M11" s="26">
        <v>165700</v>
      </c>
      <c r="N11" s="7"/>
      <c r="O11" s="16">
        <v>372</v>
      </c>
      <c r="P11" s="26">
        <f t="shared" si="3"/>
        <v>332</v>
      </c>
      <c r="Q11" s="26">
        <v>76470</v>
      </c>
      <c r="R11" s="7"/>
      <c r="S11" s="16">
        <v>240</v>
      </c>
      <c r="T11" s="26">
        <f t="shared" si="4"/>
        <v>242</v>
      </c>
      <c r="U11" s="26">
        <v>163031</v>
      </c>
      <c r="V11" s="7"/>
      <c r="W11" s="16">
        <v>320</v>
      </c>
      <c r="X11" s="26">
        <f t="shared" si="5"/>
        <v>322</v>
      </c>
      <c r="Y11" s="26">
        <v>192688</v>
      </c>
    </row>
    <row r="12" spans="1:25" ht="26.25" customHeight="1">
      <c r="A12" s="30" t="s">
        <v>65</v>
      </c>
      <c r="B12" s="31" t="s">
        <v>5</v>
      </c>
      <c r="C12" s="15">
        <v>326</v>
      </c>
      <c r="D12" s="26">
        <f t="shared" si="0"/>
        <v>326</v>
      </c>
      <c r="E12" s="26">
        <v>52298</v>
      </c>
      <c r="F12" s="7"/>
      <c r="G12" s="16">
        <v>1</v>
      </c>
      <c r="H12" s="26">
        <f t="shared" si="1"/>
        <v>1</v>
      </c>
      <c r="I12" s="26">
        <v>1347</v>
      </c>
      <c r="J12" s="7"/>
      <c r="K12" s="16">
        <v>320</v>
      </c>
      <c r="L12" s="26">
        <f t="shared" si="2"/>
        <v>320</v>
      </c>
      <c r="M12" s="26">
        <v>166020</v>
      </c>
      <c r="N12" s="7"/>
      <c r="O12" s="16">
        <v>236</v>
      </c>
      <c r="P12" s="26">
        <f t="shared" si="3"/>
        <v>236</v>
      </c>
      <c r="Q12" s="26">
        <v>76706</v>
      </c>
      <c r="R12" s="7"/>
      <c r="S12" s="16">
        <v>334</v>
      </c>
      <c r="T12" s="26">
        <f t="shared" si="4"/>
        <v>334</v>
      </c>
      <c r="U12" s="26">
        <v>163365</v>
      </c>
      <c r="V12" s="7"/>
      <c r="W12" s="16">
        <v>340</v>
      </c>
      <c r="X12" s="26">
        <f t="shared" si="5"/>
        <v>340</v>
      </c>
      <c r="Y12" s="26">
        <v>193028</v>
      </c>
    </row>
    <row r="13" spans="1:25" ht="26.25" customHeight="1">
      <c r="A13" s="30" t="s">
        <v>117</v>
      </c>
      <c r="B13" s="31" t="s">
        <v>3</v>
      </c>
      <c r="C13" s="15">
        <v>260</v>
      </c>
      <c r="D13" s="26">
        <f t="shared" si="0"/>
        <v>219</v>
      </c>
      <c r="E13" s="26">
        <v>52517</v>
      </c>
      <c r="F13" s="7"/>
      <c r="G13" s="16">
        <v>0</v>
      </c>
      <c r="H13" s="26">
        <f t="shared" si="1"/>
        <v>0</v>
      </c>
      <c r="I13" s="26">
        <v>1347</v>
      </c>
      <c r="J13" s="7"/>
      <c r="K13" s="16">
        <v>290</v>
      </c>
      <c r="L13" s="26">
        <f t="shared" si="2"/>
        <v>247</v>
      </c>
      <c r="M13" s="26">
        <v>166267</v>
      </c>
      <c r="N13" s="7"/>
      <c r="O13" s="16">
        <v>350</v>
      </c>
      <c r="P13" s="26">
        <f t="shared" si="3"/>
        <v>362</v>
      </c>
      <c r="Q13" s="26">
        <v>77068</v>
      </c>
      <c r="R13" s="7"/>
      <c r="S13" s="16">
        <v>212</v>
      </c>
      <c r="T13" s="26">
        <f t="shared" si="4"/>
        <v>219</v>
      </c>
      <c r="U13" s="26">
        <v>163584</v>
      </c>
      <c r="V13" s="7"/>
      <c r="W13" s="16">
        <v>238</v>
      </c>
      <c r="X13" s="26">
        <f t="shared" si="5"/>
        <v>193</v>
      </c>
      <c r="Y13" s="26">
        <v>193221</v>
      </c>
    </row>
    <row r="14" spans="1:25" ht="26.25" customHeight="1">
      <c r="A14" s="30" t="s">
        <v>69</v>
      </c>
      <c r="B14" s="31" t="s">
        <v>10</v>
      </c>
      <c r="C14" s="15">
        <v>420</v>
      </c>
      <c r="D14" s="26">
        <f t="shared" si="0"/>
        <v>420</v>
      </c>
      <c r="E14" s="26">
        <v>52937</v>
      </c>
      <c r="F14" s="7"/>
      <c r="G14" s="16">
        <v>0</v>
      </c>
      <c r="H14" s="26">
        <f t="shared" si="1"/>
        <v>0</v>
      </c>
      <c r="I14" s="26">
        <v>1347</v>
      </c>
      <c r="J14" s="7"/>
      <c r="K14" s="16">
        <v>364</v>
      </c>
      <c r="L14" s="26">
        <f t="shared" si="2"/>
        <v>364</v>
      </c>
      <c r="M14" s="26">
        <v>166631</v>
      </c>
      <c r="N14" s="7"/>
      <c r="O14" s="16">
        <v>354</v>
      </c>
      <c r="P14" s="26">
        <f t="shared" si="3"/>
        <v>354</v>
      </c>
      <c r="Q14" s="26">
        <v>77422</v>
      </c>
      <c r="R14" s="7"/>
      <c r="S14" s="16">
        <v>268</v>
      </c>
      <c r="T14" s="26">
        <f t="shared" si="4"/>
        <v>268</v>
      </c>
      <c r="U14" s="26">
        <v>163852</v>
      </c>
      <c r="V14" s="7"/>
      <c r="W14" s="16">
        <v>380</v>
      </c>
      <c r="X14" s="26">
        <f t="shared" si="5"/>
        <v>380</v>
      </c>
      <c r="Y14" s="26">
        <v>193601</v>
      </c>
    </row>
    <row r="15" spans="1:25" ht="26.25" customHeight="1">
      <c r="A15" s="30" t="s">
        <v>40</v>
      </c>
      <c r="B15" s="31" t="s">
        <v>12</v>
      </c>
      <c r="C15" s="15">
        <v>280</v>
      </c>
      <c r="D15" s="26">
        <f t="shared" si="0"/>
        <v>280</v>
      </c>
      <c r="E15" s="26">
        <v>53217</v>
      </c>
      <c r="F15" s="7"/>
      <c r="G15" s="16">
        <v>0</v>
      </c>
      <c r="H15" s="26">
        <f t="shared" si="1"/>
        <v>0</v>
      </c>
      <c r="I15" s="26">
        <v>1347</v>
      </c>
      <c r="J15" s="7"/>
      <c r="K15" s="16">
        <v>326</v>
      </c>
      <c r="L15" s="26">
        <f t="shared" si="2"/>
        <v>326</v>
      </c>
      <c r="M15" s="26">
        <v>166957</v>
      </c>
      <c r="N15" s="7"/>
      <c r="O15" s="16">
        <v>254</v>
      </c>
      <c r="P15" s="26">
        <f t="shared" si="3"/>
        <v>254</v>
      </c>
      <c r="Q15" s="26">
        <v>77676</v>
      </c>
      <c r="R15" s="7"/>
      <c r="S15" s="16">
        <v>234</v>
      </c>
      <c r="T15" s="26">
        <f t="shared" si="4"/>
        <v>234</v>
      </c>
      <c r="U15" s="26">
        <v>164086</v>
      </c>
      <c r="V15" s="7"/>
      <c r="W15" s="16">
        <v>274</v>
      </c>
      <c r="X15" s="26">
        <f t="shared" si="5"/>
        <v>274</v>
      </c>
      <c r="Y15" s="26">
        <v>193875</v>
      </c>
    </row>
    <row r="16" spans="1:25" ht="26.25" customHeight="1">
      <c r="A16" s="28" t="s">
        <v>33</v>
      </c>
      <c r="B16" s="29" t="s">
        <v>16</v>
      </c>
      <c r="C16" s="15">
        <v>0</v>
      </c>
      <c r="D16" s="26">
        <f t="shared" si="0"/>
        <v>0</v>
      </c>
      <c r="E16" s="26">
        <v>53217</v>
      </c>
      <c r="F16" s="7"/>
      <c r="G16" s="16">
        <v>0</v>
      </c>
      <c r="H16" s="26">
        <f t="shared" si="1"/>
        <v>0</v>
      </c>
      <c r="I16" s="26">
        <v>1347</v>
      </c>
      <c r="J16" s="7"/>
      <c r="K16" s="16">
        <v>0</v>
      </c>
      <c r="L16" s="26">
        <f t="shared" si="2"/>
        <v>0</v>
      </c>
      <c r="M16" s="26">
        <v>166957</v>
      </c>
      <c r="N16" s="7"/>
      <c r="O16" s="16">
        <v>0</v>
      </c>
      <c r="P16" s="26">
        <f t="shared" si="3"/>
        <v>0</v>
      </c>
      <c r="Q16" s="26">
        <v>77676</v>
      </c>
      <c r="R16" s="7"/>
      <c r="S16" s="16">
        <v>0</v>
      </c>
      <c r="T16" s="26">
        <f t="shared" si="4"/>
        <v>0</v>
      </c>
      <c r="U16" s="26">
        <v>164086</v>
      </c>
      <c r="V16" s="7"/>
      <c r="W16" s="16">
        <v>0</v>
      </c>
      <c r="X16" s="26">
        <f t="shared" si="5"/>
        <v>0</v>
      </c>
      <c r="Y16" s="26">
        <v>193875</v>
      </c>
    </row>
    <row r="17" spans="1:25" ht="26.25" customHeight="1">
      <c r="A17" s="30" t="s">
        <v>86</v>
      </c>
      <c r="B17" s="31" t="s">
        <v>7</v>
      </c>
      <c r="C17" s="15">
        <v>323</v>
      </c>
      <c r="D17" s="26">
        <f t="shared" si="0"/>
        <v>323</v>
      </c>
      <c r="E17" s="26">
        <v>53540</v>
      </c>
      <c r="F17" s="7"/>
      <c r="G17" s="16">
        <v>0</v>
      </c>
      <c r="H17" s="26">
        <f t="shared" si="1"/>
        <v>0</v>
      </c>
      <c r="I17" s="26">
        <v>1347</v>
      </c>
      <c r="J17" s="7"/>
      <c r="K17" s="16">
        <v>298</v>
      </c>
      <c r="L17" s="26">
        <f t="shared" si="2"/>
        <v>298</v>
      </c>
      <c r="M17" s="26">
        <v>167255</v>
      </c>
      <c r="N17" s="7"/>
      <c r="O17" s="16">
        <v>236</v>
      </c>
      <c r="P17" s="26">
        <f t="shared" si="3"/>
        <v>236</v>
      </c>
      <c r="Q17" s="26">
        <v>77912</v>
      </c>
      <c r="R17" s="7"/>
      <c r="S17" s="16">
        <v>286</v>
      </c>
      <c r="T17" s="26">
        <f t="shared" si="4"/>
        <v>286</v>
      </c>
      <c r="U17" s="26">
        <v>164372</v>
      </c>
      <c r="V17" s="7"/>
      <c r="W17" s="16">
        <v>338</v>
      </c>
      <c r="X17" s="26">
        <f t="shared" si="5"/>
        <v>338</v>
      </c>
      <c r="Y17" s="26">
        <v>194213</v>
      </c>
    </row>
    <row r="18" spans="1:25" ht="26.25" customHeight="1">
      <c r="A18" s="30" t="s">
        <v>255</v>
      </c>
      <c r="B18" s="31" t="s">
        <v>14</v>
      </c>
      <c r="C18" s="15">
        <v>166</v>
      </c>
      <c r="D18" s="26">
        <f t="shared" si="0"/>
        <v>121</v>
      </c>
      <c r="E18" s="26">
        <v>53661</v>
      </c>
      <c r="F18" s="7"/>
      <c r="G18" s="15">
        <v>0</v>
      </c>
      <c r="H18" s="26">
        <f t="shared" si="1"/>
        <v>0</v>
      </c>
      <c r="I18" s="26">
        <v>1347</v>
      </c>
      <c r="J18" s="7"/>
      <c r="K18" s="15">
        <v>134</v>
      </c>
      <c r="L18" s="26">
        <f t="shared" si="2"/>
        <v>167</v>
      </c>
      <c r="M18" s="26">
        <v>167422</v>
      </c>
      <c r="N18" s="7"/>
      <c r="O18" s="15">
        <v>158</v>
      </c>
      <c r="P18" s="26">
        <f t="shared" si="3"/>
        <v>156</v>
      </c>
      <c r="Q18" s="26">
        <v>78068</v>
      </c>
      <c r="R18" s="7"/>
      <c r="S18" s="15">
        <v>118</v>
      </c>
      <c r="T18" s="26">
        <f t="shared" si="4"/>
        <v>111</v>
      </c>
      <c r="U18" s="26">
        <v>164483</v>
      </c>
      <c r="V18" s="7"/>
      <c r="W18" s="15">
        <v>121</v>
      </c>
      <c r="X18" s="26">
        <f t="shared" si="5"/>
        <v>110</v>
      </c>
      <c r="Y18" s="26">
        <v>194323</v>
      </c>
    </row>
    <row r="19" spans="1:25" ht="26.25" customHeight="1">
      <c r="A19" s="30" t="s">
        <v>259</v>
      </c>
      <c r="B19" s="31" t="s">
        <v>5</v>
      </c>
      <c r="C19" s="15">
        <v>236</v>
      </c>
      <c r="D19" s="26">
        <f t="shared" si="0"/>
        <v>236</v>
      </c>
      <c r="E19" s="26">
        <v>53897</v>
      </c>
      <c r="F19" s="7"/>
      <c r="G19" s="15">
        <v>31</v>
      </c>
      <c r="H19" s="26">
        <f t="shared" si="1"/>
        <v>31</v>
      </c>
      <c r="I19" s="26">
        <v>1378</v>
      </c>
      <c r="J19" s="7"/>
      <c r="K19" s="15">
        <v>194</v>
      </c>
      <c r="L19" s="26">
        <f t="shared" si="2"/>
        <v>194</v>
      </c>
      <c r="M19" s="26">
        <v>167616</v>
      </c>
      <c r="N19" s="7"/>
      <c r="O19" s="15">
        <v>228</v>
      </c>
      <c r="P19" s="26">
        <f t="shared" si="3"/>
        <v>228</v>
      </c>
      <c r="Q19" s="26">
        <v>78296</v>
      </c>
      <c r="R19" s="7"/>
      <c r="S19" s="15">
        <v>208</v>
      </c>
      <c r="T19" s="26">
        <f t="shared" si="4"/>
        <v>208</v>
      </c>
      <c r="U19" s="26">
        <v>164691</v>
      </c>
      <c r="V19" s="7"/>
      <c r="W19" s="15">
        <v>242</v>
      </c>
      <c r="X19" s="26">
        <f t="shared" si="5"/>
        <v>242</v>
      </c>
      <c r="Y19" s="26">
        <v>194565</v>
      </c>
    </row>
    <row r="20" spans="1:25" ht="26.25" customHeight="1">
      <c r="A20" s="30" t="s">
        <v>244</v>
      </c>
      <c r="B20" s="31" t="s">
        <v>3</v>
      </c>
      <c r="C20" s="15">
        <v>330</v>
      </c>
      <c r="D20" s="26">
        <f t="shared" si="0"/>
        <v>330</v>
      </c>
      <c r="E20" s="26">
        <v>54227</v>
      </c>
      <c r="F20" s="7"/>
      <c r="G20" s="15">
        <v>0</v>
      </c>
      <c r="H20" s="26">
        <f t="shared" si="1"/>
        <v>0</v>
      </c>
      <c r="I20" s="26">
        <v>1378</v>
      </c>
      <c r="J20" s="7"/>
      <c r="K20" s="15">
        <v>418</v>
      </c>
      <c r="L20" s="26">
        <f t="shared" si="2"/>
        <v>426</v>
      </c>
      <c r="M20" s="26">
        <v>168042</v>
      </c>
      <c r="N20" s="7"/>
      <c r="O20" s="15">
        <v>352</v>
      </c>
      <c r="P20" s="26">
        <f t="shared" si="3"/>
        <v>312</v>
      </c>
      <c r="Q20" s="26">
        <v>78608</v>
      </c>
      <c r="R20" s="7"/>
      <c r="S20" s="15">
        <v>200</v>
      </c>
      <c r="T20" s="26">
        <f t="shared" si="4"/>
        <v>183</v>
      </c>
      <c r="U20" s="26">
        <v>164874</v>
      </c>
      <c r="V20" s="7"/>
      <c r="W20" s="15">
        <v>286</v>
      </c>
      <c r="X20" s="26">
        <f t="shared" si="5"/>
        <v>253</v>
      </c>
      <c r="Y20" s="26">
        <v>194818</v>
      </c>
    </row>
    <row r="21" spans="1:25" ht="26.25" customHeight="1">
      <c r="A21" s="30" t="s">
        <v>256</v>
      </c>
      <c r="B21" s="31" t="s">
        <v>10</v>
      </c>
      <c r="C21" s="15">
        <v>200</v>
      </c>
      <c r="D21" s="26">
        <f t="shared" si="0"/>
        <v>200</v>
      </c>
      <c r="E21" s="26">
        <v>54427</v>
      </c>
      <c r="F21" s="7"/>
      <c r="G21" s="15">
        <v>22</v>
      </c>
      <c r="H21" s="26">
        <f t="shared" si="1"/>
        <v>22</v>
      </c>
      <c r="I21" s="26">
        <v>1400</v>
      </c>
      <c r="J21" s="7"/>
      <c r="K21" s="15">
        <v>266</v>
      </c>
      <c r="L21" s="26">
        <f t="shared" si="2"/>
        <v>266</v>
      </c>
      <c r="M21" s="26">
        <v>168308</v>
      </c>
      <c r="N21" s="7"/>
      <c r="O21" s="15">
        <v>290</v>
      </c>
      <c r="P21" s="26">
        <f t="shared" si="3"/>
        <v>290</v>
      </c>
      <c r="Q21" s="26">
        <v>78898</v>
      </c>
      <c r="R21" s="7"/>
      <c r="S21" s="15">
        <v>220</v>
      </c>
      <c r="T21" s="26">
        <f t="shared" si="4"/>
        <v>220</v>
      </c>
      <c r="U21" s="26">
        <v>165094</v>
      </c>
      <c r="V21" s="7"/>
      <c r="W21" s="15">
        <v>176</v>
      </c>
      <c r="X21" s="26">
        <f t="shared" si="5"/>
        <v>176</v>
      </c>
      <c r="Y21" s="26">
        <v>194994</v>
      </c>
    </row>
    <row r="22" spans="1:25" ht="26.25" customHeight="1">
      <c r="A22" s="30" t="s">
        <v>60</v>
      </c>
      <c r="B22" s="31" t="s">
        <v>12</v>
      </c>
      <c r="C22" s="15">
        <v>224</v>
      </c>
      <c r="D22" s="26">
        <f t="shared" si="0"/>
        <v>224</v>
      </c>
      <c r="E22" s="26">
        <v>54651</v>
      </c>
      <c r="F22" s="7"/>
      <c r="G22" s="16">
        <v>0</v>
      </c>
      <c r="H22" s="26">
        <f t="shared" si="1"/>
        <v>0</v>
      </c>
      <c r="I22" s="26">
        <v>1400</v>
      </c>
      <c r="J22" s="7"/>
      <c r="K22" s="16">
        <v>314</v>
      </c>
      <c r="L22" s="26">
        <f t="shared" si="2"/>
        <v>314</v>
      </c>
      <c r="M22" s="26">
        <v>168622</v>
      </c>
      <c r="N22" s="7"/>
      <c r="O22" s="16">
        <v>306</v>
      </c>
      <c r="P22" s="26">
        <f t="shared" si="3"/>
        <v>306</v>
      </c>
      <c r="Q22" s="26">
        <v>79204</v>
      </c>
      <c r="R22" s="7"/>
      <c r="S22" s="16">
        <v>198</v>
      </c>
      <c r="T22" s="26">
        <f t="shared" si="4"/>
        <v>198</v>
      </c>
      <c r="U22" s="26">
        <v>165292</v>
      </c>
      <c r="V22" s="7"/>
      <c r="W22" s="16">
        <v>328</v>
      </c>
      <c r="X22" s="26">
        <f t="shared" si="5"/>
        <v>328</v>
      </c>
      <c r="Y22" s="26">
        <v>195322</v>
      </c>
    </row>
    <row r="23" spans="1:25" ht="26.25" customHeight="1">
      <c r="A23" s="28" t="s">
        <v>47</v>
      </c>
      <c r="B23" s="29" t="s">
        <v>16</v>
      </c>
      <c r="C23" s="15">
        <v>0</v>
      </c>
      <c r="D23" s="26">
        <f t="shared" si="0"/>
        <v>0</v>
      </c>
      <c r="E23" s="26">
        <v>54651</v>
      </c>
      <c r="F23" s="7"/>
      <c r="G23" s="16">
        <v>0</v>
      </c>
      <c r="H23" s="26">
        <f t="shared" si="1"/>
        <v>0</v>
      </c>
      <c r="I23" s="26">
        <v>1400</v>
      </c>
      <c r="J23" s="7"/>
      <c r="K23" s="16">
        <v>0</v>
      </c>
      <c r="L23" s="26">
        <f t="shared" si="2"/>
        <v>0</v>
      </c>
      <c r="M23" s="26">
        <v>168622</v>
      </c>
      <c r="N23" s="7"/>
      <c r="O23" s="16">
        <v>0</v>
      </c>
      <c r="P23" s="26">
        <f t="shared" si="3"/>
        <v>0</v>
      </c>
      <c r="Q23" s="26">
        <v>79204</v>
      </c>
      <c r="R23" s="7"/>
      <c r="S23" s="16">
        <v>0</v>
      </c>
      <c r="T23" s="26">
        <f t="shared" si="4"/>
        <v>0</v>
      </c>
      <c r="U23" s="26">
        <v>165292</v>
      </c>
      <c r="V23" s="7"/>
      <c r="W23" s="16">
        <v>0</v>
      </c>
      <c r="X23" s="26">
        <f t="shared" si="5"/>
        <v>0</v>
      </c>
      <c r="Y23" s="26">
        <v>195322</v>
      </c>
    </row>
    <row r="24" spans="1:25" ht="26.25" customHeight="1">
      <c r="A24" s="30" t="s">
        <v>75</v>
      </c>
      <c r="B24" s="31" t="s">
        <v>7</v>
      </c>
      <c r="C24" s="15">
        <v>424</v>
      </c>
      <c r="D24" s="26">
        <f t="shared" si="0"/>
        <v>312</v>
      </c>
      <c r="E24" s="26">
        <v>54963</v>
      </c>
      <c r="F24" s="7"/>
      <c r="G24" s="16">
        <v>0</v>
      </c>
      <c r="H24" s="26">
        <f t="shared" si="1"/>
        <v>0</v>
      </c>
      <c r="I24" s="26">
        <v>1400</v>
      </c>
      <c r="J24" s="7"/>
      <c r="K24" s="16">
        <v>292</v>
      </c>
      <c r="L24" s="26">
        <f t="shared" si="2"/>
        <v>218</v>
      </c>
      <c r="M24" s="26">
        <v>168840</v>
      </c>
      <c r="N24" s="7"/>
      <c r="O24" s="16">
        <v>262</v>
      </c>
      <c r="P24" s="26">
        <f t="shared" si="3"/>
        <v>272</v>
      </c>
      <c r="Q24" s="26">
        <v>79476</v>
      </c>
      <c r="R24" s="7"/>
      <c r="S24" s="16">
        <v>326</v>
      </c>
      <c r="T24" s="26">
        <f t="shared" si="4"/>
        <v>246</v>
      </c>
      <c r="U24" s="26">
        <v>165538</v>
      </c>
      <c r="V24" s="7"/>
      <c r="W24" s="16">
        <v>280</v>
      </c>
      <c r="X24" s="26">
        <f t="shared" si="5"/>
        <v>250</v>
      </c>
      <c r="Y24" s="26">
        <v>195572</v>
      </c>
    </row>
    <row r="25" spans="1:25" ht="26.25" customHeight="1">
      <c r="A25" s="30" t="s">
        <v>91</v>
      </c>
      <c r="B25" s="31" t="s">
        <v>14</v>
      </c>
      <c r="C25" s="15">
        <v>318</v>
      </c>
      <c r="D25" s="26">
        <f t="shared" si="0"/>
        <v>318</v>
      </c>
      <c r="E25" s="26">
        <v>55281</v>
      </c>
      <c r="F25" s="7"/>
      <c r="G25" s="16">
        <v>0</v>
      </c>
      <c r="H25" s="26">
        <f t="shared" si="1"/>
        <v>0</v>
      </c>
      <c r="I25" s="26">
        <v>1400</v>
      </c>
      <c r="J25" s="7"/>
      <c r="K25" s="16">
        <v>294</v>
      </c>
      <c r="L25" s="26">
        <f t="shared" si="2"/>
        <v>294</v>
      </c>
      <c r="M25" s="26">
        <v>169134</v>
      </c>
      <c r="N25" s="7"/>
      <c r="O25" s="16">
        <v>336</v>
      </c>
      <c r="P25" s="26">
        <f t="shared" si="3"/>
        <v>336</v>
      </c>
      <c r="Q25" s="26">
        <v>79812</v>
      </c>
      <c r="R25" s="7"/>
      <c r="S25" s="16">
        <v>238</v>
      </c>
      <c r="T25" s="26">
        <f t="shared" si="4"/>
        <v>238</v>
      </c>
      <c r="U25" s="26">
        <v>165776</v>
      </c>
      <c r="V25" s="7"/>
      <c r="W25" s="16">
        <v>354</v>
      </c>
      <c r="X25" s="26">
        <f t="shared" si="5"/>
        <v>354</v>
      </c>
      <c r="Y25" s="26">
        <v>195926</v>
      </c>
    </row>
    <row r="26" spans="1:25" ht="26.25" customHeight="1">
      <c r="A26" s="30" t="s">
        <v>103</v>
      </c>
      <c r="B26" s="31" t="s">
        <v>5</v>
      </c>
      <c r="C26" s="15">
        <v>446</v>
      </c>
      <c r="D26" s="26">
        <f t="shared" si="0"/>
        <v>446</v>
      </c>
      <c r="E26" s="26">
        <v>55727</v>
      </c>
      <c r="F26" s="7"/>
      <c r="G26" s="16">
        <v>0</v>
      </c>
      <c r="H26" s="26">
        <f t="shared" si="1"/>
        <v>0</v>
      </c>
      <c r="I26" s="26">
        <v>1400</v>
      </c>
      <c r="J26" s="7"/>
      <c r="K26" s="16">
        <v>382</v>
      </c>
      <c r="L26" s="26">
        <f t="shared" si="2"/>
        <v>382</v>
      </c>
      <c r="M26" s="26">
        <v>169516</v>
      </c>
      <c r="N26" s="7"/>
      <c r="O26" s="16">
        <v>344</v>
      </c>
      <c r="P26" s="26">
        <f t="shared" si="3"/>
        <v>344</v>
      </c>
      <c r="Q26" s="26">
        <v>80156</v>
      </c>
      <c r="R26" s="7"/>
      <c r="S26" s="16">
        <v>258</v>
      </c>
      <c r="T26" s="26">
        <f t="shared" si="4"/>
        <v>258</v>
      </c>
      <c r="U26" s="26">
        <v>166034</v>
      </c>
      <c r="V26" s="7"/>
      <c r="W26" s="16">
        <v>338</v>
      </c>
      <c r="X26" s="26">
        <f t="shared" si="5"/>
        <v>338</v>
      </c>
      <c r="Y26" s="26">
        <v>196264</v>
      </c>
    </row>
    <row r="27" spans="1:25" ht="26.25" customHeight="1">
      <c r="A27" s="30" t="s">
        <v>95</v>
      </c>
      <c r="B27" s="31" t="s">
        <v>3</v>
      </c>
      <c r="C27" s="15">
        <v>396</v>
      </c>
      <c r="D27" s="26">
        <f t="shared" si="0"/>
        <v>396</v>
      </c>
      <c r="E27" s="26">
        <v>56123</v>
      </c>
      <c r="F27" s="7"/>
      <c r="G27" s="16">
        <v>0</v>
      </c>
      <c r="H27" s="26">
        <f t="shared" si="1"/>
        <v>0</v>
      </c>
      <c r="I27" s="26">
        <v>1400</v>
      </c>
      <c r="J27" s="7"/>
      <c r="K27" s="16">
        <v>388</v>
      </c>
      <c r="L27" s="26">
        <f t="shared" si="2"/>
        <v>388</v>
      </c>
      <c r="M27" s="26">
        <v>169904</v>
      </c>
      <c r="N27" s="7"/>
      <c r="O27" s="16">
        <v>334</v>
      </c>
      <c r="P27" s="26">
        <f t="shared" si="3"/>
        <v>334</v>
      </c>
      <c r="Q27" s="26">
        <v>80490</v>
      </c>
      <c r="R27" s="7"/>
      <c r="S27" s="16">
        <v>280</v>
      </c>
      <c r="T27" s="26">
        <f t="shared" si="4"/>
        <v>280</v>
      </c>
      <c r="U27" s="26">
        <v>166314</v>
      </c>
      <c r="V27" s="7"/>
      <c r="W27" s="16">
        <v>352</v>
      </c>
      <c r="X27" s="26">
        <f t="shared" si="5"/>
        <v>352</v>
      </c>
      <c r="Y27" s="26">
        <v>196616</v>
      </c>
    </row>
    <row r="28" spans="1:25" ht="26.25" customHeight="1">
      <c r="A28" s="30" t="s">
        <v>56</v>
      </c>
      <c r="B28" s="31" t="s">
        <v>10</v>
      </c>
      <c r="C28" s="15">
        <v>356</v>
      </c>
      <c r="D28" s="26">
        <f t="shared" si="0"/>
        <v>356</v>
      </c>
      <c r="E28" s="26">
        <v>56479</v>
      </c>
      <c r="F28" s="7"/>
      <c r="G28" s="16">
        <v>1</v>
      </c>
      <c r="H28" s="26">
        <f t="shared" si="1"/>
        <v>1</v>
      </c>
      <c r="I28" s="26">
        <v>1401</v>
      </c>
      <c r="J28" s="7"/>
      <c r="K28" s="16">
        <v>424</v>
      </c>
      <c r="L28" s="26">
        <f t="shared" si="2"/>
        <v>424</v>
      </c>
      <c r="M28" s="26">
        <v>170328</v>
      </c>
      <c r="N28" s="7"/>
      <c r="O28" s="16">
        <v>420</v>
      </c>
      <c r="P28" s="26">
        <f t="shared" si="3"/>
        <v>420</v>
      </c>
      <c r="Q28" s="26">
        <v>80910</v>
      </c>
      <c r="R28" s="7"/>
      <c r="S28" s="16">
        <v>286</v>
      </c>
      <c r="T28" s="26">
        <f t="shared" si="4"/>
        <v>286</v>
      </c>
      <c r="U28" s="26">
        <v>166600</v>
      </c>
      <c r="V28" s="7"/>
      <c r="W28" s="16">
        <v>388</v>
      </c>
      <c r="X28" s="26">
        <f t="shared" si="5"/>
        <v>388</v>
      </c>
      <c r="Y28" s="26">
        <v>197004</v>
      </c>
    </row>
    <row r="29" spans="1:25" ht="26.25" customHeight="1">
      <c r="A29" s="30" t="s">
        <v>109</v>
      </c>
      <c r="B29" s="31" t="s">
        <v>12</v>
      </c>
      <c r="C29" s="15">
        <v>356</v>
      </c>
      <c r="D29" s="26">
        <f t="shared" si="0"/>
        <v>356</v>
      </c>
      <c r="E29" s="26">
        <v>56835</v>
      </c>
      <c r="F29" s="7"/>
      <c r="G29" s="16">
        <v>0</v>
      </c>
      <c r="H29" s="26">
        <f t="shared" si="1"/>
        <v>0</v>
      </c>
      <c r="I29" s="26">
        <v>1401</v>
      </c>
      <c r="J29" s="7"/>
      <c r="K29" s="16">
        <v>298</v>
      </c>
      <c r="L29" s="26">
        <f t="shared" si="2"/>
        <v>298</v>
      </c>
      <c r="M29" s="26">
        <v>170626</v>
      </c>
      <c r="N29" s="7"/>
      <c r="O29" s="16">
        <v>302</v>
      </c>
      <c r="P29" s="26">
        <f t="shared" si="3"/>
        <v>302</v>
      </c>
      <c r="Q29" s="26">
        <v>81212</v>
      </c>
      <c r="R29" s="7"/>
      <c r="S29" s="16">
        <v>232</v>
      </c>
      <c r="T29" s="26">
        <f t="shared" si="4"/>
        <v>232</v>
      </c>
      <c r="U29" s="26">
        <v>166832</v>
      </c>
      <c r="V29" s="7"/>
      <c r="W29" s="16">
        <v>230</v>
      </c>
      <c r="X29" s="26">
        <f t="shared" si="5"/>
        <v>230</v>
      </c>
      <c r="Y29" s="26">
        <v>197234</v>
      </c>
    </row>
    <row r="30" spans="1:25" ht="26.25" customHeight="1">
      <c r="A30" s="28" t="s">
        <v>73</v>
      </c>
      <c r="B30" s="29" t="s">
        <v>16</v>
      </c>
      <c r="C30" s="15">
        <v>0</v>
      </c>
      <c r="D30" s="26">
        <f t="shared" si="0"/>
        <v>0</v>
      </c>
      <c r="E30" s="26">
        <v>56835</v>
      </c>
      <c r="F30" s="7"/>
      <c r="G30" s="16">
        <v>0</v>
      </c>
      <c r="H30" s="26">
        <f t="shared" si="1"/>
        <v>0</v>
      </c>
      <c r="I30" s="26">
        <v>1401</v>
      </c>
      <c r="J30" s="7"/>
      <c r="K30" s="16">
        <v>0</v>
      </c>
      <c r="L30" s="26">
        <f t="shared" si="2"/>
        <v>0</v>
      </c>
      <c r="M30" s="26">
        <v>170626</v>
      </c>
      <c r="N30" s="7"/>
      <c r="O30" s="16">
        <v>0</v>
      </c>
      <c r="P30" s="26">
        <f t="shared" si="3"/>
        <v>0</v>
      </c>
      <c r="Q30" s="26">
        <v>81212</v>
      </c>
      <c r="R30" s="7"/>
      <c r="S30" s="16">
        <v>0</v>
      </c>
      <c r="T30" s="26">
        <f t="shared" si="4"/>
        <v>0</v>
      </c>
      <c r="U30" s="26">
        <v>166832</v>
      </c>
      <c r="V30" s="7"/>
      <c r="W30" s="16">
        <v>0</v>
      </c>
      <c r="X30" s="26">
        <f t="shared" si="5"/>
        <v>0</v>
      </c>
      <c r="Y30" s="26">
        <v>197234</v>
      </c>
    </row>
    <row r="31" spans="1:25" ht="26.25" customHeight="1">
      <c r="A31" s="30" t="s">
        <v>41</v>
      </c>
      <c r="B31" s="31" t="s">
        <v>7</v>
      </c>
      <c r="C31" s="15">
        <v>310</v>
      </c>
      <c r="D31" s="26">
        <f t="shared" si="0"/>
        <v>310</v>
      </c>
      <c r="E31" s="26">
        <v>57145</v>
      </c>
      <c r="F31" s="7"/>
      <c r="G31" s="16">
        <v>0</v>
      </c>
      <c r="H31" s="26">
        <f t="shared" si="1"/>
        <v>0</v>
      </c>
      <c r="I31" s="26">
        <v>1401</v>
      </c>
      <c r="J31" s="7"/>
      <c r="K31" s="16">
        <v>252</v>
      </c>
      <c r="L31" s="26">
        <f t="shared" si="2"/>
        <v>252</v>
      </c>
      <c r="M31" s="26">
        <v>170878</v>
      </c>
      <c r="N31" s="7"/>
      <c r="O31" s="16">
        <v>240</v>
      </c>
      <c r="P31" s="26">
        <f t="shared" si="3"/>
        <v>240</v>
      </c>
      <c r="Q31" s="26">
        <v>81452</v>
      </c>
      <c r="R31" s="7"/>
      <c r="S31" s="16">
        <v>234</v>
      </c>
      <c r="T31" s="26">
        <f t="shared" si="4"/>
        <v>234</v>
      </c>
      <c r="U31" s="26">
        <v>167066</v>
      </c>
      <c r="V31" s="7"/>
      <c r="W31" s="16">
        <v>280</v>
      </c>
      <c r="X31" s="26">
        <f t="shared" si="5"/>
        <v>280</v>
      </c>
      <c r="Y31" s="26">
        <v>197514</v>
      </c>
    </row>
    <row r="32" spans="1:25" ht="26.25" customHeight="1">
      <c r="A32" s="30" t="s">
        <v>55</v>
      </c>
      <c r="B32" s="31" t="s">
        <v>14</v>
      </c>
      <c r="C32" s="15">
        <v>258</v>
      </c>
      <c r="D32" s="26">
        <f t="shared" si="0"/>
        <v>324</v>
      </c>
      <c r="E32" s="26">
        <v>57469</v>
      </c>
      <c r="F32" s="7"/>
      <c r="G32" s="16">
        <v>0</v>
      </c>
      <c r="H32" s="26">
        <f t="shared" si="1"/>
        <v>0</v>
      </c>
      <c r="I32" s="26">
        <v>1401</v>
      </c>
      <c r="J32" s="7"/>
      <c r="K32" s="16">
        <v>322</v>
      </c>
      <c r="L32" s="26">
        <f t="shared" si="2"/>
        <v>292</v>
      </c>
      <c r="M32" s="26">
        <v>171170</v>
      </c>
      <c r="N32" s="7"/>
      <c r="O32" s="16">
        <v>292</v>
      </c>
      <c r="P32" s="26">
        <f t="shared" si="3"/>
        <v>278</v>
      </c>
      <c r="Q32" s="26">
        <v>81730</v>
      </c>
      <c r="R32" s="7"/>
      <c r="S32" s="16">
        <v>152</v>
      </c>
      <c r="T32" s="26">
        <f t="shared" si="4"/>
        <v>139</v>
      </c>
      <c r="U32" s="26">
        <v>167205</v>
      </c>
      <c r="V32" s="7"/>
      <c r="W32" s="16">
        <v>232</v>
      </c>
      <c r="X32" s="26">
        <f t="shared" si="5"/>
        <v>259</v>
      </c>
      <c r="Y32" s="26">
        <v>197773</v>
      </c>
    </row>
    <row r="33" spans="1:25" ht="26.25" customHeight="1">
      <c r="A33" s="30" t="s">
        <v>99</v>
      </c>
      <c r="B33" s="31" t="s">
        <v>5</v>
      </c>
      <c r="C33" s="15">
        <v>258</v>
      </c>
      <c r="D33" s="26">
        <f t="shared" si="0"/>
        <v>258</v>
      </c>
      <c r="E33" s="26">
        <v>57727</v>
      </c>
      <c r="F33" s="7"/>
      <c r="G33" s="16">
        <v>22</v>
      </c>
      <c r="H33" s="26">
        <f t="shared" si="1"/>
        <v>21</v>
      </c>
      <c r="I33" s="26">
        <v>1422</v>
      </c>
      <c r="J33" s="7"/>
      <c r="K33" s="16">
        <v>364</v>
      </c>
      <c r="L33" s="26">
        <f t="shared" si="2"/>
        <v>364</v>
      </c>
      <c r="M33" s="26">
        <v>171534</v>
      </c>
      <c r="N33" s="7"/>
      <c r="O33" s="16">
        <v>262</v>
      </c>
      <c r="P33" s="26">
        <f t="shared" si="3"/>
        <v>262</v>
      </c>
      <c r="Q33" s="26">
        <v>81992</v>
      </c>
      <c r="R33" s="7"/>
      <c r="S33" s="16">
        <v>250</v>
      </c>
      <c r="T33" s="26">
        <f t="shared" si="4"/>
        <v>250</v>
      </c>
      <c r="U33" s="26">
        <v>167455</v>
      </c>
      <c r="V33" s="7"/>
      <c r="W33" s="16">
        <v>334</v>
      </c>
      <c r="X33" s="26">
        <f t="shared" si="5"/>
        <v>334</v>
      </c>
      <c r="Y33" s="26">
        <v>198107</v>
      </c>
    </row>
    <row r="34" spans="1:25" ht="26.25" customHeight="1">
      <c r="A34" s="30" t="s">
        <v>101</v>
      </c>
      <c r="B34" s="31" t="s">
        <v>3</v>
      </c>
      <c r="C34" s="15">
        <v>382</v>
      </c>
      <c r="D34" s="26">
        <f t="shared" si="0"/>
        <v>292</v>
      </c>
      <c r="E34" s="26">
        <v>58019</v>
      </c>
      <c r="F34" s="7"/>
      <c r="G34" s="16">
        <v>0</v>
      </c>
      <c r="H34" s="26">
        <f t="shared" si="1"/>
        <v>0</v>
      </c>
      <c r="I34" s="26">
        <v>1422</v>
      </c>
      <c r="J34" s="7"/>
      <c r="K34" s="16">
        <v>404</v>
      </c>
      <c r="L34" s="26">
        <f t="shared" si="2"/>
        <v>404</v>
      </c>
      <c r="M34" s="26">
        <v>171938</v>
      </c>
      <c r="N34" s="7"/>
      <c r="O34" s="16">
        <v>0</v>
      </c>
      <c r="P34" s="26">
        <f t="shared" si="3"/>
        <v>0</v>
      </c>
      <c r="Q34" s="26">
        <v>81992</v>
      </c>
      <c r="R34" s="7"/>
      <c r="S34" s="16">
        <v>286</v>
      </c>
      <c r="T34" s="26">
        <f t="shared" si="4"/>
        <v>286</v>
      </c>
      <c r="U34" s="26">
        <v>167741</v>
      </c>
      <c r="V34" s="7"/>
      <c r="W34" s="16">
        <v>352</v>
      </c>
      <c r="X34" s="26">
        <f t="shared" si="5"/>
        <v>352</v>
      </c>
      <c r="Y34" s="26">
        <v>198459</v>
      </c>
    </row>
    <row r="35" spans="1:25" ht="28.5" customHeight="1">
      <c r="A35" s="178" t="s">
        <v>237</v>
      </c>
      <c r="B35" s="178"/>
      <c r="C35" s="6">
        <f>SUM(C4:C34)</f>
        <v>8311</v>
      </c>
      <c r="D35" s="6">
        <f>SUM(D4:D34)</f>
        <v>7998</v>
      </c>
      <c r="E35" s="1"/>
      <c r="F35" s="39"/>
      <c r="G35" s="6">
        <f>SUM(G4:G34)</f>
        <v>99</v>
      </c>
      <c r="H35" s="6">
        <f>SUM(H4:H34)</f>
        <v>98</v>
      </c>
      <c r="I35" s="1"/>
      <c r="J35" s="13"/>
      <c r="K35" s="6">
        <f>SUM(K4:K34)</f>
        <v>8210</v>
      </c>
      <c r="L35" s="6">
        <f>SUM(L4:L34)</f>
        <v>8041</v>
      </c>
      <c r="M35" s="1"/>
      <c r="N35" s="13"/>
      <c r="O35" s="6">
        <f>SUM(O4:O34)</f>
        <v>7534</v>
      </c>
      <c r="P35" s="6">
        <f>SUM(P4:P32)</f>
        <v>7165</v>
      </c>
      <c r="Q35" s="1"/>
      <c r="R35" s="13"/>
      <c r="S35" s="6">
        <f>SUM(S4:S34)</f>
        <v>6250</v>
      </c>
      <c r="T35" s="6">
        <f>SUM(T4:T32)</f>
        <v>5546</v>
      </c>
      <c r="U35" s="1"/>
      <c r="V35" s="13"/>
      <c r="W35" s="6">
        <f>SUM(W4:W34)</f>
        <v>7681</v>
      </c>
      <c r="X35" s="6">
        <f>SUM(X4:X32)</f>
        <v>6882</v>
      </c>
      <c r="Y35" s="1"/>
    </row>
    <row r="37" spans="1:25">
      <c r="C37" s="47">
        <v>18000</v>
      </c>
      <c r="D37" s="12" t="s">
        <v>250</v>
      </c>
      <c r="E37" s="12" t="s">
        <v>77</v>
      </c>
      <c r="F37" s="12"/>
      <c r="G37" s="47">
        <v>1200</v>
      </c>
      <c r="H37" s="12" t="s">
        <v>250</v>
      </c>
      <c r="I37" s="12" t="s">
        <v>51</v>
      </c>
      <c r="J37" s="12"/>
      <c r="K37" s="47">
        <v>152000</v>
      </c>
      <c r="L37" s="12" t="s">
        <v>250</v>
      </c>
      <c r="M37" s="12" t="s">
        <v>107</v>
      </c>
      <c r="N37" s="12"/>
      <c r="O37" s="47">
        <v>64400</v>
      </c>
      <c r="P37" s="12" t="s">
        <v>250</v>
      </c>
      <c r="Q37" s="12" t="s">
        <v>107</v>
      </c>
      <c r="R37" s="12"/>
      <c r="S37" s="58">
        <v>154200</v>
      </c>
      <c r="T37" s="12" t="s">
        <v>250</v>
      </c>
      <c r="U37" s="12" t="s">
        <v>107</v>
      </c>
      <c r="V37" s="12"/>
      <c r="W37" s="58">
        <v>179000</v>
      </c>
      <c r="X37" s="12" t="s">
        <v>250</v>
      </c>
      <c r="Y37" s="12" t="s">
        <v>107</v>
      </c>
    </row>
    <row r="38" spans="1:25">
      <c r="C38" s="47">
        <v>28000</v>
      </c>
      <c r="D38" s="12" t="s">
        <v>250</v>
      </c>
      <c r="E38" s="12" t="s">
        <v>232</v>
      </c>
      <c r="F38" s="12"/>
      <c r="G38" s="47">
        <v>12000</v>
      </c>
      <c r="H38" s="12" t="s">
        <v>250</v>
      </c>
      <c r="I38" s="57" t="s">
        <v>261</v>
      </c>
      <c r="J38" s="12"/>
      <c r="K38" s="47">
        <v>164700</v>
      </c>
      <c r="L38" s="12" t="s">
        <v>250</v>
      </c>
      <c r="M38" s="12" t="s">
        <v>107</v>
      </c>
      <c r="N38" s="12"/>
      <c r="O38" s="47">
        <v>78000</v>
      </c>
      <c r="P38" s="12" t="s">
        <v>250</v>
      </c>
      <c r="Q38" s="12" t="s">
        <v>107</v>
      </c>
      <c r="R38" s="12"/>
      <c r="S38" s="58">
        <v>165000</v>
      </c>
      <c r="T38" s="12" t="s">
        <v>250</v>
      </c>
      <c r="U38" s="12" t="s">
        <v>107</v>
      </c>
      <c r="V38" s="12"/>
      <c r="W38" s="58">
        <v>193000</v>
      </c>
      <c r="X38" s="12" t="s">
        <v>250</v>
      </c>
      <c r="Y38" s="12" t="s">
        <v>107</v>
      </c>
    </row>
    <row r="39" spans="1:25">
      <c r="C39" s="47">
        <v>38000</v>
      </c>
      <c r="D39" s="12" t="s">
        <v>250</v>
      </c>
      <c r="E39" s="57" t="s">
        <v>30</v>
      </c>
      <c r="J39" s="12"/>
      <c r="K39" s="47">
        <v>174700</v>
      </c>
      <c r="L39" s="12" t="s">
        <v>250</v>
      </c>
      <c r="M39" s="57" t="s">
        <v>261</v>
      </c>
      <c r="O39" s="47">
        <v>88000</v>
      </c>
      <c r="P39" s="12" t="s">
        <v>250</v>
      </c>
      <c r="Q39" s="57" t="s">
        <v>261</v>
      </c>
      <c r="S39" s="58">
        <v>175000</v>
      </c>
      <c r="T39" s="12" t="s">
        <v>250</v>
      </c>
      <c r="U39" s="57" t="s">
        <v>261</v>
      </c>
      <c r="W39" s="58">
        <v>203000</v>
      </c>
      <c r="X39" s="12" t="s">
        <v>250</v>
      </c>
      <c r="Y39" s="57" t="s">
        <v>261</v>
      </c>
    </row>
    <row r="40" spans="1:25">
      <c r="G40" s="12"/>
      <c r="H40" s="12"/>
      <c r="I40" s="12"/>
      <c r="J40" s="12"/>
    </row>
    <row r="44" spans="1:25">
      <c r="E44" s="12"/>
      <c r="F44" s="12"/>
      <c r="G44" s="12"/>
      <c r="H44" s="12"/>
      <c r="I44" s="12"/>
    </row>
    <row r="45" spans="1:25">
      <c r="E45" s="12"/>
      <c r="F45" s="12"/>
      <c r="G45" s="12"/>
      <c r="H45" s="12"/>
      <c r="I45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4"/>
  <dimension ref="A1:Y45"/>
  <sheetViews>
    <sheetView workbookViewId="0">
      <pane xSplit="2" ySplit="3" topLeftCell="C28" activePane="bottomRight" state="frozen"/>
      <selection pane="topRight"/>
      <selection pane="bottomLeft"/>
      <selection pane="bottomRight" activeCell="D4" sqref="D4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271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214</v>
      </c>
      <c r="P2" s="186"/>
      <c r="Q2" s="186"/>
      <c r="R2" s="5"/>
      <c r="S2" s="186" t="s">
        <v>141</v>
      </c>
      <c r="T2" s="186"/>
      <c r="U2" s="186"/>
      <c r="V2" s="5"/>
      <c r="W2" s="186" t="s">
        <v>127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12</v>
      </c>
      <c r="C4" s="15">
        <v>450</v>
      </c>
      <c r="D4" s="26">
        <f>E4-'2018년 11월'!E33</f>
        <v>444</v>
      </c>
      <c r="E4" s="26">
        <v>43492</v>
      </c>
      <c r="F4" s="7"/>
      <c r="G4" s="16">
        <v>0</v>
      </c>
      <c r="H4" s="26">
        <f>I4-'2018년 11월'!I33</f>
        <v>0</v>
      </c>
      <c r="I4" s="26">
        <v>1312</v>
      </c>
      <c r="J4" s="7"/>
      <c r="K4" s="16">
        <v>344</v>
      </c>
      <c r="L4" s="26">
        <f>M4-'2018년 11월'!M33</f>
        <v>305</v>
      </c>
      <c r="M4" s="26">
        <v>156844</v>
      </c>
      <c r="N4" s="7"/>
      <c r="O4" s="16">
        <v>408</v>
      </c>
      <c r="P4" s="26">
        <f>Q4-'2018년 11월'!Q33</f>
        <v>371</v>
      </c>
      <c r="Q4" s="26">
        <v>67317</v>
      </c>
      <c r="R4" s="7"/>
      <c r="S4" s="16">
        <v>214</v>
      </c>
      <c r="T4" s="26">
        <f>U4-'2018년 11월'!U33</f>
        <v>178</v>
      </c>
      <c r="U4" s="26">
        <v>156680</v>
      </c>
      <c r="V4" s="7"/>
      <c r="W4" s="16">
        <v>358</v>
      </c>
      <c r="X4" s="26">
        <f>Y4-'2018년 11월'!Y33</f>
        <v>347</v>
      </c>
      <c r="Y4" s="26">
        <v>184180</v>
      </c>
    </row>
    <row r="5" spans="1:25" ht="26.25" customHeight="1">
      <c r="A5" s="28" t="s">
        <v>59</v>
      </c>
      <c r="B5" s="29" t="s">
        <v>16</v>
      </c>
      <c r="C5" s="32">
        <v>0</v>
      </c>
      <c r="D5" s="27">
        <f t="shared" ref="D5:D34" si="0">E5-E4</f>
        <v>0</v>
      </c>
      <c r="E5" s="27">
        <v>43492</v>
      </c>
      <c r="F5" s="9"/>
      <c r="G5" s="33">
        <v>0</v>
      </c>
      <c r="H5" s="27">
        <f t="shared" ref="H5:H34" si="1">I5-I4</f>
        <v>0</v>
      </c>
      <c r="I5" s="27">
        <v>1312</v>
      </c>
      <c r="J5" s="9"/>
      <c r="K5" s="33">
        <v>0</v>
      </c>
      <c r="L5" s="27">
        <f t="shared" ref="L5:L34" si="2">M5-M4</f>
        <v>0</v>
      </c>
      <c r="M5" s="27">
        <v>156844</v>
      </c>
      <c r="N5" s="9"/>
      <c r="O5" s="33">
        <v>0</v>
      </c>
      <c r="P5" s="27">
        <f t="shared" ref="P5:P34" si="3">Q5-Q4</f>
        <v>0</v>
      </c>
      <c r="Q5" s="27">
        <v>67317</v>
      </c>
      <c r="R5" s="9"/>
      <c r="S5" s="33">
        <v>0</v>
      </c>
      <c r="T5" s="27">
        <f t="shared" ref="T5:T34" si="4">U5-U4</f>
        <v>0</v>
      </c>
      <c r="U5" s="27">
        <v>156680</v>
      </c>
      <c r="V5" s="9"/>
      <c r="W5" s="33">
        <v>0</v>
      </c>
      <c r="X5" s="27">
        <f t="shared" ref="X5:X34" si="5">Y5-Y4</f>
        <v>0</v>
      </c>
      <c r="Y5" s="27">
        <v>184180</v>
      </c>
    </row>
    <row r="6" spans="1:25" ht="26.25" customHeight="1">
      <c r="A6" s="30" t="s">
        <v>63</v>
      </c>
      <c r="B6" s="31" t="s">
        <v>7</v>
      </c>
      <c r="C6" s="15">
        <v>286</v>
      </c>
      <c r="D6" s="26">
        <f t="shared" si="0"/>
        <v>286</v>
      </c>
      <c r="E6" s="26">
        <v>43778</v>
      </c>
      <c r="F6" s="7"/>
      <c r="G6" s="16">
        <v>0</v>
      </c>
      <c r="H6" s="26">
        <f t="shared" si="1"/>
        <v>0</v>
      </c>
      <c r="I6" s="26">
        <v>1312</v>
      </c>
      <c r="J6" s="7"/>
      <c r="K6" s="16">
        <v>374</v>
      </c>
      <c r="L6" s="26">
        <f t="shared" si="2"/>
        <v>374</v>
      </c>
      <c r="M6" s="26">
        <v>157218</v>
      </c>
      <c r="N6" s="7"/>
      <c r="O6" s="16">
        <v>382</v>
      </c>
      <c r="P6" s="26">
        <f t="shared" si="3"/>
        <v>382</v>
      </c>
      <c r="Q6" s="26">
        <v>67699</v>
      </c>
      <c r="R6" s="7"/>
      <c r="S6" s="16">
        <v>222</v>
      </c>
      <c r="T6" s="26">
        <f t="shared" si="4"/>
        <v>222</v>
      </c>
      <c r="U6" s="26">
        <v>156902</v>
      </c>
      <c r="V6" s="7"/>
      <c r="W6" s="16">
        <v>358</v>
      </c>
      <c r="X6" s="26">
        <f t="shared" si="5"/>
        <v>358</v>
      </c>
      <c r="Y6" s="26">
        <v>184538</v>
      </c>
    </row>
    <row r="7" spans="1:25" ht="26.25" customHeight="1">
      <c r="A7" s="30" t="s">
        <v>230</v>
      </c>
      <c r="B7" s="31" t="s">
        <v>14</v>
      </c>
      <c r="C7" s="15">
        <v>90</v>
      </c>
      <c r="D7" s="26">
        <f t="shared" si="0"/>
        <v>90</v>
      </c>
      <c r="E7" s="26">
        <v>43868</v>
      </c>
      <c r="F7" s="7"/>
      <c r="G7" s="16">
        <v>0</v>
      </c>
      <c r="H7" s="26">
        <f t="shared" si="1"/>
        <v>0</v>
      </c>
      <c r="I7" s="26">
        <v>1312</v>
      </c>
      <c r="J7" s="7"/>
      <c r="K7" s="16">
        <v>90</v>
      </c>
      <c r="L7" s="26">
        <f t="shared" si="2"/>
        <v>90</v>
      </c>
      <c r="M7" s="26">
        <v>157308</v>
      </c>
      <c r="N7" s="7"/>
      <c r="O7" s="16">
        <v>90</v>
      </c>
      <c r="P7" s="26">
        <f t="shared" si="3"/>
        <v>90</v>
      </c>
      <c r="Q7" s="26">
        <v>67789</v>
      </c>
      <c r="R7" s="7"/>
      <c r="S7" s="16">
        <v>108</v>
      </c>
      <c r="T7" s="26">
        <f t="shared" si="4"/>
        <v>108</v>
      </c>
      <c r="U7" s="26">
        <v>157010</v>
      </c>
      <c r="V7" s="7"/>
      <c r="W7" s="16">
        <v>110</v>
      </c>
      <c r="X7" s="26">
        <f t="shared" si="5"/>
        <v>110</v>
      </c>
      <c r="Y7" s="26">
        <v>184648</v>
      </c>
    </row>
    <row r="8" spans="1:25" ht="26.25" customHeight="1">
      <c r="A8" s="30" t="s">
        <v>233</v>
      </c>
      <c r="B8" s="31" t="s">
        <v>5</v>
      </c>
      <c r="C8" s="15">
        <v>358</v>
      </c>
      <c r="D8" s="26">
        <f t="shared" si="0"/>
        <v>324</v>
      </c>
      <c r="E8" s="26">
        <v>44192</v>
      </c>
      <c r="F8" s="7"/>
      <c r="G8" s="16">
        <v>0</v>
      </c>
      <c r="H8" s="26">
        <f t="shared" si="1"/>
        <v>0</v>
      </c>
      <c r="I8" s="26">
        <v>1312</v>
      </c>
      <c r="J8" s="7"/>
      <c r="K8" s="16">
        <v>364</v>
      </c>
      <c r="L8" s="26">
        <f t="shared" si="2"/>
        <v>346</v>
      </c>
      <c r="M8" s="26">
        <v>157654</v>
      </c>
      <c r="N8" s="7"/>
      <c r="O8" s="16">
        <v>312</v>
      </c>
      <c r="P8" s="26">
        <f t="shared" si="3"/>
        <v>314</v>
      </c>
      <c r="Q8" s="26">
        <v>68103</v>
      </c>
      <c r="R8" s="7"/>
      <c r="S8" s="16">
        <v>294</v>
      </c>
      <c r="T8" s="26">
        <f t="shared" si="4"/>
        <v>287</v>
      </c>
      <c r="U8" s="26">
        <v>157297</v>
      </c>
      <c r="V8" s="7"/>
      <c r="W8" s="16">
        <v>420</v>
      </c>
      <c r="X8" s="26">
        <f t="shared" si="5"/>
        <v>414</v>
      </c>
      <c r="Y8" s="26">
        <v>185062</v>
      </c>
    </row>
    <row r="9" spans="1:25" ht="26.25" customHeight="1">
      <c r="A9" s="30" t="s">
        <v>67</v>
      </c>
      <c r="B9" s="31" t="s">
        <v>3</v>
      </c>
      <c r="C9" s="15">
        <v>340</v>
      </c>
      <c r="D9" s="26">
        <f t="shared" si="0"/>
        <v>340</v>
      </c>
      <c r="E9" s="26">
        <v>44532</v>
      </c>
      <c r="F9" s="7"/>
      <c r="G9" s="16">
        <v>0</v>
      </c>
      <c r="H9" s="26">
        <f t="shared" si="1"/>
        <v>0</v>
      </c>
      <c r="I9" s="26">
        <v>1312</v>
      </c>
      <c r="J9" s="7"/>
      <c r="K9" s="16">
        <v>286</v>
      </c>
      <c r="L9" s="26">
        <f t="shared" si="2"/>
        <v>286</v>
      </c>
      <c r="M9" s="26">
        <v>157940</v>
      </c>
      <c r="N9" s="7"/>
      <c r="O9" s="16">
        <v>348</v>
      </c>
      <c r="P9" s="26">
        <f t="shared" si="3"/>
        <v>348</v>
      </c>
      <c r="Q9" s="26">
        <v>68451</v>
      </c>
      <c r="R9" s="7"/>
      <c r="S9" s="16">
        <v>152</v>
      </c>
      <c r="T9" s="26">
        <f t="shared" si="4"/>
        <v>152</v>
      </c>
      <c r="U9" s="26">
        <v>157449</v>
      </c>
      <c r="V9" s="7"/>
      <c r="W9" s="16">
        <v>320</v>
      </c>
      <c r="X9" s="26">
        <f t="shared" si="5"/>
        <v>320</v>
      </c>
      <c r="Y9" s="26">
        <v>185382</v>
      </c>
    </row>
    <row r="10" spans="1:25" ht="26.25" customHeight="1">
      <c r="A10" s="30" t="s">
        <v>87</v>
      </c>
      <c r="B10" s="31" t="s">
        <v>10</v>
      </c>
      <c r="C10" s="15">
        <v>406</v>
      </c>
      <c r="D10" s="26">
        <f t="shared" si="0"/>
        <v>406</v>
      </c>
      <c r="E10" s="26">
        <v>44938</v>
      </c>
      <c r="F10" s="7"/>
      <c r="G10" s="16">
        <v>0</v>
      </c>
      <c r="H10" s="26">
        <f t="shared" si="1"/>
        <v>0</v>
      </c>
      <c r="I10" s="26">
        <v>1312</v>
      </c>
      <c r="J10" s="7"/>
      <c r="K10" s="16">
        <v>348</v>
      </c>
      <c r="L10" s="26">
        <f t="shared" si="2"/>
        <v>348</v>
      </c>
      <c r="M10" s="26">
        <v>158288</v>
      </c>
      <c r="N10" s="7"/>
      <c r="O10" s="16">
        <v>342</v>
      </c>
      <c r="P10" s="26">
        <f t="shared" si="3"/>
        <v>342</v>
      </c>
      <c r="Q10" s="26">
        <v>68793</v>
      </c>
      <c r="R10" s="7"/>
      <c r="S10" s="16">
        <v>294</v>
      </c>
      <c r="T10" s="26">
        <f t="shared" si="4"/>
        <v>294</v>
      </c>
      <c r="U10" s="26">
        <v>157743</v>
      </c>
      <c r="V10" s="7"/>
      <c r="W10" s="16">
        <v>256</v>
      </c>
      <c r="X10" s="26">
        <f t="shared" si="5"/>
        <v>256</v>
      </c>
      <c r="Y10" s="26">
        <v>185638</v>
      </c>
    </row>
    <row r="11" spans="1:25" ht="26.25" customHeight="1">
      <c r="A11" s="30" t="s">
        <v>115</v>
      </c>
      <c r="B11" s="31" t="s">
        <v>12</v>
      </c>
      <c r="C11" s="15">
        <v>242</v>
      </c>
      <c r="D11" s="26">
        <f t="shared" si="0"/>
        <v>242</v>
      </c>
      <c r="E11" s="26">
        <v>45180</v>
      </c>
      <c r="F11" s="7"/>
      <c r="G11" s="16">
        <v>0</v>
      </c>
      <c r="H11" s="26">
        <f t="shared" si="1"/>
        <v>0</v>
      </c>
      <c r="I11" s="26">
        <v>1312</v>
      </c>
      <c r="J11" s="7"/>
      <c r="K11" s="16">
        <v>242</v>
      </c>
      <c r="L11" s="26">
        <f t="shared" si="2"/>
        <v>242</v>
      </c>
      <c r="M11" s="26">
        <v>158530</v>
      </c>
      <c r="N11" s="7"/>
      <c r="O11" s="16">
        <v>270</v>
      </c>
      <c r="P11" s="26">
        <f t="shared" si="3"/>
        <v>270</v>
      </c>
      <c r="Q11" s="26">
        <v>69063</v>
      </c>
      <c r="R11" s="7"/>
      <c r="S11" s="16">
        <v>76</v>
      </c>
      <c r="T11" s="26">
        <f t="shared" si="4"/>
        <v>76</v>
      </c>
      <c r="U11" s="26">
        <v>157819</v>
      </c>
      <c r="V11" s="7"/>
      <c r="W11" s="16">
        <v>238</v>
      </c>
      <c r="X11" s="26">
        <f t="shared" si="5"/>
        <v>238</v>
      </c>
      <c r="Y11" s="26">
        <v>185876</v>
      </c>
    </row>
    <row r="12" spans="1:25" ht="26.25" customHeight="1">
      <c r="A12" s="28" t="s">
        <v>66</v>
      </c>
      <c r="B12" s="29" t="s">
        <v>16</v>
      </c>
      <c r="C12" s="32">
        <v>0</v>
      </c>
      <c r="D12" s="27">
        <f t="shared" si="0"/>
        <v>0</v>
      </c>
      <c r="E12" s="27">
        <v>45180</v>
      </c>
      <c r="F12" s="9"/>
      <c r="G12" s="33">
        <v>0</v>
      </c>
      <c r="H12" s="27">
        <f t="shared" si="1"/>
        <v>0</v>
      </c>
      <c r="I12" s="27">
        <v>1312</v>
      </c>
      <c r="J12" s="9"/>
      <c r="K12" s="33">
        <v>0</v>
      </c>
      <c r="L12" s="27">
        <f t="shared" si="2"/>
        <v>0</v>
      </c>
      <c r="M12" s="27">
        <v>158530</v>
      </c>
      <c r="N12" s="9"/>
      <c r="O12" s="33">
        <v>0</v>
      </c>
      <c r="P12" s="27">
        <f t="shared" si="3"/>
        <v>0</v>
      </c>
      <c r="Q12" s="27">
        <v>69063</v>
      </c>
      <c r="R12" s="9"/>
      <c r="S12" s="33">
        <v>0</v>
      </c>
      <c r="T12" s="27">
        <f t="shared" si="4"/>
        <v>0</v>
      </c>
      <c r="U12" s="27">
        <v>157819</v>
      </c>
      <c r="V12" s="9"/>
      <c r="W12" s="33">
        <v>0</v>
      </c>
      <c r="X12" s="27">
        <f t="shared" si="5"/>
        <v>0</v>
      </c>
      <c r="Y12" s="27">
        <v>185876</v>
      </c>
    </row>
    <row r="13" spans="1:25" ht="26.25" customHeight="1">
      <c r="A13" s="30" t="s">
        <v>117</v>
      </c>
      <c r="B13" s="31" t="s">
        <v>7</v>
      </c>
      <c r="C13" s="15">
        <v>234</v>
      </c>
      <c r="D13" s="26">
        <f t="shared" si="0"/>
        <v>234</v>
      </c>
      <c r="E13" s="26">
        <v>45414</v>
      </c>
      <c r="F13" s="7"/>
      <c r="G13" s="16">
        <v>0</v>
      </c>
      <c r="H13" s="26">
        <f t="shared" si="1"/>
        <v>0</v>
      </c>
      <c r="I13" s="26">
        <v>1312</v>
      </c>
      <c r="J13" s="7"/>
      <c r="K13" s="16">
        <v>198</v>
      </c>
      <c r="L13" s="26">
        <f t="shared" si="2"/>
        <v>198</v>
      </c>
      <c r="M13" s="26">
        <v>158728</v>
      </c>
      <c r="N13" s="7"/>
      <c r="O13" s="16">
        <v>240</v>
      </c>
      <c r="P13" s="26">
        <f t="shared" si="3"/>
        <v>240</v>
      </c>
      <c r="Q13" s="26">
        <v>69303</v>
      </c>
      <c r="R13" s="7"/>
      <c r="S13" s="16">
        <v>176</v>
      </c>
      <c r="T13" s="26">
        <f t="shared" si="4"/>
        <v>176</v>
      </c>
      <c r="U13" s="26">
        <v>157995</v>
      </c>
      <c r="V13" s="7"/>
      <c r="W13" s="16">
        <v>242</v>
      </c>
      <c r="X13" s="26">
        <f t="shared" si="5"/>
        <v>242</v>
      </c>
      <c r="Y13" s="26">
        <v>186118</v>
      </c>
    </row>
    <row r="14" spans="1:25" ht="26.25" customHeight="1">
      <c r="A14" s="30" t="s">
        <v>69</v>
      </c>
      <c r="B14" s="31" t="s">
        <v>14</v>
      </c>
      <c r="C14" s="15">
        <v>256</v>
      </c>
      <c r="D14" s="26">
        <f t="shared" si="0"/>
        <v>147</v>
      </c>
      <c r="E14" s="26">
        <v>45561</v>
      </c>
      <c r="F14" s="7"/>
      <c r="G14" s="16">
        <v>0</v>
      </c>
      <c r="H14" s="26">
        <f t="shared" si="1"/>
        <v>0</v>
      </c>
      <c r="I14" s="26">
        <v>1312</v>
      </c>
      <c r="J14" s="7"/>
      <c r="K14" s="16">
        <v>204</v>
      </c>
      <c r="L14" s="26">
        <f t="shared" si="2"/>
        <v>71</v>
      </c>
      <c r="M14" s="26">
        <v>158799</v>
      </c>
      <c r="N14" s="7"/>
      <c r="O14" s="16">
        <v>306</v>
      </c>
      <c r="P14" s="26">
        <f t="shared" si="3"/>
        <v>152</v>
      </c>
      <c r="Q14" s="26">
        <v>69455</v>
      </c>
      <c r="R14" s="7"/>
      <c r="S14" s="16">
        <v>164</v>
      </c>
      <c r="T14" s="26">
        <f t="shared" si="4"/>
        <v>138</v>
      </c>
      <c r="U14" s="26">
        <v>158133</v>
      </c>
      <c r="V14" s="7"/>
      <c r="W14" s="16">
        <v>238</v>
      </c>
      <c r="X14" s="26">
        <f t="shared" si="5"/>
        <v>216</v>
      </c>
      <c r="Y14" s="26">
        <v>186334</v>
      </c>
    </row>
    <row r="15" spans="1:25" ht="26.25" customHeight="1">
      <c r="A15" s="30" t="s">
        <v>40</v>
      </c>
      <c r="B15" s="31" t="s">
        <v>5</v>
      </c>
      <c r="C15" s="15">
        <v>262</v>
      </c>
      <c r="D15" s="26">
        <f t="shared" si="0"/>
        <v>262</v>
      </c>
      <c r="E15" s="26">
        <v>45823</v>
      </c>
      <c r="F15" s="7"/>
      <c r="G15" s="16">
        <v>0</v>
      </c>
      <c r="H15" s="26">
        <f t="shared" si="1"/>
        <v>0</v>
      </c>
      <c r="I15" s="26">
        <v>1312</v>
      </c>
      <c r="J15" s="7"/>
      <c r="K15" s="16">
        <v>270</v>
      </c>
      <c r="L15" s="26">
        <f t="shared" si="2"/>
        <v>270</v>
      </c>
      <c r="M15" s="26">
        <v>159069</v>
      </c>
      <c r="N15" s="7"/>
      <c r="O15" s="16">
        <v>256</v>
      </c>
      <c r="P15" s="26">
        <f t="shared" si="3"/>
        <v>256</v>
      </c>
      <c r="Q15" s="26">
        <v>69711</v>
      </c>
      <c r="R15" s="7"/>
      <c r="S15" s="16">
        <v>244</v>
      </c>
      <c r="T15" s="26">
        <f t="shared" si="4"/>
        <v>244</v>
      </c>
      <c r="U15" s="26">
        <v>158377</v>
      </c>
      <c r="V15" s="7"/>
      <c r="W15" s="16">
        <v>310</v>
      </c>
      <c r="X15" s="26">
        <f t="shared" si="5"/>
        <v>310</v>
      </c>
      <c r="Y15" s="26">
        <v>186644</v>
      </c>
    </row>
    <row r="16" spans="1:25" ht="26.25" customHeight="1">
      <c r="A16" s="30" t="s">
        <v>34</v>
      </c>
      <c r="B16" s="31" t="s">
        <v>3</v>
      </c>
      <c r="C16" s="15">
        <v>274</v>
      </c>
      <c r="D16" s="26">
        <f t="shared" si="0"/>
        <v>274</v>
      </c>
      <c r="E16" s="26">
        <v>46097</v>
      </c>
      <c r="F16" s="7"/>
      <c r="G16" s="16">
        <v>0</v>
      </c>
      <c r="H16" s="26">
        <f t="shared" si="1"/>
        <v>0</v>
      </c>
      <c r="I16" s="26">
        <v>1312</v>
      </c>
      <c r="J16" s="7"/>
      <c r="K16" s="16">
        <v>298</v>
      </c>
      <c r="L16" s="26">
        <f t="shared" si="2"/>
        <v>298</v>
      </c>
      <c r="M16" s="26">
        <v>159367</v>
      </c>
      <c r="N16" s="7"/>
      <c r="O16" s="16">
        <v>204</v>
      </c>
      <c r="P16" s="26">
        <f t="shared" si="3"/>
        <v>204</v>
      </c>
      <c r="Q16" s="26">
        <v>69915</v>
      </c>
      <c r="R16" s="7"/>
      <c r="S16" s="16">
        <v>126</v>
      </c>
      <c r="T16" s="26">
        <f t="shared" si="4"/>
        <v>126</v>
      </c>
      <c r="U16" s="26">
        <v>158503</v>
      </c>
      <c r="V16" s="7"/>
      <c r="W16" s="16">
        <v>208</v>
      </c>
      <c r="X16" s="26">
        <f t="shared" si="5"/>
        <v>208</v>
      </c>
      <c r="Y16" s="26">
        <v>186852</v>
      </c>
    </row>
    <row r="17" spans="1:25" ht="26.25" customHeight="1">
      <c r="A17" s="30" t="s">
        <v>86</v>
      </c>
      <c r="B17" s="31" t="s">
        <v>10</v>
      </c>
      <c r="C17" s="15">
        <v>282</v>
      </c>
      <c r="D17" s="26">
        <f t="shared" si="0"/>
        <v>282</v>
      </c>
      <c r="E17" s="26">
        <v>46379</v>
      </c>
      <c r="F17" s="7"/>
      <c r="G17" s="16">
        <v>0</v>
      </c>
      <c r="H17" s="26">
        <f t="shared" si="1"/>
        <v>0</v>
      </c>
      <c r="I17" s="26">
        <v>1312</v>
      </c>
      <c r="J17" s="7"/>
      <c r="K17" s="16">
        <v>236</v>
      </c>
      <c r="L17" s="26">
        <f t="shared" si="2"/>
        <v>236</v>
      </c>
      <c r="M17" s="26">
        <v>159603</v>
      </c>
      <c r="N17" s="7"/>
      <c r="O17" s="16">
        <v>292</v>
      </c>
      <c r="P17" s="26">
        <f t="shared" si="3"/>
        <v>292</v>
      </c>
      <c r="Q17" s="26">
        <v>70207</v>
      </c>
      <c r="R17" s="7"/>
      <c r="S17" s="16">
        <v>220</v>
      </c>
      <c r="T17" s="26">
        <f t="shared" si="4"/>
        <v>220</v>
      </c>
      <c r="U17" s="26">
        <v>158723</v>
      </c>
      <c r="V17" s="7"/>
      <c r="W17" s="16">
        <v>170</v>
      </c>
      <c r="X17" s="26">
        <f t="shared" si="5"/>
        <v>170</v>
      </c>
      <c r="Y17" s="26">
        <v>187022</v>
      </c>
    </row>
    <row r="18" spans="1:25" ht="26.25" customHeight="1">
      <c r="A18" s="30" t="s">
        <v>255</v>
      </c>
      <c r="B18" s="31" t="s">
        <v>12</v>
      </c>
      <c r="C18" s="15">
        <v>284</v>
      </c>
      <c r="D18" s="26">
        <f t="shared" si="0"/>
        <v>284</v>
      </c>
      <c r="E18" s="26">
        <v>46663</v>
      </c>
      <c r="F18" s="7"/>
      <c r="G18" s="15">
        <v>0</v>
      </c>
      <c r="H18" s="26">
        <f t="shared" si="1"/>
        <v>0</v>
      </c>
      <c r="I18" s="26">
        <v>1312</v>
      </c>
      <c r="J18" s="7"/>
      <c r="K18" s="15">
        <v>290</v>
      </c>
      <c r="L18" s="26">
        <f t="shared" si="2"/>
        <v>290</v>
      </c>
      <c r="M18" s="26">
        <v>159893</v>
      </c>
      <c r="N18" s="7"/>
      <c r="O18" s="15">
        <v>306</v>
      </c>
      <c r="P18" s="26">
        <f t="shared" si="3"/>
        <v>306</v>
      </c>
      <c r="Q18" s="26">
        <v>70513</v>
      </c>
      <c r="R18" s="7"/>
      <c r="S18" s="15">
        <v>300</v>
      </c>
      <c r="T18" s="26">
        <f t="shared" si="4"/>
        <v>300</v>
      </c>
      <c r="U18" s="26">
        <v>159023</v>
      </c>
      <c r="V18" s="7"/>
      <c r="W18" s="15">
        <v>350</v>
      </c>
      <c r="X18" s="26">
        <f t="shared" si="5"/>
        <v>350</v>
      </c>
      <c r="Y18" s="26">
        <v>187372</v>
      </c>
    </row>
    <row r="19" spans="1:25" ht="26.25" customHeight="1">
      <c r="A19" s="28" t="s">
        <v>260</v>
      </c>
      <c r="B19" s="29" t="s">
        <v>16</v>
      </c>
      <c r="C19" s="32">
        <v>0</v>
      </c>
      <c r="D19" s="27">
        <f t="shared" si="0"/>
        <v>0</v>
      </c>
      <c r="E19" s="27">
        <v>46663</v>
      </c>
      <c r="F19" s="9"/>
      <c r="G19" s="32">
        <v>0</v>
      </c>
      <c r="H19" s="27">
        <f t="shared" si="1"/>
        <v>0</v>
      </c>
      <c r="I19" s="27">
        <v>1312</v>
      </c>
      <c r="J19" s="9"/>
      <c r="K19" s="32">
        <v>0</v>
      </c>
      <c r="L19" s="27">
        <f t="shared" si="2"/>
        <v>0</v>
      </c>
      <c r="M19" s="27">
        <v>159893</v>
      </c>
      <c r="N19" s="9"/>
      <c r="O19" s="32">
        <v>0</v>
      </c>
      <c r="P19" s="27">
        <f t="shared" si="3"/>
        <v>0</v>
      </c>
      <c r="Q19" s="27">
        <v>70513</v>
      </c>
      <c r="R19" s="9"/>
      <c r="S19" s="32">
        <v>0</v>
      </c>
      <c r="T19" s="27">
        <f t="shared" si="4"/>
        <v>0</v>
      </c>
      <c r="U19" s="27">
        <v>159023</v>
      </c>
      <c r="V19" s="9"/>
      <c r="W19" s="32">
        <v>0</v>
      </c>
      <c r="X19" s="27">
        <f t="shared" si="5"/>
        <v>0</v>
      </c>
      <c r="Y19" s="27">
        <v>187372</v>
      </c>
    </row>
    <row r="20" spans="1:25" ht="26.25" customHeight="1">
      <c r="A20" s="30" t="s">
        <v>244</v>
      </c>
      <c r="B20" s="31" t="s">
        <v>7</v>
      </c>
      <c r="C20" s="15">
        <v>146</v>
      </c>
      <c r="D20" s="26">
        <f t="shared" si="0"/>
        <v>146</v>
      </c>
      <c r="E20" s="26">
        <v>46809</v>
      </c>
      <c r="F20" s="7"/>
      <c r="G20" s="15">
        <v>12</v>
      </c>
      <c r="H20" s="26">
        <f t="shared" si="1"/>
        <v>12</v>
      </c>
      <c r="I20" s="26">
        <v>1324</v>
      </c>
      <c r="J20" s="7"/>
      <c r="K20" s="15">
        <v>230</v>
      </c>
      <c r="L20" s="26">
        <f t="shared" si="2"/>
        <v>230</v>
      </c>
      <c r="M20" s="26">
        <v>160123</v>
      </c>
      <c r="N20" s="7"/>
      <c r="O20" s="15">
        <v>200</v>
      </c>
      <c r="P20" s="26">
        <f t="shared" si="3"/>
        <v>200</v>
      </c>
      <c r="Q20" s="26">
        <v>70713</v>
      </c>
      <c r="R20" s="7"/>
      <c r="S20" s="15">
        <v>282</v>
      </c>
      <c r="T20" s="26">
        <f t="shared" si="4"/>
        <v>282</v>
      </c>
      <c r="U20" s="26">
        <v>159305</v>
      </c>
      <c r="V20" s="7"/>
      <c r="W20" s="15">
        <v>148</v>
      </c>
      <c r="X20" s="26">
        <f t="shared" si="5"/>
        <v>148</v>
      </c>
      <c r="Y20" s="26">
        <v>187520</v>
      </c>
    </row>
    <row r="21" spans="1:25" ht="26.25" customHeight="1">
      <c r="A21" s="30" t="s">
        <v>256</v>
      </c>
      <c r="B21" s="31" t="s">
        <v>14</v>
      </c>
      <c r="C21" s="15">
        <v>326</v>
      </c>
      <c r="D21" s="26">
        <f t="shared" si="0"/>
        <v>326</v>
      </c>
      <c r="E21" s="26">
        <v>47135</v>
      </c>
      <c r="F21" s="7"/>
      <c r="G21" s="15">
        <v>0</v>
      </c>
      <c r="H21" s="26">
        <f t="shared" si="1"/>
        <v>0</v>
      </c>
      <c r="I21" s="26">
        <v>1324</v>
      </c>
      <c r="J21" s="7"/>
      <c r="K21" s="15">
        <v>326</v>
      </c>
      <c r="L21" s="26">
        <f t="shared" si="2"/>
        <v>326</v>
      </c>
      <c r="M21" s="26">
        <v>160449</v>
      </c>
      <c r="N21" s="7"/>
      <c r="O21" s="15">
        <v>280</v>
      </c>
      <c r="P21" s="26">
        <f t="shared" si="3"/>
        <v>280</v>
      </c>
      <c r="Q21" s="26">
        <v>70993</v>
      </c>
      <c r="R21" s="7"/>
      <c r="S21" s="15">
        <v>274</v>
      </c>
      <c r="T21" s="26">
        <f t="shared" si="4"/>
        <v>274</v>
      </c>
      <c r="U21" s="26">
        <v>159579</v>
      </c>
      <c r="V21" s="7"/>
      <c r="W21" s="15">
        <v>268</v>
      </c>
      <c r="X21" s="26">
        <f t="shared" si="5"/>
        <v>268</v>
      </c>
      <c r="Y21" s="26">
        <v>187788</v>
      </c>
    </row>
    <row r="22" spans="1:25" ht="26.25" customHeight="1">
      <c r="A22" s="30" t="s">
        <v>60</v>
      </c>
      <c r="B22" s="31" t="s">
        <v>5</v>
      </c>
      <c r="C22" s="15">
        <v>348</v>
      </c>
      <c r="D22" s="26">
        <f t="shared" si="0"/>
        <v>348</v>
      </c>
      <c r="E22" s="26">
        <v>47483</v>
      </c>
      <c r="F22" s="7"/>
      <c r="G22" s="16">
        <v>0</v>
      </c>
      <c r="H22" s="26">
        <f t="shared" si="1"/>
        <v>0</v>
      </c>
      <c r="I22" s="26">
        <v>1324</v>
      </c>
      <c r="J22" s="7"/>
      <c r="K22" s="16">
        <v>258</v>
      </c>
      <c r="L22" s="26">
        <f t="shared" si="2"/>
        <v>258</v>
      </c>
      <c r="M22" s="26">
        <v>160707</v>
      </c>
      <c r="N22" s="7"/>
      <c r="O22" s="16">
        <v>344</v>
      </c>
      <c r="P22" s="26">
        <f t="shared" si="3"/>
        <v>344</v>
      </c>
      <c r="Q22" s="26">
        <v>71337</v>
      </c>
      <c r="R22" s="7"/>
      <c r="S22" s="16">
        <v>394</v>
      </c>
      <c r="T22" s="26">
        <f t="shared" si="4"/>
        <v>394</v>
      </c>
      <c r="U22" s="26">
        <v>159973</v>
      </c>
      <c r="V22" s="7"/>
      <c r="W22" s="16">
        <v>368</v>
      </c>
      <c r="X22" s="26">
        <f t="shared" si="5"/>
        <v>368</v>
      </c>
      <c r="Y22" s="26">
        <v>188156</v>
      </c>
    </row>
    <row r="23" spans="1:25" ht="26.25" customHeight="1">
      <c r="A23" s="30" t="s">
        <v>46</v>
      </c>
      <c r="B23" s="31" t="s">
        <v>3</v>
      </c>
      <c r="C23" s="15">
        <v>322</v>
      </c>
      <c r="D23" s="26">
        <f t="shared" si="0"/>
        <v>212</v>
      </c>
      <c r="E23" s="26">
        <v>47695</v>
      </c>
      <c r="F23" s="7"/>
      <c r="G23" s="16">
        <v>0</v>
      </c>
      <c r="H23" s="26">
        <f t="shared" si="1"/>
        <v>0</v>
      </c>
      <c r="I23" s="26">
        <v>1324</v>
      </c>
      <c r="J23" s="7"/>
      <c r="K23" s="16">
        <v>380</v>
      </c>
      <c r="L23" s="26">
        <f t="shared" si="2"/>
        <v>196</v>
      </c>
      <c r="M23" s="26">
        <v>160903</v>
      </c>
      <c r="N23" s="7"/>
      <c r="O23" s="16">
        <v>320</v>
      </c>
      <c r="P23" s="26">
        <f t="shared" si="3"/>
        <v>272</v>
      </c>
      <c r="Q23" s="26">
        <v>71609</v>
      </c>
      <c r="R23" s="7"/>
      <c r="S23" s="16">
        <v>0</v>
      </c>
      <c r="T23" s="26">
        <f t="shared" si="4"/>
        <v>-16</v>
      </c>
      <c r="U23" s="26">
        <v>159957</v>
      </c>
      <c r="V23" s="7"/>
      <c r="W23" s="16">
        <v>104</v>
      </c>
      <c r="X23" s="26">
        <f t="shared" si="5"/>
        <v>49</v>
      </c>
      <c r="Y23" s="26">
        <v>188205</v>
      </c>
    </row>
    <row r="24" spans="1:25" ht="26.25" customHeight="1">
      <c r="A24" s="30" t="s">
        <v>75</v>
      </c>
      <c r="B24" s="31" t="s">
        <v>10</v>
      </c>
      <c r="C24" s="15">
        <v>0</v>
      </c>
      <c r="D24" s="26">
        <f t="shared" si="0"/>
        <v>0</v>
      </c>
      <c r="E24" s="26">
        <v>47695</v>
      </c>
      <c r="F24" s="7"/>
      <c r="G24" s="16">
        <v>0</v>
      </c>
      <c r="H24" s="26">
        <f t="shared" si="1"/>
        <v>0</v>
      </c>
      <c r="I24" s="26">
        <v>1324</v>
      </c>
      <c r="J24" s="7"/>
      <c r="K24" s="16">
        <v>420</v>
      </c>
      <c r="L24" s="26">
        <f t="shared" si="2"/>
        <v>420</v>
      </c>
      <c r="M24" s="26">
        <v>161323</v>
      </c>
      <c r="N24" s="7"/>
      <c r="O24" s="16">
        <v>424</v>
      </c>
      <c r="P24" s="26">
        <f t="shared" si="3"/>
        <v>424</v>
      </c>
      <c r="Q24" s="26">
        <v>72033</v>
      </c>
      <c r="R24" s="7"/>
      <c r="S24" s="16">
        <v>58</v>
      </c>
      <c r="T24" s="26">
        <f t="shared" si="4"/>
        <v>58</v>
      </c>
      <c r="U24" s="26">
        <v>160015</v>
      </c>
      <c r="V24" s="7"/>
      <c r="W24" s="16">
        <v>180</v>
      </c>
      <c r="X24" s="26">
        <f t="shared" si="5"/>
        <v>180</v>
      </c>
      <c r="Y24" s="26">
        <v>188385</v>
      </c>
    </row>
    <row r="25" spans="1:25" ht="26.25" customHeight="1">
      <c r="A25" s="30" t="s">
        <v>91</v>
      </c>
      <c r="B25" s="31" t="s">
        <v>12</v>
      </c>
      <c r="C25" s="15">
        <v>0</v>
      </c>
      <c r="D25" s="26">
        <f t="shared" si="0"/>
        <v>0</v>
      </c>
      <c r="E25" s="26">
        <v>47695</v>
      </c>
      <c r="F25" s="7"/>
      <c r="G25" s="16">
        <v>0</v>
      </c>
      <c r="H25" s="26">
        <f t="shared" si="1"/>
        <v>0</v>
      </c>
      <c r="I25" s="26">
        <v>1324</v>
      </c>
      <c r="J25" s="7"/>
      <c r="K25" s="16">
        <v>350</v>
      </c>
      <c r="L25" s="26">
        <f t="shared" si="2"/>
        <v>350</v>
      </c>
      <c r="M25" s="26">
        <v>161673</v>
      </c>
      <c r="N25" s="7"/>
      <c r="O25" s="16">
        <v>302</v>
      </c>
      <c r="P25" s="26">
        <f t="shared" si="3"/>
        <v>302</v>
      </c>
      <c r="Q25" s="26">
        <v>72335</v>
      </c>
      <c r="R25" s="7"/>
      <c r="S25" s="16">
        <v>0</v>
      </c>
      <c r="T25" s="26">
        <f t="shared" si="4"/>
        <v>0</v>
      </c>
      <c r="U25" s="26">
        <v>160015</v>
      </c>
      <c r="V25" s="7"/>
      <c r="W25" s="16">
        <v>330</v>
      </c>
      <c r="X25" s="26">
        <f t="shared" si="5"/>
        <v>330</v>
      </c>
      <c r="Y25" s="26">
        <v>188715</v>
      </c>
    </row>
    <row r="26" spans="1:25" ht="26.25" customHeight="1">
      <c r="A26" s="28" t="s">
        <v>104</v>
      </c>
      <c r="B26" s="29" t="s">
        <v>16</v>
      </c>
      <c r="C26" s="32">
        <v>0</v>
      </c>
      <c r="D26" s="27">
        <f t="shared" si="0"/>
        <v>0</v>
      </c>
      <c r="E26" s="27">
        <v>47695</v>
      </c>
      <c r="F26" s="9"/>
      <c r="G26" s="33">
        <v>0</v>
      </c>
      <c r="H26" s="27">
        <f t="shared" si="1"/>
        <v>0</v>
      </c>
      <c r="I26" s="27">
        <v>1324</v>
      </c>
      <c r="J26" s="9"/>
      <c r="K26" s="33">
        <v>0</v>
      </c>
      <c r="L26" s="27">
        <f t="shared" si="2"/>
        <v>0</v>
      </c>
      <c r="M26" s="27">
        <v>161673</v>
      </c>
      <c r="N26" s="9"/>
      <c r="O26" s="33">
        <v>0</v>
      </c>
      <c r="P26" s="27">
        <f t="shared" si="3"/>
        <v>0</v>
      </c>
      <c r="Q26" s="27">
        <v>72335</v>
      </c>
      <c r="R26" s="9"/>
      <c r="S26" s="33">
        <v>0</v>
      </c>
      <c r="T26" s="27">
        <f t="shared" si="4"/>
        <v>0</v>
      </c>
      <c r="U26" s="27">
        <v>160015</v>
      </c>
      <c r="V26" s="9"/>
      <c r="W26" s="33">
        <v>0</v>
      </c>
      <c r="X26" s="27">
        <f t="shared" si="5"/>
        <v>0</v>
      </c>
      <c r="Y26" s="27">
        <v>188715</v>
      </c>
    </row>
    <row r="27" spans="1:25" ht="26.25" customHeight="1">
      <c r="A27" s="30" t="s">
        <v>95</v>
      </c>
      <c r="B27" s="31" t="s">
        <v>7</v>
      </c>
      <c r="C27" s="15">
        <v>388</v>
      </c>
      <c r="D27" s="26">
        <f t="shared" si="0"/>
        <v>388</v>
      </c>
      <c r="E27" s="26">
        <v>48083</v>
      </c>
      <c r="F27" s="7"/>
      <c r="G27" s="16">
        <v>0</v>
      </c>
      <c r="H27" s="26">
        <f t="shared" si="1"/>
        <v>0</v>
      </c>
      <c r="I27" s="26">
        <v>1324</v>
      </c>
      <c r="J27" s="7"/>
      <c r="K27" s="16">
        <v>294</v>
      </c>
      <c r="L27" s="26">
        <f t="shared" si="2"/>
        <v>294</v>
      </c>
      <c r="M27" s="26">
        <v>161967</v>
      </c>
      <c r="N27" s="7"/>
      <c r="O27" s="16">
        <v>188</v>
      </c>
      <c r="P27" s="26">
        <f t="shared" si="3"/>
        <v>188</v>
      </c>
      <c r="Q27" s="26">
        <v>72523</v>
      </c>
      <c r="R27" s="7"/>
      <c r="S27" s="16">
        <v>290</v>
      </c>
      <c r="T27" s="26">
        <f t="shared" si="4"/>
        <v>290</v>
      </c>
      <c r="U27" s="26">
        <v>160305</v>
      </c>
      <c r="V27" s="7"/>
      <c r="W27" s="16">
        <v>374</v>
      </c>
      <c r="X27" s="26">
        <f t="shared" si="5"/>
        <v>374</v>
      </c>
      <c r="Y27" s="26">
        <v>189089</v>
      </c>
    </row>
    <row r="28" spans="1:25" ht="26.25" customHeight="1">
      <c r="A28" s="30" t="s">
        <v>56</v>
      </c>
      <c r="B28" s="31" t="s">
        <v>14</v>
      </c>
      <c r="C28" s="15">
        <v>250</v>
      </c>
      <c r="D28" s="26">
        <f t="shared" si="0"/>
        <v>250</v>
      </c>
      <c r="E28" s="26">
        <v>48333</v>
      </c>
      <c r="F28" s="7"/>
      <c r="G28" s="16">
        <v>0</v>
      </c>
      <c r="H28" s="26">
        <f t="shared" si="1"/>
        <v>0</v>
      </c>
      <c r="I28" s="26">
        <v>1324</v>
      </c>
      <c r="J28" s="7"/>
      <c r="K28" s="16">
        <v>306</v>
      </c>
      <c r="L28" s="26">
        <f t="shared" si="2"/>
        <v>306</v>
      </c>
      <c r="M28" s="26">
        <v>162273</v>
      </c>
      <c r="N28" s="7"/>
      <c r="O28" s="16">
        <v>290</v>
      </c>
      <c r="P28" s="26">
        <f t="shared" si="3"/>
        <v>290</v>
      </c>
      <c r="Q28" s="26">
        <v>72813</v>
      </c>
      <c r="R28" s="7"/>
      <c r="S28" s="16">
        <v>178</v>
      </c>
      <c r="T28" s="26">
        <f t="shared" si="4"/>
        <v>178</v>
      </c>
      <c r="U28" s="26">
        <v>160483</v>
      </c>
      <c r="V28" s="7"/>
      <c r="W28" s="16">
        <v>282</v>
      </c>
      <c r="X28" s="26">
        <f t="shared" si="5"/>
        <v>282</v>
      </c>
      <c r="Y28" s="26">
        <v>189371</v>
      </c>
    </row>
    <row r="29" spans="1:25" ht="26.25" customHeight="1">
      <c r="A29" s="30" t="s">
        <v>109</v>
      </c>
      <c r="B29" s="31" t="s">
        <v>5</v>
      </c>
      <c r="C29" s="15">
        <v>206</v>
      </c>
      <c r="D29" s="26">
        <f t="shared" si="0"/>
        <v>206</v>
      </c>
      <c r="E29" s="26">
        <v>48539</v>
      </c>
      <c r="F29" s="7"/>
      <c r="G29" s="16">
        <v>0</v>
      </c>
      <c r="H29" s="26">
        <f t="shared" si="1"/>
        <v>0</v>
      </c>
      <c r="I29" s="26">
        <v>1324</v>
      </c>
      <c r="J29" s="7"/>
      <c r="K29" s="16">
        <v>236</v>
      </c>
      <c r="L29" s="26">
        <f t="shared" si="2"/>
        <v>236</v>
      </c>
      <c r="M29" s="26">
        <v>162509</v>
      </c>
      <c r="N29" s="7"/>
      <c r="O29" s="16">
        <v>306</v>
      </c>
      <c r="P29" s="26">
        <f t="shared" si="3"/>
        <v>306</v>
      </c>
      <c r="Q29" s="26">
        <v>73119</v>
      </c>
      <c r="R29" s="7"/>
      <c r="S29" s="16">
        <v>218</v>
      </c>
      <c r="T29" s="26">
        <f t="shared" si="4"/>
        <v>218</v>
      </c>
      <c r="U29" s="26">
        <v>160701</v>
      </c>
      <c r="V29" s="7"/>
      <c r="W29" s="16">
        <v>200</v>
      </c>
      <c r="X29" s="26">
        <f t="shared" si="5"/>
        <v>200</v>
      </c>
      <c r="Y29" s="26">
        <v>189571</v>
      </c>
    </row>
    <row r="30" spans="1:25" ht="26.25" customHeight="1">
      <c r="A30" s="30" t="s">
        <v>72</v>
      </c>
      <c r="B30" s="31" t="s">
        <v>3</v>
      </c>
      <c r="C30" s="15">
        <v>376</v>
      </c>
      <c r="D30" s="26">
        <f t="shared" si="0"/>
        <v>376</v>
      </c>
      <c r="E30" s="26">
        <v>48915</v>
      </c>
      <c r="F30" s="7"/>
      <c r="G30" s="16">
        <v>0</v>
      </c>
      <c r="H30" s="26">
        <f t="shared" si="1"/>
        <v>0</v>
      </c>
      <c r="I30" s="26">
        <v>1324</v>
      </c>
      <c r="J30" s="7"/>
      <c r="K30" s="16">
        <v>346</v>
      </c>
      <c r="L30" s="26">
        <f t="shared" si="2"/>
        <v>346</v>
      </c>
      <c r="M30" s="26">
        <v>162855</v>
      </c>
      <c r="N30" s="7"/>
      <c r="O30" s="16">
        <v>420</v>
      </c>
      <c r="P30" s="26">
        <f t="shared" si="3"/>
        <v>420</v>
      </c>
      <c r="Q30" s="26">
        <v>73539</v>
      </c>
      <c r="R30" s="7"/>
      <c r="S30" s="16">
        <v>284</v>
      </c>
      <c r="T30" s="26">
        <f t="shared" si="4"/>
        <v>284</v>
      </c>
      <c r="U30" s="26">
        <v>160985</v>
      </c>
      <c r="V30" s="7"/>
      <c r="W30" s="16">
        <v>350</v>
      </c>
      <c r="X30" s="26">
        <f t="shared" si="5"/>
        <v>350</v>
      </c>
      <c r="Y30" s="26">
        <v>189921</v>
      </c>
    </row>
    <row r="31" spans="1:25" ht="26.25" customHeight="1">
      <c r="A31" s="30" t="s">
        <v>41</v>
      </c>
      <c r="B31" s="31" t="s">
        <v>10</v>
      </c>
      <c r="C31" s="15">
        <v>404</v>
      </c>
      <c r="D31" s="26">
        <f t="shared" si="0"/>
        <v>404</v>
      </c>
      <c r="E31" s="26">
        <v>49319</v>
      </c>
      <c r="F31" s="7"/>
      <c r="G31" s="16">
        <v>0</v>
      </c>
      <c r="H31" s="26">
        <f t="shared" si="1"/>
        <v>0</v>
      </c>
      <c r="I31" s="26">
        <v>1324</v>
      </c>
      <c r="J31" s="7"/>
      <c r="K31" s="16">
        <v>448</v>
      </c>
      <c r="L31" s="26">
        <f t="shared" si="2"/>
        <v>448</v>
      </c>
      <c r="M31" s="26">
        <v>163303</v>
      </c>
      <c r="N31" s="7"/>
      <c r="O31" s="16">
        <v>384</v>
      </c>
      <c r="P31" s="26">
        <f t="shared" si="3"/>
        <v>384</v>
      </c>
      <c r="Q31" s="26">
        <v>73923</v>
      </c>
      <c r="R31" s="7"/>
      <c r="S31" s="16">
        <v>312</v>
      </c>
      <c r="T31" s="26">
        <f t="shared" si="4"/>
        <v>312</v>
      </c>
      <c r="U31" s="26">
        <v>161297</v>
      </c>
      <c r="V31" s="7"/>
      <c r="W31" s="16">
        <v>388</v>
      </c>
      <c r="X31" s="26">
        <f t="shared" si="5"/>
        <v>388</v>
      </c>
      <c r="Y31" s="26">
        <v>190309</v>
      </c>
    </row>
    <row r="32" spans="1:25" ht="26.25" customHeight="1">
      <c r="A32" s="30" t="s">
        <v>55</v>
      </c>
      <c r="B32" s="31" t="s">
        <v>12</v>
      </c>
      <c r="C32" s="15">
        <v>314</v>
      </c>
      <c r="D32" s="26">
        <f t="shared" si="0"/>
        <v>314</v>
      </c>
      <c r="E32" s="26">
        <v>49633</v>
      </c>
      <c r="F32" s="7"/>
      <c r="G32" s="16">
        <v>0</v>
      </c>
      <c r="H32" s="26">
        <f t="shared" si="1"/>
        <v>0</v>
      </c>
      <c r="I32" s="26">
        <v>1324</v>
      </c>
      <c r="J32" s="7"/>
      <c r="K32" s="16">
        <v>278</v>
      </c>
      <c r="L32" s="26">
        <f t="shared" si="2"/>
        <v>278</v>
      </c>
      <c r="M32" s="26">
        <v>163581</v>
      </c>
      <c r="N32" s="7"/>
      <c r="O32" s="16">
        <v>330</v>
      </c>
      <c r="P32" s="26">
        <f t="shared" si="3"/>
        <v>330</v>
      </c>
      <c r="Q32" s="26">
        <v>74253</v>
      </c>
      <c r="R32" s="7"/>
      <c r="S32" s="16">
        <v>220</v>
      </c>
      <c r="T32" s="26">
        <f t="shared" si="4"/>
        <v>220</v>
      </c>
      <c r="U32" s="26">
        <v>161517</v>
      </c>
      <c r="V32" s="7"/>
      <c r="W32" s="16">
        <v>276</v>
      </c>
      <c r="X32" s="26">
        <f t="shared" si="5"/>
        <v>276</v>
      </c>
      <c r="Y32" s="26">
        <v>190585</v>
      </c>
    </row>
    <row r="33" spans="1:25" ht="26.25" customHeight="1">
      <c r="A33" s="28" t="s">
        <v>100</v>
      </c>
      <c r="B33" s="29" t="s">
        <v>16</v>
      </c>
      <c r="C33" s="32">
        <v>0</v>
      </c>
      <c r="D33" s="27">
        <f t="shared" si="0"/>
        <v>0</v>
      </c>
      <c r="E33" s="27">
        <v>49633</v>
      </c>
      <c r="F33" s="9"/>
      <c r="G33" s="33">
        <v>0</v>
      </c>
      <c r="H33" s="27">
        <f t="shared" si="1"/>
        <v>0</v>
      </c>
      <c r="I33" s="27">
        <v>1324</v>
      </c>
      <c r="J33" s="9"/>
      <c r="K33" s="33">
        <v>0</v>
      </c>
      <c r="L33" s="27">
        <f t="shared" si="2"/>
        <v>0</v>
      </c>
      <c r="M33" s="27">
        <v>163581</v>
      </c>
      <c r="N33" s="9"/>
      <c r="O33" s="33">
        <v>0</v>
      </c>
      <c r="P33" s="27">
        <f t="shared" si="3"/>
        <v>0</v>
      </c>
      <c r="Q33" s="27">
        <v>74253</v>
      </c>
      <c r="R33" s="9"/>
      <c r="S33" s="33">
        <v>0</v>
      </c>
      <c r="T33" s="27">
        <f t="shared" si="4"/>
        <v>0</v>
      </c>
      <c r="U33" s="27">
        <v>161517</v>
      </c>
      <c r="V33" s="9"/>
      <c r="W33" s="33">
        <v>0</v>
      </c>
      <c r="X33" s="27">
        <f t="shared" si="5"/>
        <v>0</v>
      </c>
      <c r="Y33" s="27">
        <v>190585</v>
      </c>
    </row>
    <row r="34" spans="1:25" ht="26.25" customHeight="1">
      <c r="A34" s="30" t="s">
        <v>101</v>
      </c>
      <c r="B34" s="31" t="s">
        <v>7</v>
      </c>
      <c r="C34" s="15">
        <v>388</v>
      </c>
      <c r="D34" s="26">
        <f t="shared" si="0"/>
        <v>388</v>
      </c>
      <c r="E34" s="26">
        <v>50021</v>
      </c>
      <c r="F34" s="7"/>
      <c r="G34" s="16">
        <v>0</v>
      </c>
      <c r="H34" s="26">
        <f t="shared" si="1"/>
        <v>0</v>
      </c>
      <c r="I34" s="26">
        <v>1324</v>
      </c>
      <c r="J34" s="7"/>
      <c r="K34" s="16">
        <v>316</v>
      </c>
      <c r="L34" s="26">
        <f t="shared" si="2"/>
        <v>316</v>
      </c>
      <c r="M34" s="26">
        <v>163897</v>
      </c>
      <c r="N34" s="7"/>
      <c r="O34" s="16">
        <v>312</v>
      </c>
      <c r="P34" s="26">
        <f t="shared" si="3"/>
        <v>312</v>
      </c>
      <c r="Q34" s="26">
        <v>74565</v>
      </c>
      <c r="R34" s="7"/>
      <c r="S34" s="16">
        <v>142</v>
      </c>
      <c r="T34" s="26">
        <f t="shared" si="4"/>
        <v>142</v>
      </c>
      <c r="U34" s="26">
        <v>161659</v>
      </c>
      <c r="V34" s="7"/>
      <c r="W34" s="16">
        <v>306</v>
      </c>
      <c r="X34" s="26">
        <f t="shared" si="5"/>
        <v>306</v>
      </c>
      <c r="Y34" s="26">
        <v>190891</v>
      </c>
    </row>
    <row r="35" spans="1:25" ht="28.5" customHeight="1">
      <c r="A35" s="178" t="s">
        <v>237</v>
      </c>
      <c r="B35" s="178"/>
      <c r="C35" s="6">
        <f>SUM(C4:C34)</f>
        <v>7232</v>
      </c>
      <c r="D35" s="6">
        <f>SUM(D4:D34)</f>
        <v>6973</v>
      </c>
      <c r="E35" s="1"/>
      <c r="F35" s="39"/>
      <c r="G35" s="6">
        <f>SUM(G4:G34)</f>
        <v>12</v>
      </c>
      <c r="H35" s="6">
        <f>SUM(H4:H34)</f>
        <v>12</v>
      </c>
      <c r="I35" s="1"/>
      <c r="J35" s="13"/>
      <c r="K35" s="6">
        <f>SUM(K4:K34)</f>
        <v>7732</v>
      </c>
      <c r="L35" s="6">
        <f>SUM(L4:L34)</f>
        <v>7358</v>
      </c>
      <c r="M35" s="1"/>
      <c r="N35" s="13"/>
      <c r="O35" s="6">
        <f>SUM(O4:O34)</f>
        <v>7856</v>
      </c>
      <c r="P35" s="6">
        <f>SUM(P4:P32)</f>
        <v>7307</v>
      </c>
      <c r="Q35" s="1"/>
      <c r="R35" s="13"/>
      <c r="S35" s="6">
        <f>SUM(S4:S34)</f>
        <v>5242</v>
      </c>
      <c r="T35" s="6">
        <f>SUM(T4:T32)</f>
        <v>5015</v>
      </c>
      <c r="U35" s="1"/>
      <c r="V35" s="13"/>
      <c r="W35" s="6">
        <f>SUM(W4:W34)</f>
        <v>7152</v>
      </c>
      <c r="X35" s="6">
        <f>SUM(X4:X32)</f>
        <v>6752</v>
      </c>
      <c r="Y35" s="1"/>
    </row>
    <row r="37" spans="1:25">
      <c r="C37" s="47">
        <v>18000</v>
      </c>
      <c r="D37" s="12" t="s">
        <v>250</v>
      </c>
      <c r="E37" s="12" t="s">
        <v>77</v>
      </c>
      <c r="F37" s="12"/>
      <c r="G37" s="47">
        <v>1200</v>
      </c>
      <c r="H37" s="12" t="s">
        <v>250</v>
      </c>
      <c r="I37" s="12" t="s">
        <v>51</v>
      </c>
      <c r="J37" s="12"/>
      <c r="K37" s="47">
        <v>152000</v>
      </c>
      <c r="L37" s="12" t="s">
        <v>250</v>
      </c>
      <c r="M37" s="12" t="s">
        <v>107</v>
      </c>
      <c r="N37" s="12"/>
      <c r="O37" s="47">
        <v>64400</v>
      </c>
      <c r="P37" s="12" t="s">
        <v>250</v>
      </c>
      <c r="Q37" s="12" t="s">
        <v>107</v>
      </c>
      <c r="R37" s="12"/>
      <c r="S37" s="58">
        <v>154200</v>
      </c>
      <c r="T37" s="12" t="s">
        <v>250</v>
      </c>
      <c r="U37" s="12" t="s">
        <v>107</v>
      </c>
      <c r="V37" s="12"/>
      <c r="W37" s="58">
        <v>179000</v>
      </c>
      <c r="X37" s="12" t="s">
        <v>250</v>
      </c>
      <c r="Y37" s="12" t="s">
        <v>107</v>
      </c>
    </row>
    <row r="38" spans="1:25">
      <c r="C38" s="47">
        <v>28000</v>
      </c>
      <c r="D38" s="12" t="s">
        <v>250</v>
      </c>
      <c r="E38" s="12" t="s">
        <v>232</v>
      </c>
      <c r="F38" s="12"/>
      <c r="G38" s="47">
        <v>12000</v>
      </c>
      <c r="H38" s="12" t="s">
        <v>250</v>
      </c>
      <c r="I38" s="57" t="s">
        <v>261</v>
      </c>
      <c r="J38" s="12"/>
      <c r="K38" s="47">
        <v>162000</v>
      </c>
      <c r="L38" s="12" t="s">
        <v>250</v>
      </c>
      <c r="M38" s="57" t="s">
        <v>261</v>
      </c>
      <c r="N38" s="12"/>
      <c r="O38" s="47">
        <v>74500</v>
      </c>
      <c r="P38" s="12" t="s">
        <v>250</v>
      </c>
      <c r="Q38" s="57" t="s">
        <v>261</v>
      </c>
      <c r="R38" s="12"/>
      <c r="S38" s="58">
        <v>164200</v>
      </c>
      <c r="T38" s="12" t="s">
        <v>250</v>
      </c>
      <c r="U38" s="57" t="s">
        <v>261</v>
      </c>
      <c r="V38" s="12"/>
      <c r="W38" s="58">
        <v>189000</v>
      </c>
      <c r="X38" s="12" t="s">
        <v>250</v>
      </c>
      <c r="Y38" s="57" t="s">
        <v>261</v>
      </c>
    </row>
    <row r="39" spans="1:25">
      <c r="C39" s="47">
        <v>38000</v>
      </c>
      <c r="D39" s="12" t="s">
        <v>250</v>
      </c>
      <c r="E39" s="57" t="s">
        <v>30</v>
      </c>
      <c r="J39" s="12"/>
      <c r="S39" s="58"/>
      <c r="T39" s="12"/>
      <c r="U39" s="57"/>
    </row>
    <row r="40" spans="1:25">
      <c r="G40" s="12"/>
      <c r="H40" s="12"/>
      <c r="I40" s="12"/>
      <c r="J40" s="12"/>
    </row>
    <row r="44" spans="1:25">
      <c r="E44" s="12"/>
      <c r="F44" s="12"/>
      <c r="G44" s="12"/>
      <c r="H44" s="12"/>
      <c r="I44" s="12"/>
    </row>
    <row r="45" spans="1:25">
      <c r="E45" s="12"/>
      <c r="F45" s="12"/>
      <c r="G45" s="12"/>
      <c r="H45" s="12"/>
      <c r="I45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A1:Y44"/>
  <sheetViews>
    <sheetView workbookViewId="0">
      <pane xSplit="2" ySplit="3" topLeftCell="C25" activePane="bottomRight" state="frozen"/>
      <selection pane="topRight"/>
      <selection pane="bottomLeft"/>
      <selection pane="bottomRight" activeCell="H29" sqref="H29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228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214</v>
      </c>
      <c r="P2" s="186"/>
      <c r="Q2" s="186"/>
      <c r="R2" s="5"/>
      <c r="S2" s="186" t="s">
        <v>141</v>
      </c>
      <c r="T2" s="186"/>
      <c r="U2" s="186"/>
      <c r="V2" s="5"/>
      <c r="W2" s="186" t="s">
        <v>127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3</v>
      </c>
      <c r="C4" s="15">
        <v>382</v>
      </c>
      <c r="D4" s="26">
        <f>E4-'2018년 10월'!E34</f>
        <v>332</v>
      </c>
      <c r="E4" s="26">
        <v>35131</v>
      </c>
      <c r="F4" s="7"/>
      <c r="G4" s="16">
        <v>0</v>
      </c>
      <c r="H4" s="26">
        <f>I4-'2018년 10월'!I34</f>
        <v>0</v>
      </c>
      <c r="I4" s="26">
        <v>1288</v>
      </c>
      <c r="J4" s="7"/>
      <c r="K4" s="16">
        <v>382</v>
      </c>
      <c r="L4" s="26">
        <f>M4-'2018년 10월'!M34</f>
        <v>351</v>
      </c>
      <c r="M4" s="26">
        <v>149054</v>
      </c>
      <c r="N4" s="7"/>
      <c r="O4" s="16">
        <v>390</v>
      </c>
      <c r="P4" s="26">
        <f>Q4-'2018년 10월'!Q34</f>
        <v>360</v>
      </c>
      <c r="Q4" s="26">
        <v>59110</v>
      </c>
      <c r="R4" s="7"/>
      <c r="S4" s="16">
        <v>292</v>
      </c>
      <c r="T4" s="26">
        <f>U4-'2018년 10월'!U34</f>
        <v>275</v>
      </c>
      <c r="U4" s="26">
        <v>149995</v>
      </c>
      <c r="V4" s="7"/>
      <c r="W4" s="16">
        <v>510</v>
      </c>
      <c r="X4" s="26">
        <f>Y4-'2018년 10월'!Y34</f>
        <v>509</v>
      </c>
      <c r="Y4" s="26">
        <v>176181</v>
      </c>
    </row>
    <row r="5" spans="1:25" ht="26.25" customHeight="1">
      <c r="A5" s="30" t="s">
        <v>58</v>
      </c>
      <c r="B5" s="31" t="s">
        <v>10</v>
      </c>
      <c r="C5" s="15">
        <v>360</v>
      </c>
      <c r="D5" s="26">
        <f t="shared" ref="D5:D33" si="0">E5-E4</f>
        <v>360</v>
      </c>
      <c r="E5" s="26">
        <v>35491</v>
      </c>
      <c r="F5" s="7"/>
      <c r="G5" s="16">
        <v>0</v>
      </c>
      <c r="H5" s="26">
        <f t="shared" ref="H5:H33" si="1">I5-I4</f>
        <v>0</v>
      </c>
      <c r="I5" s="26">
        <v>1288</v>
      </c>
      <c r="J5" s="7"/>
      <c r="K5" s="16">
        <v>348</v>
      </c>
      <c r="L5" s="26">
        <f t="shared" ref="L5:L23" si="2">M5-M4</f>
        <v>348</v>
      </c>
      <c r="M5" s="26">
        <v>149402</v>
      </c>
      <c r="N5" s="7"/>
      <c r="O5" s="16">
        <v>332</v>
      </c>
      <c r="P5" s="26">
        <f t="shared" ref="P5:P33" si="3">Q5-Q4</f>
        <v>332</v>
      </c>
      <c r="Q5" s="26">
        <v>59442</v>
      </c>
      <c r="R5" s="7"/>
      <c r="S5" s="16">
        <v>296</v>
      </c>
      <c r="T5" s="26">
        <f t="shared" ref="T5:T33" si="4">U5-U4</f>
        <v>296</v>
      </c>
      <c r="U5" s="26">
        <v>150291</v>
      </c>
      <c r="V5" s="7"/>
      <c r="W5" s="16">
        <v>362</v>
      </c>
      <c r="X5" s="26">
        <f t="shared" ref="X5:X33" si="5">Y5-Y4</f>
        <v>362</v>
      </c>
      <c r="Y5" s="26">
        <v>176543</v>
      </c>
    </row>
    <row r="6" spans="1:25" ht="26.25" customHeight="1">
      <c r="A6" s="30" t="s">
        <v>63</v>
      </c>
      <c r="B6" s="31" t="s">
        <v>12</v>
      </c>
      <c r="C6" s="15">
        <v>368</v>
      </c>
      <c r="D6" s="26">
        <f t="shared" si="0"/>
        <v>368</v>
      </c>
      <c r="E6" s="26">
        <v>35859</v>
      </c>
      <c r="F6" s="7"/>
      <c r="G6" s="16">
        <v>0</v>
      </c>
      <c r="H6" s="26">
        <f t="shared" si="1"/>
        <v>0</v>
      </c>
      <c r="I6" s="26">
        <v>1288</v>
      </c>
      <c r="J6" s="7"/>
      <c r="K6" s="16">
        <v>328</v>
      </c>
      <c r="L6" s="26">
        <f t="shared" si="2"/>
        <v>328</v>
      </c>
      <c r="M6" s="26">
        <v>149730</v>
      </c>
      <c r="N6" s="7"/>
      <c r="O6" s="16">
        <v>356</v>
      </c>
      <c r="P6" s="26">
        <f t="shared" si="3"/>
        <v>356</v>
      </c>
      <c r="Q6" s="26">
        <v>59798</v>
      </c>
      <c r="R6" s="7"/>
      <c r="S6" s="16">
        <v>208</v>
      </c>
      <c r="T6" s="26">
        <f t="shared" si="4"/>
        <v>208</v>
      </c>
      <c r="U6" s="26">
        <v>150499</v>
      </c>
      <c r="V6" s="7"/>
      <c r="W6" s="16">
        <v>348</v>
      </c>
      <c r="X6" s="26">
        <f t="shared" si="5"/>
        <v>348</v>
      </c>
      <c r="Y6" s="26">
        <v>176891</v>
      </c>
    </row>
    <row r="7" spans="1:25" ht="26.25" customHeight="1">
      <c r="A7" s="28" t="s">
        <v>231</v>
      </c>
      <c r="B7" s="29" t="s">
        <v>16</v>
      </c>
      <c r="C7" s="32">
        <v>0</v>
      </c>
      <c r="D7" s="26">
        <f t="shared" si="0"/>
        <v>0</v>
      </c>
      <c r="E7" s="27">
        <v>35859</v>
      </c>
      <c r="F7" s="9"/>
      <c r="G7" s="33">
        <v>0</v>
      </c>
      <c r="H7" s="26">
        <f t="shared" si="1"/>
        <v>0</v>
      </c>
      <c r="I7" s="27">
        <v>1288</v>
      </c>
      <c r="J7" s="9"/>
      <c r="K7" s="33">
        <v>0</v>
      </c>
      <c r="L7" s="26">
        <f t="shared" si="2"/>
        <v>0</v>
      </c>
      <c r="M7" s="27">
        <v>149730</v>
      </c>
      <c r="N7" s="9"/>
      <c r="O7" s="33">
        <v>0</v>
      </c>
      <c r="P7" s="26">
        <f t="shared" si="3"/>
        <v>0</v>
      </c>
      <c r="Q7" s="27">
        <v>59798</v>
      </c>
      <c r="R7" s="9"/>
      <c r="S7" s="33">
        <v>0</v>
      </c>
      <c r="T7" s="26">
        <f t="shared" si="4"/>
        <v>0</v>
      </c>
      <c r="U7" s="27">
        <v>150499</v>
      </c>
      <c r="V7" s="9"/>
      <c r="W7" s="33">
        <v>0</v>
      </c>
      <c r="X7" s="26">
        <f t="shared" si="5"/>
        <v>0</v>
      </c>
      <c r="Y7" s="27">
        <v>176891</v>
      </c>
    </row>
    <row r="8" spans="1:25" ht="26.25" customHeight="1">
      <c r="A8" s="30" t="s">
        <v>233</v>
      </c>
      <c r="B8" s="31" t="s">
        <v>7</v>
      </c>
      <c r="C8" s="15">
        <v>424</v>
      </c>
      <c r="D8" s="26">
        <f t="shared" si="0"/>
        <v>286</v>
      </c>
      <c r="E8" s="26">
        <v>36145</v>
      </c>
      <c r="F8" s="7"/>
      <c r="G8" s="16">
        <v>0</v>
      </c>
      <c r="H8" s="26">
        <f t="shared" si="1"/>
        <v>0</v>
      </c>
      <c r="I8" s="26">
        <v>1288</v>
      </c>
      <c r="J8" s="7"/>
      <c r="K8" s="16">
        <v>350</v>
      </c>
      <c r="L8" s="26">
        <f t="shared" si="2"/>
        <v>222</v>
      </c>
      <c r="M8" s="26">
        <v>149952</v>
      </c>
      <c r="N8" s="7"/>
      <c r="O8" s="16">
        <v>282</v>
      </c>
      <c r="P8" s="26">
        <f t="shared" si="3"/>
        <v>266</v>
      </c>
      <c r="Q8" s="26">
        <v>60064</v>
      </c>
      <c r="R8" s="7"/>
      <c r="S8" s="16">
        <v>244</v>
      </c>
      <c r="T8" s="26">
        <f t="shared" si="4"/>
        <v>186</v>
      </c>
      <c r="U8" s="26">
        <v>150685</v>
      </c>
      <c r="V8" s="7"/>
      <c r="W8" s="16">
        <v>276</v>
      </c>
      <c r="X8" s="26">
        <f t="shared" si="5"/>
        <v>202</v>
      </c>
      <c r="Y8" s="26">
        <v>177093</v>
      </c>
    </row>
    <row r="9" spans="1:25" ht="26.25" customHeight="1">
      <c r="A9" s="30" t="s">
        <v>67</v>
      </c>
      <c r="B9" s="31" t="s">
        <v>14</v>
      </c>
      <c r="C9" s="15">
        <v>344</v>
      </c>
      <c r="D9" s="26">
        <f t="shared" si="0"/>
        <v>344</v>
      </c>
      <c r="E9" s="26">
        <v>36489</v>
      </c>
      <c r="F9" s="7"/>
      <c r="G9" s="16">
        <v>0</v>
      </c>
      <c r="H9" s="26">
        <f t="shared" si="1"/>
        <v>0</v>
      </c>
      <c r="I9" s="26">
        <v>1288</v>
      </c>
      <c r="J9" s="7"/>
      <c r="K9" s="16">
        <v>354</v>
      </c>
      <c r="L9" s="26">
        <f t="shared" si="2"/>
        <v>354</v>
      </c>
      <c r="M9" s="26">
        <v>150306</v>
      </c>
      <c r="N9" s="7"/>
      <c r="O9" s="16">
        <v>368</v>
      </c>
      <c r="P9" s="26">
        <f t="shared" si="3"/>
        <v>368</v>
      </c>
      <c r="Q9" s="26">
        <v>60432</v>
      </c>
      <c r="R9" s="7"/>
      <c r="S9" s="16">
        <v>276</v>
      </c>
      <c r="T9" s="26">
        <f t="shared" si="4"/>
        <v>276</v>
      </c>
      <c r="U9" s="26">
        <v>150961</v>
      </c>
      <c r="V9" s="7"/>
      <c r="W9" s="16">
        <v>364</v>
      </c>
      <c r="X9" s="26">
        <f t="shared" si="5"/>
        <v>364</v>
      </c>
      <c r="Y9" s="26">
        <v>177457</v>
      </c>
    </row>
    <row r="10" spans="1:25" ht="26.25" customHeight="1">
      <c r="A10" s="30" t="s">
        <v>87</v>
      </c>
      <c r="B10" s="31" t="s">
        <v>5</v>
      </c>
      <c r="C10" s="15">
        <v>386</v>
      </c>
      <c r="D10" s="26">
        <f t="shared" si="0"/>
        <v>386</v>
      </c>
      <c r="E10" s="26">
        <v>36875</v>
      </c>
      <c r="F10" s="7"/>
      <c r="G10" s="16">
        <v>0</v>
      </c>
      <c r="H10" s="26">
        <f t="shared" si="1"/>
        <v>0</v>
      </c>
      <c r="I10" s="26">
        <v>1288</v>
      </c>
      <c r="J10" s="7"/>
      <c r="K10" s="16">
        <v>326</v>
      </c>
      <c r="L10" s="26">
        <f t="shared" si="2"/>
        <v>326</v>
      </c>
      <c r="M10" s="26">
        <v>150632</v>
      </c>
      <c r="N10" s="7"/>
      <c r="O10" s="16">
        <v>276</v>
      </c>
      <c r="P10" s="26">
        <f t="shared" si="3"/>
        <v>276</v>
      </c>
      <c r="Q10" s="26">
        <v>60708</v>
      </c>
      <c r="R10" s="7"/>
      <c r="S10" s="16">
        <v>182</v>
      </c>
      <c r="T10" s="26">
        <f t="shared" si="4"/>
        <v>182</v>
      </c>
      <c r="U10" s="26">
        <v>151143</v>
      </c>
      <c r="V10" s="7"/>
      <c r="W10" s="16">
        <v>238</v>
      </c>
      <c r="X10" s="26">
        <f t="shared" si="5"/>
        <v>238</v>
      </c>
      <c r="Y10" s="26">
        <v>177695</v>
      </c>
    </row>
    <row r="11" spans="1:25" ht="26.25" customHeight="1">
      <c r="A11" s="30" t="s">
        <v>115</v>
      </c>
      <c r="B11" s="31" t="s">
        <v>3</v>
      </c>
      <c r="C11" s="15">
        <v>90</v>
      </c>
      <c r="D11" s="26">
        <f t="shared" si="0"/>
        <v>90</v>
      </c>
      <c r="E11" s="26">
        <v>36965</v>
      </c>
      <c r="F11" s="7"/>
      <c r="G11" s="16">
        <v>0</v>
      </c>
      <c r="H11" s="26">
        <f t="shared" si="1"/>
        <v>0</v>
      </c>
      <c r="I11" s="26">
        <v>1288</v>
      </c>
      <c r="J11" s="7"/>
      <c r="K11" s="16">
        <v>90</v>
      </c>
      <c r="L11" s="26">
        <f t="shared" si="2"/>
        <v>90</v>
      </c>
      <c r="M11" s="26">
        <v>150722</v>
      </c>
      <c r="N11" s="7"/>
      <c r="O11" s="16">
        <v>236</v>
      </c>
      <c r="P11" s="26">
        <f t="shared" si="3"/>
        <v>237</v>
      </c>
      <c r="Q11" s="26">
        <v>60945</v>
      </c>
      <c r="R11" s="7"/>
      <c r="S11" s="16">
        <v>110</v>
      </c>
      <c r="T11" s="26">
        <f t="shared" si="4"/>
        <v>110</v>
      </c>
      <c r="U11" s="26">
        <v>151253</v>
      </c>
      <c r="V11" s="7"/>
      <c r="W11" s="16">
        <v>234</v>
      </c>
      <c r="X11" s="26">
        <f t="shared" si="5"/>
        <v>234</v>
      </c>
      <c r="Y11" s="26">
        <v>177929</v>
      </c>
    </row>
    <row r="12" spans="1:25" ht="26.25" customHeight="1">
      <c r="A12" s="30" t="s">
        <v>65</v>
      </c>
      <c r="B12" s="31" t="s">
        <v>10</v>
      </c>
      <c r="C12" s="15">
        <v>160</v>
      </c>
      <c r="D12" s="26">
        <f t="shared" si="0"/>
        <v>160</v>
      </c>
      <c r="E12" s="26">
        <v>37125</v>
      </c>
      <c r="F12" s="7"/>
      <c r="G12" s="16">
        <v>0</v>
      </c>
      <c r="H12" s="26">
        <f t="shared" si="1"/>
        <v>0</v>
      </c>
      <c r="I12" s="26">
        <v>1288</v>
      </c>
      <c r="J12" s="7"/>
      <c r="K12" s="16">
        <v>90</v>
      </c>
      <c r="L12" s="26">
        <f t="shared" si="2"/>
        <v>90</v>
      </c>
      <c r="M12" s="26">
        <v>150812</v>
      </c>
      <c r="N12" s="7"/>
      <c r="O12" s="16">
        <v>114</v>
      </c>
      <c r="P12" s="26">
        <f t="shared" si="3"/>
        <v>144</v>
      </c>
      <c r="Q12" s="26">
        <v>61089</v>
      </c>
      <c r="R12" s="7"/>
      <c r="S12" s="16">
        <v>170</v>
      </c>
      <c r="T12" s="26">
        <f t="shared" si="4"/>
        <v>170</v>
      </c>
      <c r="U12" s="26">
        <v>151423</v>
      </c>
      <c r="V12" s="7"/>
      <c r="W12" s="16">
        <v>146</v>
      </c>
      <c r="X12" s="26">
        <f t="shared" si="5"/>
        <v>146</v>
      </c>
      <c r="Y12" s="26">
        <v>178075</v>
      </c>
    </row>
    <row r="13" spans="1:25" ht="26.25" customHeight="1">
      <c r="A13" s="30" t="s">
        <v>117</v>
      </c>
      <c r="B13" s="31" t="s">
        <v>12</v>
      </c>
      <c r="C13" s="15">
        <v>292</v>
      </c>
      <c r="D13" s="26">
        <f t="shared" si="0"/>
        <v>292</v>
      </c>
      <c r="E13" s="26">
        <v>37417</v>
      </c>
      <c r="F13" s="7"/>
      <c r="G13" s="16">
        <v>0</v>
      </c>
      <c r="H13" s="26">
        <f t="shared" si="1"/>
        <v>0</v>
      </c>
      <c r="I13" s="26">
        <v>1288</v>
      </c>
      <c r="J13" s="7"/>
      <c r="K13" s="16">
        <v>290</v>
      </c>
      <c r="L13" s="26">
        <f t="shared" si="2"/>
        <v>290</v>
      </c>
      <c r="M13" s="26">
        <v>151102</v>
      </c>
      <c r="N13" s="7"/>
      <c r="O13" s="16">
        <v>288</v>
      </c>
      <c r="P13" s="26">
        <f t="shared" si="3"/>
        <v>288</v>
      </c>
      <c r="Q13" s="26">
        <v>61377</v>
      </c>
      <c r="R13" s="7"/>
      <c r="S13" s="16">
        <v>278</v>
      </c>
      <c r="T13" s="26">
        <f t="shared" si="4"/>
        <v>278</v>
      </c>
      <c r="U13" s="26">
        <v>151701</v>
      </c>
      <c r="V13" s="7"/>
      <c r="W13" s="16">
        <v>186</v>
      </c>
      <c r="X13" s="26">
        <f t="shared" si="5"/>
        <v>186</v>
      </c>
      <c r="Y13" s="26">
        <v>178261</v>
      </c>
    </row>
    <row r="14" spans="1:25" ht="26.25" customHeight="1">
      <c r="A14" s="28" t="s">
        <v>70</v>
      </c>
      <c r="B14" s="29" t="s">
        <v>16</v>
      </c>
      <c r="C14" s="32">
        <v>0</v>
      </c>
      <c r="D14" s="26">
        <f t="shared" si="0"/>
        <v>0</v>
      </c>
      <c r="E14" s="27">
        <v>37417</v>
      </c>
      <c r="F14" s="9"/>
      <c r="G14" s="33">
        <v>0</v>
      </c>
      <c r="H14" s="26">
        <f t="shared" si="1"/>
        <v>0</v>
      </c>
      <c r="I14" s="27">
        <v>1288</v>
      </c>
      <c r="J14" s="9"/>
      <c r="K14" s="33">
        <v>0</v>
      </c>
      <c r="L14" s="26">
        <f t="shared" si="2"/>
        <v>0</v>
      </c>
      <c r="M14" s="27">
        <v>151102</v>
      </c>
      <c r="N14" s="9"/>
      <c r="O14" s="33">
        <v>0</v>
      </c>
      <c r="P14" s="26">
        <f t="shared" si="3"/>
        <v>0</v>
      </c>
      <c r="Q14" s="27">
        <v>61377</v>
      </c>
      <c r="R14" s="9"/>
      <c r="S14" s="33">
        <v>0</v>
      </c>
      <c r="T14" s="26">
        <f t="shared" si="4"/>
        <v>0</v>
      </c>
      <c r="U14" s="27">
        <v>151701</v>
      </c>
      <c r="V14" s="9"/>
      <c r="W14" s="33">
        <v>0</v>
      </c>
      <c r="X14" s="26">
        <f t="shared" si="5"/>
        <v>0</v>
      </c>
      <c r="Y14" s="27">
        <v>178261</v>
      </c>
    </row>
    <row r="15" spans="1:25" ht="26.25" customHeight="1">
      <c r="A15" s="30" t="s">
        <v>40</v>
      </c>
      <c r="B15" s="31" t="s">
        <v>7</v>
      </c>
      <c r="C15" s="15">
        <v>384</v>
      </c>
      <c r="D15" s="26">
        <f t="shared" si="0"/>
        <v>384</v>
      </c>
      <c r="E15" s="26">
        <v>37801</v>
      </c>
      <c r="F15" s="7"/>
      <c r="G15" s="16">
        <v>22</v>
      </c>
      <c r="H15" s="26">
        <f t="shared" si="1"/>
        <v>22</v>
      </c>
      <c r="I15" s="26">
        <v>1310</v>
      </c>
      <c r="J15" s="7"/>
      <c r="K15" s="16">
        <v>348</v>
      </c>
      <c r="L15" s="26">
        <f t="shared" si="2"/>
        <v>348</v>
      </c>
      <c r="M15" s="26">
        <v>151450</v>
      </c>
      <c r="N15" s="7"/>
      <c r="O15" s="16">
        <v>310</v>
      </c>
      <c r="P15" s="26">
        <f t="shared" si="3"/>
        <v>310</v>
      </c>
      <c r="Q15" s="26">
        <v>61687</v>
      </c>
      <c r="R15" s="7"/>
      <c r="S15" s="16">
        <v>278</v>
      </c>
      <c r="T15" s="26">
        <f t="shared" si="4"/>
        <v>278</v>
      </c>
      <c r="U15" s="26">
        <v>151979</v>
      </c>
      <c r="V15" s="7"/>
      <c r="W15" s="16">
        <v>284</v>
      </c>
      <c r="X15" s="26">
        <f t="shared" si="5"/>
        <v>284</v>
      </c>
      <c r="Y15" s="26">
        <v>178545</v>
      </c>
    </row>
    <row r="16" spans="1:25" ht="26.25" customHeight="1">
      <c r="A16" s="30" t="s">
        <v>34</v>
      </c>
      <c r="B16" s="31" t="s">
        <v>14</v>
      </c>
      <c r="C16" s="15">
        <v>420</v>
      </c>
      <c r="D16" s="26">
        <f t="shared" si="0"/>
        <v>420</v>
      </c>
      <c r="E16" s="26">
        <v>38221</v>
      </c>
      <c r="F16" s="7"/>
      <c r="G16" s="16">
        <v>0</v>
      </c>
      <c r="H16" s="26">
        <f t="shared" si="1"/>
        <v>0</v>
      </c>
      <c r="I16" s="26">
        <v>1310</v>
      </c>
      <c r="J16" s="7"/>
      <c r="K16" s="16">
        <v>260</v>
      </c>
      <c r="L16" s="26">
        <f t="shared" si="2"/>
        <v>260</v>
      </c>
      <c r="M16" s="26">
        <v>151710</v>
      </c>
      <c r="N16" s="7"/>
      <c r="O16" s="16">
        <v>418</v>
      </c>
      <c r="P16" s="26">
        <f t="shared" si="3"/>
        <v>418</v>
      </c>
      <c r="Q16" s="26">
        <v>62105</v>
      </c>
      <c r="R16" s="7"/>
      <c r="S16" s="16">
        <v>308</v>
      </c>
      <c r="T16" s="26">
        <f t="shared" si="4"/>
        <v>308</v>
      </c>
      <c r="U16" s="26">
        <v>152287</v>
      </c>
      <c r="V16" s="7"/>
      <c r="W16" s="16">
        <v>404</v>
      </c>
      <c r="X16" s="26">
        <f t="shared" si="5"/>
        <v>404</v>
      </c>
      <c r="Y16" s="26">
        <v>178949</v>
      </c>
    </row>
    <row r="17" spans="1:25" ht="26.25" customHeight="1">
      <c r="A17" s="30" t="s">
        <v>86</v>
      </c>
      <c r="B17" s="31" t="s">
        <v>5</v>
      </c>
      <c r="C17" s="15">
        <v>404</v>
      </c>
      <c r="D17" s="26">
        <f t="shared" si="0"/>
        <v>404</v>
      </c>
      <c r="E17" s="26">
        <v>38625</v>
      </c>
      <c r="F17" s="7"/>
      <c r="G17" s="16">
        <v>0</v>
      </c>
      <c r="H17" s="26">
        <f t="shared" si="1"/>
        <v>0</v>
      </c>
      <c r="I17" s="26">
        <v>1310</v>
      </c>
      <c r="J17" s="7"/>
      <c r="K17" s="16">
        <v>388</v>
      </c>
      <c r="L17" s="26">
        <f t="shared" si="2"/>
        <v>388</v>
      </c>
      <c r="M17" s="26">
        <v>152098</v>
      </c>
      <c r="N17" s="7"/>
      <c r="O17" s="16">
        <v>348</v>
      </c>
      <c r="P17" s="26">
        <f t="shared" si="3"/>
        <v>348</v>
      </c>
      <c r="Q17" s="26">
        <v>62453</v>
      </c>
      <c r="R17" s="7"/>
      <c r="S17" s="16">
        <v>368</v>
      </c>
      <c r="T17" s="26">
        <f t="shared" si="4"/>
        <v>368</v>
      </c>
      <c r="U17" s="26">
        <v>152655</v>
      </c>
      <c r="V17" s="7"/>
      <c r="W17" s="16">
        <v>370</v>
      </c>
      <c r="X17" s="26">
        <f t="shared" si="5"/>
        <v>370</v>
      </c>
      <c r="Y17" s="26">
        <v>179319</v>
      </c>
    </row>
    <row r="18" spans="1:25" ht="26.25" customHeight="1">
      <c r="A18" s="30" t="s">
        <v>255</v>
      </c>
      <c r="B18" s="31" t="s">
        <v>3</v>
      </c>
      <c r="C18" s="15">
        <v>456</v>
      </c>
      <c r="D18" s="26">
        <f t="shared" si="0"/>
        <v>384</v>
      </c>
      <c r="E18" s="26">
        <v>39009</v>
      </c>
      <c r="F18" s="7"/>
      <c r="G18" s="15">
        <v>0</v>
      </c>
      <c r="H18" s="26">
        <f t="shared" si="1"/>
        <v>0</v>
      </c>
      <c r="I18" s="26">
        <v>1310</v>
      </c>
      <c r="J18" s="7"/>
      <c r="K18" s="15">
        <v>336</v>
      </c>
      <c r="L18" s="26">
        <f t="shared" si="2"/>
        <v>277</v>
      </c>
      <c r="M18" s="26">
        <v>152375</v>
      </c>
      <c r="N18" s="7"/>
      <c r="O18" s="15">
        <v>378</v>
      </c>
      <c r="P18" s="26">
        <f t="shared" si="3"/>
        <v>316</v>
      </c>
      <c r="Q18" s="26">
        <v>62769</v>
      </c>
      <c r="R18" s="7"/>
      <c r="S18" s="15">
        <v>208</v>
      </c>
      <c r="T18" s="26">
        <f t="shared" si="4"/>
        <v>175</v>
      </c>
      <c r="U18" s="26">
        <v>152830</v>
      </c>
      <c r="V18" s="7"/>
      <c r="W18" s="15">
        <v>378</v>
      </c>
      <c r="X18" s="26">
        <f t="shared" si="5"/>
        <v>270</v>
      </c>
      <c r="Y18" s="26">
        <v>179589</v>
      </c>
    </row>
    <row r="19" spans="1:25" ht="26.25" customHeight="1">
      <c r="A19" s="30" t="s">
        <v>259</v>
      </c>
      <c r="B19" s="31" t="s">
        <v>10</v>
      </c>
      <c r="C19" s="15">
        <v>310</v>
      </c>
      <c r="D19" s="26">
        <f t="shared" si="0"/>
        <v>310</v>
      </c>
      <c r="E19" s="26">
        <v>39319</v>
      </c>
      <c r="F19" s="7"/>
      <c r="G19" s="15">
        <v>0</v>
      </c>
      <c r="H19" s="26">
        <f t="shared" si="1"/>
        <v>0</v>
      </c>
      <c r="I19" s="26">
        <v>1310</v>
      </c>
      <c r="J19" s="7"/>
      <c r="K19" s="15">
        <v>382</v>
      </c>
      <c r="L19" s="26">
        <f t="shared" si="2"/>
        <v>382</v>
      </c>
      <c r="M19" s="26">
        <v>152757</v>
      </c>
      <c r="N19" s="7"/>
      <c r="O19" s="15">
        <v>382</v>
      </c>
      <c r="P19" s="26">
        <f t="shared" si="3"/>
        <v>382</v>
      </c>
      <c r="Q19" s="26">
        <v>63151</v>
      </c>
      <c r="R19" s="7"/>
      <c r="S19" s="15">
        <v>264</v>
      </c>
      <c r="T19" s="26">
        <f t="shared" si="4"/>
        <v>264</v>
      </c>
      <c r="U19" s="26">
        <v>153094</v>
      </c>
      <c r="V19" s="7"/>
      <c r="W19" s="15">
        <v>426</v>
      </c>
      <c r="X19" s="26">
        <f t="shared" si="5"/>
        <v>426</v>
      </c>
      <c r="Y19" s="26">
        <v>180015</v>
      </c>
    </row>
    <row r="20" spans="1:25" ht="26.25" customHeight="1">
      <c r="A20" s="30" t="s">
        <v>244</v>
      </c>
      <c r="B20" s="31" t="s">
        <v>12</v>
      </c>
      <c r="C20" s="15">
        <v>376</v>
      </c>
      <c r="D20" s="26">
        <f t="shared" si="0"/>
        <v>376</v>
      </c>
      <c r="E20" s="26">
        <v>39695</v>
      </c>
      <c r="F20" s="7"/>
      <c r="G20" s="15">
        <v>0</v>
      </c>
      <c r="H20" s="26">
        <f t="shared" si="1"/>
        <v>0</v>
      </c>
      <c r="I20" s="26">
        <v>1310</v>
      </c>
      <c r="J20" s="7"/>
      <c r="K20" s="15">
        <v>336</v>
      </c>
      <c r="L20" s="26">
        <f t="shared" si="2"/>
        <v>336</v>
      </c>
      <c r="M20" s="26">
        <v>153093</v>
      </c>
      <c r="N20" s="7"/>
      <c r="O20" s="15">
        <v>366</v>
      </c>
      <c r="P20" s="26">
        <f t="shared" si="3"/>
        <v>366</v>
      </c>
      <c r="Q20" s="26">
        <v>63517</v>
      </c>
      <c r="R20" s="7"/>
      <c r="S20" s="15">
        <v>214</v>
      </c>
      <c r="T20" s="26">
        <f t="shared" si="4"/>
        <v>214</v>
      </c>
      <c r="U20" s="26">
        <v>153308</v>
      </c>
      <c r="V20" s="7"/>
      <c r="W20" s="15">
        <v>304</v>
      </c>
      <c r="X20" s="26">
        <f t="shared" si="5"/>
        <v>304</v>
      </c>
      <c r="Y20" s="26">
        <v>180319</v>
      </c>
    </row>
    <row r="21" spans="1:25" ht="26.25" customHeight="1">
      <c r="A21" s="28" t="s">
        <v>257</v>
      </c>
      <c r="B21" s="29" t="s">
        <v>16</v>
      </c>
      <c r="C21" s="32">
        <v>0</v>
      </c>
      <c r="D21" s="26">
        <f t="shared" si="0"/>
        <v>0</v>
      </c>
      <c r="E21" s="27">
        <v>39695</v>
      </c>
      <c r="F21" s="9"/>
      <c r="G21" s="32">
        <v>0</v>
      </c>
      <c r="H21" s="26">
        <f t="shared" si="1"/>
        <v>0</v>
      </c>
      <c r="I21" s="26">
        <v>1310</v>
      </c>
      <c r="J21" s="9"/>
      <c r="K21" s="32">
        <v>0</v>
      </c>
      <c r="L21" s="26">
        <f t="shared" si="2"/>
        <v>0</v>
      </c>
      <c r="M21" s="27">
        <v>153093</v>
      </c>
      <c r="N21" s="9"/>
      <c r="O21" s="32">
        <v>0</v>
      </c>
      <c r="P21" s="26">
        <f t="shared" si="3"/>
        <v>0</v>
      </c>
      <c r="Q21" s="27">
        <v>63517</v>
      </c>
      <c r="R21" s="9"/>
      <c r="S21" s="32">
        <v>0</v>
      </c>
      <c r="T21" s="26">
        <f t="shared" si="4"/>
        <v>0</v>
      </c>
      <c r="U21" s="27">
        <v>153308</v>
      </c>
      <c r="V21" s="9"/>
      <c r="W21" s="32">
        <v>0</v>
      </c>
      <c r="X21" s="26">
        <f t="shared" si="5"/>
        <v>0</v>
      </c>
      <c r="Y21" s="27">
        <v>180319</v>
      </c>
    </row>
    <row r="22" spans="1:25" ht="26.25" customHeight="1">
      <c r="A22" s="30" t="s">
        <v>60</v>
      </c>
      <c r="B22" s="31" t="s">
        <v>7</v>
      </c>
      <c r="C22" s="15">
        <v>334</v>
      </c>
      <c r="D22" s="26">
        <f t="shared" si="0"/>
        <v>334</v>
      </c>
      <c r="E22" s="26">
        <v>40029</v>
      </c>
      <c r="F22" s="7"/>
      <c r="G22" s="16">
        <v>1</v>
      </c>
      <c r="H22" s="26">
        <f t="shared" si="1"/>
        <v>0</v>
      </c>
      <c r="I22" s="26">
        <v>1310</v>
      </c>
      <c r="J22" s="7"/>
      <c r="K22" s="16">
        <v>328</v>
      </c>
      <c r="L22" s="26">
        <f t="shared" si="2"/>
        <v>328</v>
      </c>
      <c r="M22" s="26">
        <v>153421</v>
      </c>
      <c r="N22" s="7"/>
      <c r="O22" s="16">
        <v>328</v>
      </c>
      <c r="P22" s="26">
        <f t="shared" si="3"/>
        <v>328</v>
      </c>
      <c r="Q22" s="26">
        <v>63845</v>
      </c>
      <c r="R22" s="7"/>
      <c r="S22" s="16">
        <v>320</v>
      </c>
      <c r="T22" s="26">
        <f t="shared" si="4"/>
        <v>320</v>
      </c>
      <c r="U22" s="26">
        <v>153628</v>
      </c>
      <c r="V22" s="7"/>
      <c r="W22" s="16">
        <v>372</v>
      </c>
      <c r="X22" s="26">
        <f t="shared" si="5"/>
        <v>372</v>
      </c>
      <c r="Y22" s="26">
        <v>180691</v>
      </c>
    </row>
    <row r="23" spans="1:25" ht="26.25" customHeight="1">
      <c r="A23" s="30" t="s">
        <v>46</v>
      </c>
      <c r="B23" s="31" t="s">
        <v>14</v>
      </c>
      <c r="C23" s="15">
        <v>292</v>
      </c>
      <c r="D23" s="26">
        <f t="shared" si="0"/>
        <v>292</v>
      </c>
      <c r="E23" s="26">
        <v>40321</v>
      </c>
      <c r="F23" s="7"/>
      <c r="G23" s="16">
        <v>0</v>
      </c>
      <c r="H23" s="26">
        <f t="shared" si="1"/>
        <v>1</v>
      </c>
      <c r="I23" s="26">
        <v>1311</v>
      </c>
      <c r="J23" s="7"/>
      <c r="K23" s="16">
        <v>382</v>
      </c>
      <c r="L23" s="26">
        <f t="shared" si="2"/>
        <v>382</v>
      </c>
      <c r="M23" s="26">
        <v>153803</v>
      </c>
      <c r="N23" s="7"/>
      <c r="O23" s="16">
        <v>336</v>
      </c>
      <c r="P23" s="26">
        <f t="shared" si="3"/>
        <v>336</v>
      </c>
      <c r="Q23" s="26">
        <v>64181</v>
      </c>
      <c r="R23" s="7"/>
      <c r="S23" s="16">
        <v>296</v>
      </c>
      <c r="T23" s="26">
        <f t="shared" si="4"/>
        <v>296</v>
      </c>
      <c r="U23" s="26">
        <v>153924</v>
      </c>
      <c r="V23" s="7"/>
      <c r="W23" s="16">
        <v>148</v>
      </c>
      <c r="X23" s="26">
        <f t="shared" si="5"/>
        <v>148</v>
      </c>
      <c r="Y23" s="26">
        <v>180839</v>
      </c>
    </row>
    <row r="24" spans="1:25" ht="26.25" customHeight="1">
      <c r="A24" s="30" t="s">
        <v>75</v>
      </c>
      <c r="B24" s="31" t="s">
        <v>5</v>
      </c>
      <c r="C24" s="15">
        <v>292</v>
      </c>
      <c r="D24" s="26">
        <f t="shared" si="0"/>
        <v>219</v>
      </c>
      <c r="E24" s="26">
        <v>40540</v>
      </c>
      <c r="F24" s="7"/>
      <c r="G24" s="16">
        <v>0</v>
      </c>
      <c r="H24" s="26">
        <f t="shared" si="1"/>
        <v>0</v>
      </c>
      <c r="I24" s="26">
        <v>1311</v>
      </c>
      <c r="J24" s="7"/>
      <c r="K24" s="16">
        <v>176</v>
      </c>
      <c r="L24" s="26">
        <v>181</v>
      </c>
      <c r="M24" s="26">
        <v>153966</v>
      </c>
      <c r="N24" s="7"/>
      <c r="O24" s="16">
        <v>265</v>
      </c>
      <c r="P24" s="26">
        <f t="shared" si="3"/>
        <v>260</v>
      </c>
      <c r="Q24" s="26">
        <v>64441</v>
      </c>
      <c r="R24" s="7"/>
      <c r="S24" s="16">
        <v>300</v>
      </c>
      <c r="T24" s="26">
        <f t="shared" si="4"/>
        <v>298</v>
      </c>
      <c r="U24" s="26">
        <v>154222</v>
      </c>
      <c r="V24" s="7"/>
      <c r="W24" s="16">
        <v>346</v>
      </c>
      <c r="X24" s="26">
        <f t="shared" si="5"/>
        <v>326</v>
      </c>
      <c r="Y24" s="26">
        <v>181165</v>
      </c>
    </row>
    <row r="25" spans="1:25" ht="26.25" customHeight="1">
      <c r="A25" s="30" t="s">
        <v>91</v>
      </c>
      <c r="B25" s="31" t="s">
        <v>3</v>
      </c>
      <c r="C25" s="15">
        <v>176</v>
      </c>
      <c r="D25" s="26">
        <f t="shared" si="0"/>
        <v>176</v>
      </c>
      <c r="E25" s="26">
        <v>40716</v>
      </c>
      <c r="F25" s="7"/>
      <c r="G25" s="16">
        <v>0</v>
      </c>
      <c r="H25" s="26">
        <f t="shared" si="1"/>
        <v>0</v>
      </c>
      <c r="I25" s="26">
        <v>1311</v>
      </c>
      <c r="J25" s="7"/>
      <c r="K25" s="16">
        <v>180</v>
      </c>
      <c r="L25" s="26">
        <f t="shared" ref="L25:L33" si="6">M25-M24</f>
        <v>176</v>
      </c>
      <c r="M25" s="26">
        <v>154142</v>
      </c>
      <c r="N25" s="7"/>
      <c r="O25" s="16">
        <v>260</v>
      </c>
      <c r="P25" s="26">
        <f t="shared" si="3"/>
        <v>260</v>
      </c>
      <c r="Q25" s="26">
        <v>64701</v>
      </c>
      <c r="R25" s="7"/>
      <c r="S25" s="16">
        <v>178</v>
      </c>
      <c r="T25" s="26">
        <f t="shared" si="4"/>
        <v>178</v>
      </c>
      <c r="U25" s="26">
        <v>154400</v>
      </c>
      <c r="V25" s="7"/>
      <c r="W25" s="16">
        <v>250</v>
      </c>
      <c r="X25" s="26">
        <f t="shared" si="5"/>
        <v>250</v>
      </c>
      <c r="Y25" s="26">
        <v>181415</v>
      </c>
    </row>
    <row r="26" spans="1:25" ht="26.25" customHeight="1">
      <c r="A26" s="30" t="s">
        <v>103</v>
      </c>
      <c r="B26" s="31" t="s">
        <v>10</v>
      </c>
      <c r="C26" s="15">
        <v>340</v>
      </c>
      <c r="D26" s="26">
        <f t="shared" si="0"/>
        <v>340</v>
      </c>
      <c r="E26" s="26">
        <v>41056</v>
      </c>
      <c r="F26" s="7"/>
      <c r="G26" s="16">
        <v>0</v>
      </c>
      <c r="H26" s="26">
        <f t="shared" si="1"/>
        <v>0</v>
      </c>
      <c r="I26" s="26">
        <v>1311</v>
      </c>
      <c r="J26" s="7"/>
      <c r="K26" s="16">
        <v>454</v>
      </c>
      <c r="L26" s="26">
        <f t="shared" si="6"/>
        <v>454</v>
      </c>
      <c r="M26" s="26">
        <v>154596</v>
      </c>
      <c r="N26" s="7"/>
      <c r="O26" s="16">
        <v>342</v>
      </c>
      <c r="P26" s="26">
        <f t="shared" si="3"/>
        <v>342</v>
      </c>
      <c r="Q26" s="26">
        <v>65043</v>
      </c>
      <c r="R26" s="7"/>
      <c r="S26" s="16">
        <v>222</v>
      </c>
      <c r="T26" s="26">
        <f t="shared" si="4"/>
        <v>222</v>
      </c>
      <c r="U26" s="26">
        <v>154622</v>
      </c>
      <c r="V26" s="7"/>
      <c r="W26" s="16">
        <v>356</v>
      </c>
      <c r="X26" s="26">
        <f t="shared" si="5"/>
        <v>356</v>
      </c>
      <c r="Y26" s="26">
        <v>181771</v>
      </c>
    </row>
    <row r="27" spans="1:25" ht="26.25" customHeight="1">
      <c r="A27" s="30" t="s">
        <v>95</v>
      </c>
      <c r="B27" s="31" t="s">
        <v>12</v>
      </c>
      <c r="C27" s="15">
        <v>342</v>
      </c>
      <c r="D27" s="26">
        <f t="shared" si="0"/>
        <v>342</v>
      </c>
      <c r="E27" s="26">
        <v>41398</v>
      </c>
      <c r="F27" s="7"/>
      <c r="G27" s="16">
        <v>0</v>
      </c>
      <c r="H27" s="26">
        <f t="shared" si="1"/>
        <v>0</v>
      </c>
      <c r="I27" s="26">
        <v>1311</v>
      </c>
      <c r="J27" s="7"/>
      <c r="K27" s="16">
        <v>318</v>
      </c>
      <c r="L27" s="26">
        <f t="shared" si="6"/>
        <v>318</v>
      </c>
      <c r="M27" s="26">
        <v>154914</v>
      </c>
      <c r="N27" s="7"/>
      <c r="O27" s="16">
        <v>114</v>
      </c>
      <c r="P27" s="26">
        <f t="shared" si="3"/>
        <v>114</v>
      </c>
      <c r="Q27" s="26">
        <v>65157</v>
      </c>
      <c r="R27" s="7"/>
      <c r="S27" s="16">
        <v>296</v>
      </c>
      <c r="T27" s="26">
        <f t="shared" si="4"/>
        <v>296</v>
      </c>
      <c r="U27" s="26">
        <v>154918</v>
      </c>
      <c r="V27" s="7"/>
      <c r="W27" s="16">
        <v>306</v>
      </c>
      <c r="X27" s="26">
        <f t="shared" si="5"/>
        <v>306</v>
      </c>
      <c r="Y27" s="26">
        <v>182077</v>
      </c>
    </row>
    <row r="28" spans="1:25" ht="26.25" customHeight="1">
      <c r="A28" s="28" t="s">
        <v>57</v>
      </c>
      <c r="B28" s="29" t="s">
        <v>16</v>
      </c>
      <c r="C28" s="32">
        <v>0</v>
      </c>
      <c r="D28" s="26">
        <f t="shared" si="0"/>
        <v>0</v>
      </c>
      <c r="E28" s="27">
        <v>41398</v>
      </c>
      <c r="F28" s="9"/>
      <c r="G28" s="33">
        <v>0</v>
      </c>
      <c r="H28" s="26">
        <f t="shared" si="1"/>
        <v>0</v>
      </c>
      <c r="I28" s="27">
        <v>1311</v>
      </c>
      <c r="J28" s="9"/>
      <c r="K28" s="33">
        <v>0</v>
      </c>
      <c r="L28" s="26">
        <f t="shared" si="6"/>
        <v>0</v>
      </c>
      <c r="M28" s="27">
        <v>154914</v>
      </c>
      <c r="N28" s="9"/>
      <c r="O28" s="33">
        <v>0</v>
      </c>
      <c r="P28" s="26">
        <f t="shared" si="3"/>
        <v>0</v>
      </c>
      <c r="Q28" s="27">
        <v>65157</v>
      </c>
      <c r="R28" s="9"/>
      <c r="S28" s="33">
        <v>0</v>
      </c>
      <c r="T28" s="26">
        <f t="shared" si="4"/>
        <v>0</v>
      </c>
      <c r="U28" s="27">
        <v>154918</v>
      </c>
      <c r="V28" s="9"/>
      <c r="W28" s="33">
        <v>0</v>
      </c>
      <c r="X28" s="26">
        <f t="shared" si="5"/>
        <v>0</v>
      </c>
      <c r="Y28" s="27">
        <v>182077</v>
      </c>
    </row>
    <row r="29" spans="1:25" ht="26.25" customHeight="1">
      <c r="A29" s="30" t="s">
        <v>109</v>
      </c>
      <c r="B29" s="31" t="s">
        <v>7</v>
      </c>
      <c r="C29" s="15">
        <v>224</v>
      </c>
      <c r="D29" s="26">
        <f t="shared" si="0"/>
        <v>209</v>
      </c>
      <c r="E29" s="26">
        <v>41607</v>
      </c>
      <c r="F29" s="7"/>
      <c r="G29" s="16">
        <v>0</v>
      </c>
      <c r="H29" s="26">
        <f t="shared" si="1"/>
        <v>0</v>
      </c>
      <c r="I29" s="26">
        <v>1311</v>
      </c>
      <c r="J29" s="7"/>
      <c r="K29" s="16">
        <v>180</v>
      </c>
      <c r="L29" s="26">
        <f t="shared" si="6"/>
        <v>159</v>
      </c>
      <c r="M29" s="26">
        <v>155073</v>
      </c>
      <c r="N29" s="7"/>
      <c r="O29" s="16">
        <v>322</v>
      </c>
      <c r="P29" s="26">
        <f t="shared" si="3"/>
        <v>310</v>
      </c>
      <c r="Q29" s="26">
        <v>65467</v>
      </c>
      <c r="R29" s="7"/>
      <c r="S29" s="16">
        <v>186</v>
      </c>
      <c r="T29" s="26">
        <f t="shared" si="4"/>
        <v>183</v>
      </c>
      <c r="U29" s="26">
        <v>155101</v>
      </c>
      <c r="V29" s="7"/>
      <c r="W29" s="16">
        <v>230</v>
      </c>
      <c r="X29" s="26">
        <f t="shared" si="5"/>
        <v>217</v>
      </c>
      <c r="Y29" s="26">
        <v>182294</v>
      </c>
    </row>
    <row r="30" spans="1:25" ht="26.25" customHeight="1">
      <c r="A30" s="30" t="s">
        <v>72</v>
      </c>
      <c r="B30" s="31" t="s">
        <v>14</v>
      </c>
      <c r="C30" s="15">
        <v>256</v>
      </c>
      <c r="D30" s="26">
        <f t="shared" si="0"/>
        <v>229</v>
      </c>
      <c r="E30" s="26">
        <v>41836</v>
      </c>
      <c r="F30" s="7"/>
      <c r="G30" s="16">
        <v>1</v>
      </c>
      <c r="H30" s="26">
        <f t="shared" si="1"/>
        <v>1</v>
      </c>
      <c r="I30" s="26">
        <v>1312</v>
      </c>
      <c r="J30" s="7"/>
      <c r="K30" s="16">
        <v>382</v>
      </c>
      <c r="L30" s="26">
        <f t="shared" si="6"/>
        <v>297</v>
      </c>
      <c r="M30" s="26">
        <v>155370</v>
      </c>
      <c r="N30" s="7"/>
      <c r="O30" s="16">
        <v>372</v>
      </c>
      <c r="P30" s="26">
        <f t="shared" si="3"/>
        <v>326</v>
      </c>
      <c r="Q30" s="26">
        <v>65793</v>
      </c>
      <c r="R30" s="7"/>
      <c r="S30" s="16">
        <v>264</v>
      </c>
      <c r="T30" s="26">
        <f t="shared" si="4"/>
        <v>257</v>
      </c>
      <c r="U30" s="26">
        <v>155358</v>
      </c>
      <c r="V30" s="7"/>
      <c r="W30" s="16">
        <v>330</v>
      </c>
      <c r="X30" s="26">
        <f t="shared" si="5"/>
        <v>342</v>
      </c>
      <c r="Y30" s="26">
        <v>182636</v>
      </c>
    </row>
    <row r="31" spans="1:25" ht="26.25" customHeight="1">
      <c r="A31" s="30" t="s">
        <v>41</v>
      </c>
      <c r="B31" s="31" t="s">
        <v>5</v>
      </c>
      <c r="C31" s="15">
        <v>376</v>
      </c>
      <c r="D31" s="26">
        <f t="shared" si="0"/>
        <v>376</v>
      </c>
      <c r="E31" s="26">
        <v>42212</v>
      </c>
      <c r="F31" s="7"/>
      <c r="G31" s="16">
        <v>0</v>
      </c>
      <c r="H31" s="26">
        <f t="shared" si="1"/>
        <v>0</v>
      </c>
      <c r="I31" s="26">
        <v>1312</v>
      </c>
      <c r="J31" s="7"/>
      <c r="K31" s="16">
        <v>378</v>
      </c>
      <c r="L31" s="26">
        <f t="shared" si="6"/>
        <v>378</v>
      </c>
      <c r="M31" s="26">
        <v>155748</v>
      </c>
      <c r="N31" s="7"/>
      <c r="O31" s="16">
        <v>414</v>
      </c>
      <c r="P31" s="26">
        <f t="shared" si="3"/>
        <v>414</v>
      </c>
      <c r="Q31" s="26">
        <v>66207</v>
      </c>
      <c r="R31" s="7"/>
      <c r="S31" s="16">
        <v>376</v>
      </c>
      <c r="T31" s="26">
        <f t="shared" si="4"/>
        <v>376</v>
      </c>
      <c r="U31" s="26">
        <v>155734</v>
      </c>
      <c r="V31" s="7"/>
      <c r="W31" s="16">
        <v>440</v>
      </c>
      <c r="X31" s="26">
        <f t="shared" si="5"/>
        <v>440</v>
      </c>
      <c r="Y31" s="26">
        <v>183076</v>
      </c>
    </row>
    <row r="32" spans="1:25" ht="26.25" customHeight="1">
      <c r="A32" s="30" t="s">
        <v>55</v>
      </c>
      <c r="B32" s="31" t="s">
        <v>3</v>
      </c>
      <c r="C32" s="15">
        <v>452</v>
      </c>
      <c r="D32" s="26">
        <f t="shared" si="0"/>
        <v>452</v>
      </c>
      <c r="E32" s="26">
        <v>42664</v>
      </c>
      <c r="F32" s="7"/>
      <c r="G32" s="16">
        <v>0</v>
      </c>
      <c r="H32" s="26">
        <f t="shared" si="1"/>
        <v>0</v>
      </c>
      <c r="I32" s="26">
        <v>1312</v>
      </c>
      <c r="J32" s="7"/>
      <c r="K32" s="16">
        <v>384</v>
      </c>
      <c r="L32" s="26">
        <f t="shared" si="6"/>
        <v>384</v>
      </c>
      <c r="M32" s="26">
        <v>156132</v>
      </c>
      <c r="N32" s="7"/>
      <c r="O32" s="16">
        <v>380</v>
      </c>
      <c r="P32" s="26">
        <f t="shared" si="3"/>
        <v>380</v>
      </c>
      <c r="Q32" s="26">
        <v>66587</v>
      </c>
      <c r="R32" s="7"/>
      <c r="S32" s="16">
        <v>382</v>
      </c>
      <c r="T32" s="26">
        <f t="shared" si="4"/>
        <v>382</v>
      </c>
      <c r="U32" s="26">
        <v>156116</v>
      </c>
      <c r="V32" s="7"/>
      <c r="W32" s="16">
        <v>422</v>
      </c>
      <c r="X32" s="26">
        <f t="shared" si="5"/>
        <v>422</v>
      </c>
      <c r="Y32" s="26">
        <v>183498</v>
      </c>
    </row>
    <row r="33" spans="1:25" ht="26.25" customHeight="1">
      <c r="A33" s="30" t="s">
        <v>99</v>
      </c>
      <c r="B33" s="31" t="s">
        <v>10</v>
      </c>
      <c r="C33" s="15">
        <v>402</v>
      </c>
      <c r="D33" s="26">
        <f t="shared" si="0"/>
        <v>384</v>
      </c>
      <c r="E33" s="26">
        <v>43048</v>
      </c>
      <c r="F33" s="7"/>
      <c r="G33" s="16">
        <v>0</v>
      </c>
      <c r="H33" s="26">
        <f t="shared" si="1"/>
        <v>0</v>
      </c>
      <c r="I33" s="26">
        <v>1312</v>
      </c>
      <c r="J33" s="7"/>
      <c r="K33" s="16">
        <v>420</v>
      </c>
      <c r="L33" s="26">
        <f t="shared" si="6"/>
        <v>407</v>
      </c>
      <c r="M33" s="26">
        <v>156539</v>
      </c>
      <c r="N33" s="7"/>
      <c r="O33" s="16">
        <v>384</v>
      </c>
      <c r="P33" s="26">
        <f t="shared" si="3"/>
        <v>359</v>
      </c>
      <c r="Q33" s="26">
        <v>66946</v>
      </c>
      <c r="R33" s="7"/>
      <c r="S33" s="16">
        <v>394</v>
      </c>
      <c r="T33" s="26">
        <f t="shared" si="4"/>
        <v>386</v>
      </c>
      <c r="U33" s="26">
        <v>156502</v>
      </c>
      <c r="V33" s="7"/>
      <c r="W33" s="16">
        <v>340</v>
      </c>
      <c r="X33" s="26">
        <f t="shared" si="5"/>
        <v>335</v>
      </c>
      <c r="Y33" s="26">
        <v>183833</v>
      </c>
    </row>
    <row r="34" spans="1:25" ht="28.5" customHeight="1">
      <c r="A34" s="178" t="s">
        <v>237</v>
      </c>
      <c r="B34" s="178"/>
      <c r="C34" s="6">
        <f>SUM(C4:C33)</f>
        <v>8642</v>
      </c>
      <c r="D34" s="6">
        <f>SUM(D4:D33)</f>
        <v>8249</v>
      </c>
      <c r="E34" s="1"/>
      <c r="F34" s="39"/>
      <c r="G34" s="6">
        <f>SUM(G4:G33)</f>
        <v>24</v>
      </c>
      <c r="H34" s="6">
        <f>SUM(H4:H33)</f>
        <v>24</v>
      </c>
      <c r="I34" s="1"/>
      <c r="J34" s="13"/>
      <c r="K34" s="6">
        <f>SUM(K4:K33)</f>
        <v>8190</v>
      </c>
      <c r="L34" s="6">
        <f>SUM(L4:L33)</f>
        <v>7854</v>
      </c>
      <c r="M34" s="1"/>
      <c r="N34" s="13"/>
      <c r="O34" s="6">
        <f>SUM(O4:O33)</f>
        <v>8361</v>
      </c>
      <c r="P34" s="6">
        <f>SUM(P4:P32)</f>
        <v>7837</v>
      </c>
      <c r="Q34" s="1"/>
      <c r="R34" s="13"/>
      <c r="S34" s="6">
        <f>SUM(S4:S33)</f>
        <v>6910</v>
      </c>
      <c r="T34" s="6">
        <f>SUM(T4:T32)</f>
        <v>6396</v>
      </c>
      <c r="U34" s="1"/>
      <c r="V34" s="13"/>
      <c r="W34" s="6">
        <f>SUM(W4:W33)</f>
        <v>8370</v>
      </c>
      <c r="X34" s="6">
        <f>SUM(X4:X32)</f>
        <v>7826</v>
      </c>
      <c r="Y34" s="1"/>
    </row>
    <row r="36" spans="1:25">
      <c r="C36" s="47">
        <v>18000</v>
      </c>
      <c r="D36" s="12" t="s">
        <v>250</v>
      </c>
      <c r="E36" s="12" t="s">
        <v>77</v>
      </c>
      <c r="F36" s="12"/>
      <c r="G36" s="47">
        <v>1200</v>
      </c>
      <c r="H36" s="12" t="s">
        <v>250</v>
      </c>
      <c r="I36" s="12" t="s">
        <v>51</v>
      </c>
      <c r="J36" s="12"/>
      <c r="K36" s="47">
        <v>102831</v>
      </c>
      <c r="L36" s="12" t="s">
        <v>250</v>
      </c>
      <c r="M36" s="12" t="s">
        <v>107</v>
      </c>
      <c r="N36" s="12"/>
      <c r="O36" s="47">
        <v>9465</v>
      </c>
      <c r="P36" s="12" t="s">
        <v>250</v>
      </c>
      <c r="Q36" s="50" t="s">
        <v>51</v>
      </c>
      <c r="R36" s="12"/>
      <c r="S36" s="47">
        <v>111000</v>
      </c>
      <c r="T36" s="12" t="s">
        <v>250</v>
      </c>
      <c r="U36" s="12" t="s">
        <v>107</v>
      </c>
      <c r="V36" s="12"/>
      <c r="W36" s="47">
        <v>127900</v>
      </c>
      <c r="X36" s="12" t="s">
        <v>250</v>
      </c>
      <c r="Y36" s="12" t="s">
        <v>107</v>
      </c>
    </row>
    <row r="37" spans="1:25">
      <c r="C37" s="47">
        <v>28000</v>
      </c>
      <c r="D37" s="12" t="s">
        <v>250</v>
      </c>
      <c r="E37" s="12" t="s">
        <v>232</v>
      </c>
      <c r="F37" s="12"/>
      <c r="G37" s="47">
        <v>12000</v>
      </c>
      <c r="H37" s="12" t="s">
        <v>250</v>
      </c>
      <c r="I37" s="57" t="s">
        <v>261</v>
      </c>
      <c r="J37" s="12"/>
      <c r="K37" s="47">
        <v>114000</v>
      </c>
      <c r="L37" s="12" t="s">
        <v>250</v>
      </c>
      <c r="M37" s="12" t="s">
        <v>107</v>
      </c>
      <c r="N37" s="12"/>
      <c r="O37" s="47">
        <v>15417</v>
      </c>
      <c r="P37" s="12" t="s">
        <v>250</v>
      </c>
      <c r="Q37" s="12" t="s">
        <v>26</v>
      </c>
      <c r="R37" s="12"/>
      <c r="S37" s="47">
        <v>122000</v>
      </c>
      <c r="T37" s="12" t="s">
        <v>250</v>
      </c>
      <c r="U37" s="12" t="s">
        <v>107</v>
      </c>
      <c r="V37" s="12"/>
      <c r="W37" s="47">
        <v>138000</v>
      </c>
      <c r="X37" s="12" t="s">
        <v>250</v>
      </c>
      <c r="Y37" s="12" t="s">
        <v>107</v>
      </c>
    </row>
    <row r="38" spans="1:25">
      <c r="C38" s="47">
        <v>38000</v>
      </c>
      <c r="D38" s="12" t="s">
        <v>250</v>
      </c>
      <c r="E38" s="57" t="s">
        <v>30</v>
      </c>
      <c r="J38" s="12"/>
      <c r="K38" s="47">
        <v>129000</v>
      </c>
      <c r="L38" s="12" t="s">
        <v>250</v>
      </c>
      <c r="M38" s="12" t="s">
        <v>107</v>
      </c>
      <c r="O38" s="47">
        <v>25170</v>
      </c>
      <c r="P38" s="12" t="s">
        <v>250</v>
      </c>
      <c r="Q38" s="12" t="s">
        <v>249</v>
      </c>
      <c r="S38" s="47">
        <v>133000</v>
      </c>
      <c r="T38" s="12" t="s">
        <v>250</v>
      </c>
      <c r="U38" s="12" t="s">
        <v>107</v>
      </c>
      <c r="W38" s="47">
        <v>151580</v>
      </c>
      <c r="X38" s="12" t="s">
        <v>250</v>
      </c>
      <c r="Y38" s="12" t="s">
        <v>107</v>
      </c>
    </row>
    <row r="39" spans="1:25">
      <c r="G39" s="12"/>
      <c r="H39" s="12"/>
      <c r="I39" s="12"/>
      <c r="J39" s="12"/>
      <c r="K39" s="47">
        <v>139000</v>
      </c>
      <c r="L39" s="12" t="s">
        <v>250</v>
      </c>
      <c r="M39" s="12" t="s">
        <v>107</v>
      </c>
      <c r="O39" s="47">
        <v>39900</v>
      </c>
      <c r="P39" s="12" t="s">
        <v>250</v>
      </c>
      <c r="Q39" s="12" t="s">
        <v>107</v>
      </c>
      <c r="S39" s="58">
        <v>154200</v>
      </c>
      <c r="T39" s="12" t="s">
        <v>250</v>
      </c>
      <c r="U39" s="12" t="s">
        <v>107</v>
      </c>
      <c r="W39" s="58">
        <v>162000</v>
      </c>
      <c r="X39" s="12" t="s">
        <v>250</v>
      </c>
      <c r="Y39" s="12" t="s">
        <v>107</v>
      </c>
    </row>
    <row r="40" spans="1:25">
      <c r="K40" s="47">
        <v>152000</v>
      </c>
      <c r="L40" s="12" t="s">
        <v>250</v>
      </c>
      <c r="M40" s="12" t="s">
        <v>107</v>
      </c>
      <c r="O40" s="47">
        <v>51000</v>
      </c>
      <c r="P40" s="12" t="s">
        <v>250</v>
      </c>
      <c r="Q40" s="12" t="s">
        <v>107</v>
      </c>
      <c r="S40" s="58">
        <v>164200</v>
      </c>
      <c r="T40" s="12" t="s">
        <v>250</v>
      </c>
      <c r="U40" s="57" t="s">
        <v>261</v>
      </c>
      <c r="W40" s="58">
        <v>179000</v>
      </c>
      <c r="X40" s="12" t="s">
        <v>250</v>
      </c>
      <c r="Y40" s="12" t="s">
        <v>107</v>
      </c>
    </row>
    <row r="41" spans="1:25">
      <c r="K41" s="47">
        <v>162000</v>
      </c>
      <c r="L41" s="12" t="s">
        <v>250</v>
      </c>
      <c r="M41" s="57" t="s">
        <v>261</v>
      </c>
      <c r="O41" s="47">
        <v>64400</v>
      </c>
      <c r="P41" s="12" t="s">
        <v>250</v>
      </c>
      <c r="Q41" s="12" t="s">
        <v>107</v>
      </c>
      <c r="S41" s="58"/>
      <c r="T41" s="12"/>
      <c r="U41" s="57"/>
      <c r="W41" s="58">
        <v>189000</v>
      </c>
      <c r="X41" s="12" t="s">
        <v>250</v>
      </c>
      <c r="Y41" s="57" t="s">
        <v>261</v>
      </c>
    </row>
    <row r="42" spans="1:25">
      <c r="O42" s="47">
        <v>74500</v>
      </c>
      <c r="P42" s="12" t="s">
        <v>250</v>
      </c>
      <c r="Q42" s="57" t="s">
        <v>261</v>
      </c>
    </row>
    <row r="43" spans="1:25">
      <c r="E43" s="12"/>
      <c r="F43" s="12"/>
      <c r="G43" s="12"/>
      <c r="H43" s="12"/>
      <c r="I43" s="12"/>
    </row>
    <row r="44" spans="1:25">
      <c r="E44" s="12"/>
      <c r="F44" s="12"/>
      <c r="G44" s="12"/>
      <c r="H44" s="12"/>
      <c r="I44" s="12"/>
    </row>
  </sheetData>
  <mergeCells count="9">
    <mergeCell ref="A34:B34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6"/>
  <dimension ref="A1:Y45"/>
  <sheetViews>
    <sheetView workbookViewId="0">
      <pane xSplit="2" ySplit="3" topLeftCell="C26" activePane="bottomRight" state="frozen"/>
      <selection pane="topRight"/>
      <selection pane="bottomLeft"/>
      <selection pane="bottomRight" activeCell="K3" sqref="K3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224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221</v>
      </c>
      <c r="L2" s="186"/>
      <c r="M2" s="186"/>
      <c r="N2" s="5"/>
      <c r="O2" s="186" t="s">
        <v>214</v>
      </c>
      <c r="P2" s="186"/>
      <c r="Q2" s="186"/>
      <c r="R2" s="5"/>
      <c r="S2" s="186" t="s">
        <v>141</v>
      </c>
      <c r="T2" s="186"/>
      <c r="U2" s="186"/>
      <c r="V2" s="5"/>
      <c r="W2" s="186" t="s">
        <v>127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7</v>
      </c>
      <c r="C4" s="15">
        <v>416</v>
      </c>
      <c r="D4" s="26">
        <f>E4-'2018년 9월'!E33</f>
        <v>348</v>
      </c>
      <c r="E4" s="26">
        <v>25519</v>
      </c>
      <c r="F4" s="7"/>
      <c r="G4" s="16">
        <v>0</v>
      </c>
      <c r="H4" s="26">
        <f>I4-'2018년 9월'!I33</f>
        <v>0</v>
      </c>
      <c r="I4" s="26">
        <v>1243</v>
      </c>
      <c r="J4" s="7"/>
      <c r="K4" s="16">
        <v>408</v>
      </c>
      <c r="L4" s="26">
        <f>M4-'2018년 9월'!M33</f>
        <v>339</v>
      </c>
      <c r="M4" s="26">
        <v>140680</v>
      </c>
      <c r="N4" s="7"/>
      <c r="O4" s="16">
        <v>442</v>
      </c>
      <c r="P4" s="26">
        <f>Q4-'2018년 9월'!Q33</f>
        <v>438</v>
      </c>
      <c r="Q4" s="26">
        <v>50249</v>
      </c>
      <c r="R4" s="7"/>
      <c r="S4" s="16">
        <v>290</v>
      </c>
      <c r="T4" s="26">
        <f>U4-'2018년 9월'!U33</f>
        <v>234</v>
      </c>
      <c r="U4" s="26">
        <v>142945</v>
      </c>
      <c r="V4" s="7"/>
      <c r="W4" s="16">
        <v>506</v>
      </c>
      <c r="X4" s="26">
        <f>Y4-'2018년 9월'!Y33</f>
        <v>480</v>
      </c>
      <c r="Y4" s="26">
        <v>166667</v>
      </c>
    </row>
    <row r="5" spans="1:25" ht="26.25" customHeight="1">
      <c r="A5" s="30" t="s">
        <v>58</v>
      </c>
      <c r="B5" s="31" t="s">
        <v>14</v>
      </c>
      <c r="C5" s="15">
        <v>372</v>
      </c>
      <c r="D5" s="26">
        <f t="shared" ref="D5:D34" si="0">E5-E4</f>
        <v>372</v>
      </c>
      <c r="E5" s="26">
        <v>25891</v>
      </c>
      <c r="F5" s="7"/>
      <c r="G5" s="16">
        <v>0</v>
      </c>
      <c r="H5" s="26">
        <f t="shared" ref="H5:H34" si="1">I5-I4</f>
        <v>0</v>
      </c>
      <c r="I5" s="26">
        <v>1243</v>
      </c>
      <c r="J5" s="7"/>
      <c r="K5" s="16">
        <v>384</v>
      </c>
      <c r="L5" s="26">
        <f t="shared" ref="L5:L34" si="2">M5-M4</f>
        <v>384</v>
      </c>
      <c r="M5" s="26">
        <v>141064</v>
      </c>
      <c r="N5" s="7"/>
      <c r="O5" s="16">
        <v>338</v>
      </c>
      <c r="P5" s="26">
        <f t="shared" ref="P5:P34" si="3">Q5-Q4</f>
        <v>338</v>
      </c>
      <c r="Q5" s="26">
        <v>50587</v>
      </c>
      <c r="R5" s="7"/>
      <c r="S5" s="16">
        <v>182</v>
      </c>
      <c r="T5" s="26">
        <f t="shared" ref="T5:T34" si="4">U5-U4</f>
        <v>182</v>
      </c>
      <c r="U5" s="26">
        <v>143127</v>
      </c>
      <c r="V5" s="7"/>
      <c r="W5" s="16">
        <v>300</v>
      </c>
      <c r="X5" s="26">
        <f t="shared" ref="X5:X34" si="5">Y5-Y4</f>
        <v>300</v>
      </c>
      <c r="Y5" s="26">
        <v>166967</v>
      </c>
    </row>
    <row r="6" spans="1:25" ht="26.25" customHeight="1">
      <c r="A6" s="30" t="s">
        <v>63</v>
      </c>
      <c r="B6" s="31" t="s">
        <v>5</v>
      </c>
      <c r="C6" s="15">
        <v>382</v>
      </c>
      <c r="D6" s="26">
        <f t="shared" si="0"/>
        <v>382</v>
      </c>
      <c r="E6" s="26">
        <v>26273</v>
      </c>
      <c r="F6" s="7"/>
      <c r="G6" s="16">
        <v>0</v>
      </c>
      <c r="H6" s="26">
        <f t="shared" si="1"/>
        <v>0</v>
      </c>
      <c r="I6" s="26">
        <v>1243</v>
      </c>
      <c r="J6" s="7"/>
      <c r="K6" s="16">
        <v>380</v>
      </c>
      <c r="L6" s="26">
        <f t="shared" si="2"/>
        <v>380</v>
      </c>
      <c r="M6" s="26">
        <v>141444</v>
      </c>
      <c r="N6" s="7"/>
      <c r="O6" s="16">
        <v>372</v>
      </c>
      <c r="P6" s="26">
        <f t="shared" si="3"/>
        <v>372</v>
      </c>
      <c r="Q6" s="26">
        <v>50959</v>
      </c>
      <c r="R6" s="7"/>
      <c r="S6" s="16">
        <v>262</v>
      </c>
      <c r="T6" s="26">
        <f t="shared" si="4"/>
        <v>262</v>
      </c>
      <c r="U6" s="26">
        <v>143389</v>
      </c>
      <c r="V6" s="7"/>
      <c r="W6" s="16">
        <v>340</v>
      </c>
      <c r="X6" s="26">
        <f t="shared" si="5"/>
        <v>340</v>
      </c>
      <c r="Y6" s="26">
        <v>167307</v>
      </c>
    </row>
    <row r="7" spans="1:25" ht="26.25" customHeight="1">
      <c r="A7" s="30" t="s">
        <v>230</v>
      </c>
      <c r="B7" s="31" t="s">
        <v>3</v>
      </c>
      <c r="C7" s="15">
        <v>406</v>
      </c>
      <c r="D7" s="26">
        <f t="shared" si="0"/>
        <v>406</v>
      </c>
      <c r="E7" s="26">
        <v>26679</v>
      </c>
      <c r="F7" s="7"/>
      <c r="G7" s="16">
        <v>0</v>
      </c>
      <c r="H7" s="26">
        <f t="shared" si="1"/>
        <v>0</v>
      </c>
      <c r="I7" s="26">
        <v>1243</v>
      </c>
      <c r="J7" s="7"/>
      <c r="K7" s="16">
        <v>368</v>
      </c>
      <c r="L7" s="26">
        <f t="shared" si="2"/>
        <v>368</v>
      </c>
      <c r="M7" s="26">
        <v>141812</v>
      </c>
      <c r="N7" s="7"/>
      <c r="O7" s="16">
        <v>370</v>
      </c>
      <c r="P7" s="26">
        <f t="shared" si="3"/>
        <v>370</v>
      </c>
      <c r="Q7" s="26">
        <v>51329</v>
      </c>
      <c r="R7" s="7"/>
      <c r="S7" s="16">
        <v>290</v>
      </c>
      <c r="T7" s="26">
        <f t="shared" si="4"/>
        <v>290</v>
      </c>
      <c r="U7" s="26">
        <v>143679</v>
      </c>
      <c r="V7" s="7"/>
      <c r="W7" s="16">
        <v>424</v>
      </c>
      <c r="X7" s="26">
        <f t="shared" si="5"/>
        <v>424</v>
      </c>
      <c r="Y7" s="26">
        <v>167731</v>
      </c>
    </row>
    <row r="8" spans="1:25" ht="26.25" customHeight="1">
      <c r="A8" s="30" t="s">
        <v>233</v>
      </c>
      <c r="B8" s="31" t="s">
        <v>10</v>
      </c>
      <c r="C8" s="15">
        <v>342</v>
      </c>
      <c r="D8" s="26">
        <f t="shared" si="0"/>
        <v>342</v>
      </c>
      <c r="E8" s="26">
        <v>27021</v>
      </c>
      <c r="F8" s="7"/>
      <c r="G8" s="16">
        <v>44</v>
      </c>
      <c r="H8" s="26">
        <f t="shared" si="1"/>
        <v>42</v>
      </c>
      <c r="I8" s="26">
        <v>1285</v>
      </c>
      <c r="J8" s="7"/>
      <c r="K8" s="16">
        <v>0</v>
      </c>
      <c r="L8" s="26">
        <f t="shared" si="2"/>
        <v>0</v>
      </c>
      <c r="M8" s="26">
        <v>141812</v>
      </c>
      <c r="N8" s="7"/>
      <c r="O8" s="16">
        <v>316</v>
      </c>
      <c r="P8" s="26">
        <f t="shared" si="3"/>
        <v>316</v>
      </c>
      <c r="Q8" s="26">
        <v>51645</v>
      </c>
      <c r="R8" s="7"/>
      <c r="S8" s="16">
        <v>316</v>
      </c>
      <c r="T8" s="26">
        <f t="shared" si="4"/>
        <v>316</v>
      </c>
      <c r="U8" s="26">
        <v>143995</v>
      </c>
      <c r="V8" s="7"/>
      <c r="W8" s="16">
        <v>348</v>
      </c>
      <c r="X8" s="26">
        <f t="shared" si="5"/>
        <v>348</v>
      </c>
      <c r="Y8" s="26">
        <v>168079</v>
      </c>
    </row>
    <row r="9" spans="1:25" ht="26.25" customHeight="1">
      <c r="A9" s="30" t="s">
        <v>67</v>
      </c>
      <c r="B9" s="31" t="s">
        <v>12</v>
      </c>
      <c r="C9" s="15">
        <v>84</v>
      </c>
      <c r="D9" s="26">
        <f t="shared" si="0"/>
        <v>84</v>
      </c>
      <c r="E9" s="26">
        <v>27105</v>
      </c>
      <c r="F9" s="7"/>
      <c r="G9" s="16">
        <v>0</v>
      </c>
      <c r="H9" s="26">
        <f t="shared" si="1"/>
        <v>0</v>
      </c>
      <c r="I9" s="26">
        <v>1285</v>
      </c>
      <c r="J9" s="7"/>
      <c r="K9" s="16">
        <v>122</v>
      </c>
      <c r="L9" s="26">
        <f t="shared" si="2"/>
        <v>122</v>
      </c>
      <c r="M9" s="26">
        <v>141934</v>
      </c>
      <c r="N9" s="7"/>
      <c r="O9" s="16">
        <v>90</v>
      </c>
      <c r="P9" s="26">
        <f t="shared" si="3"/>
        <v>90</v>
      </c>
      <c r="Q9" s="26">
        <v>51735</v>
      </c>
      <c r="R9" s="7"/>
      <c r="S9" s="16">
        <v>44</v>
      </c>
      <c r="T9" s="26">
        <f t="shared" si="4"/>
        <v>44</v>
      </c>
      <c r="U9" s="26">
        <v>144039</v>
      </c>
      <c r="V9" s="7"/>
      <c r="W9" s="16">
        <v>124</v>
      </c>
      <c r="X9" s="26">
        <f t="shared" si="5"/>
        <v>124</v>
      </c>
      <c r="Y9" s="26">
        <v>168203</v>
      </c>
    </row>
    <row r="10" spans="1:25" ht="26.25" customHeight="1">
      <c r="A10" s="28" t="s">
        <v>88</v>
      </c>
      <c r="B10" s="29" t="s">
        <v>16</v>
      </c>
      <c r="C10" s="32">
        <v>0</v>
      </c>
      <c r="D10" s="27">
        <f t="shared" si="0"/>
        <v>0</v>
      </c>
      <c r="E10" s="27">
        <v>27105</v>
      </c>
      <c r="F10" s="9"/>
      <c r="G10" s="33">
        <v>0</v>
      </c>
      <c r="H10" s="27">
        <f t="shared" si="1"/>
        <v>0</v>
      </c>
      <c r="I10" s="27">
        <v>1285</v>
      </c>
      <c r="J10" s="9"/>
      <c r="K10" s="33">
        <v>0</v>
      </c>
      <c r="L10" s="27">
        <f t="shared" si="2"/>
        <v>0</v>
      </c>
      <c r="M10" s="27">
        <v>141934</v>
      </c>
      <c r="N10" s="9"/>
      <c r="O10" s="33">
        <v>0</v>
      </c>
      <c r="P10" s="27">
        <f t="shared" si="3"/>
        <v>0</v>
      </c>
      <c r="Q10" s="27">
        <v>51735</v>
      </c>
      <c r="R10" s="9"/>
      <c r="S10" s="33">
        <v>0</v>
      </c>
      <c r="T10" s="27">
        <f t="shared" si="4"/>
        <v>0</v>
      </c>
      <c r="U10" s="27">
        <v>144039</v>
      </c>
      <c r="V10" s="9"/>
      <c r="W10" s="33">
        <v>0</v>
      </c>
      <c r="X10" s="27">
        <f t="shared" si="5"/>
        <v>0</v>
      </c>
      <c r="Y10" s="27">
        <v>168203</v>
      </c>
    </row>
    <row r="11" spans="1:25" ht="26.25" customHeight="1">
      <c r="A11" s="30" t="s">
        <v>115</v>
      </c>
      <c r="B11" s="31" t="s">
        <v>7</v>
      </c>
      <c r="C11" s="15">
        <v>378</v>
      </c>
      <c r="D11" s="26">
        <f t="shared" si="0"/>
        <v>378</v>
      </c>
      <c r="E11" s="26">
        <v>27483</v>
      </c>
      <c r="F11" s="7"/>
      <c r="G11" s="16">
        <v>0</v>
      </c>
      <c r="H11" s="26">
        <f t="shared" si="1"/>
        <v>0</v>
      </c>
      <c r="I11" s="26">
        <v>1285</v>
      </c>
      <c r="J11" s="7"/>
      <c r="K11" s="16">
        <v>374</v>
      </c>
      <c r="L11" s="26">
        <f t="shared" si="2"/>
        <v>374</v>
      </c>
      <c r="M11" s="26">
        <v>142308</v>
      </c>
      <c r="N11" s="7"/>
      <c r="O11" s="16">
        <v>304</v>
      </c>
      <c r="P11" s="26">
        <f t="shared" si="3"/>
        <v>304</v>
      </c>
      <c r="Q11" s="26">
        <v>52039</v>
      </c>
      <c r="R11" s="7"/>
      <c r="S11" s="16">
        <v>258</v>
      </c>
      <c r="T11" s="26">
        <f t="shared" si="4"/>
        <v>258</v>
      </c>
      <c r="U11" s="26">
        <v>144297</v>
      </c>
      <c r="V11" s="7"/>
      <c r="W11" s="16">
        <v>410</v>
      </c>
      <c r="X11" s="26">
        <f t="shared" si="5"/>
        <v>410</v>
      </c>
      <c r="Y11" s="26">
        <v>168613</v>
      </c>
    </row>
    <row r="12" spans="1:25" ht="26.25" customHeight="1">
      <c r="A12" s="30" t="s">
        <v>65</v>
      </c>
      <c r="B12" s="31" t="s">
        <v>14</v>
      </c>
      <c r="C12" s="15">
        <v>464</v>
      </c>
      <c r="D12" s="26">
        <f t="shared" si="0"/>
        <v>331</v>
      </c>
      <c r="E12" s="26">
        <v>27814</v>
      </c>
      <c r="F12" s="7"/>
      <c r="G12" s="16">
        <v>0</v>
      </c>
      <c r="H12" s="26">
        <f t="shared" si="1"/>
        <v>0</v>
      </c>
      <c r="I12" s="26">
        <v>1285</v>
      </c>
      <c r="J12" s="7"/>
      <c r="K12" s="16">
        <v>442</v>
      </c>
      <c r="L12" s="26">
        <f t="shared" si="2"/>
        <v>333</v>
      </c>
      <c r="M12" s="26">
        <v>142641</v>
      </c>
      <c r="N12" s="7"/>
      <c r="O12" s="16">
        <v>352</v>
      </c>
      <c r="P12" s="26">
        <f t="shared" si="3"/>
        <v>281</v>
      </c>
      <c r="Q12" s="26">
        <v>52320</v>
      </c>
      <c r="R12" s="7"/>
      <c r="S12" s="16">
        <v>250</v>
      </c>
      <c r="T12" s="26">
        <f t="shared" si="4"/>
        <v>200</v>
      </c>
      <c r="U12" s="26">
        <v>144497</v>
      </c>
      <c r="V12" s="7"/>
      <c r="W12" s="16">
        <v>398</v>
      </c>
      <c r="X12" s="26">
        <f t="shared" si="5"/>
        <v>304</v>
      </c>
      <c r="Y12" s="26">
        <v>168917</v>
      </c>
    </row>
    <row r="13" spans="1:25" ht="26.25" customHeight="1">
      <c r="A13" s="30" t="s">
        <v>117</v>
      </c>
      <c r="B13" s="31" t="s">
        <v>5</v>
      </c>
      <c r="C13" s="15">
        <v>382</v>
      </c>
      <c r="D13" s="26">
        <f t="shared" si="0"/>
        <v>382</v>
      </c>
      <c r="E13" s="26">
        <v>28196</v>
      </c>
      <c r="F13" s="7"/>
      <c r="G13" s="16">
        <v>0</v>
      </c>
      <c r="H13" s="26">
        <f t="shared" si="1"/>
        <v>0</v>
      </c>
      <c r="I13" s="26">
        <v>1285</v>
      </c>
      <c r="J13" s="7"/>
      <c r="K13" s="16">
        <v>200</v>
      </c>
      <c r="L13" s="26">
        <f t="shared" si="2"/>
        <v>200</v>
      </c>
      <c r="M13" s="26">
        <v>142841</v>
      </c>
      <c r="N13" s="7"/>
      <c r="O13" s="16">
        <v>316</v>
      </c>
      <c r="P13" s="26">
        <f t="shared" si="3"/>
        <v>316</v>
      </c>
      <c r="Q13" s="26">
        <v>52636</v>
      </c>
      <c r="R13" s="7"/>
      <c r="S13" s="16">
        <v>388</v>
      </c>
      <c r="T13" s="26">
        <f t="shared" si="4"/>
        <v>388</v>
      </c>
      <c r="U13" s="26">
        <v>144885</v>
      </c>
      <c r="V13" s="7"/>
      <c r="W13" s="16">
        <v>470</v>
      </c>
      <c r="X13" s="26">
        <f t="shared" si="5"/>
        <v>470</v>
      </c>
      <c r="Y13" s="26">
        <v>169387</v>
      </c>
    </row>
    <row r="14" spans="1:25" ht="26.25" customHeight="1">
      <c r="A14" s="30" t="s">
        <v>69</v>
      </c>
      <c r="B14" s="31" t="s">
        <v>3</v>
      </c>
      <c r="C14" s="15">
        <v>430</v>
      </c>
      <c r="D14" s="26">
        <f t="shared" si="0"/>
        <v>430</v>
      </c>
      <c r="E14" s="26">
        <v>28626</v>
      </c>
      <c r="F14" s="7"/>
      <c r="G14" s="16">
        <v>1</v>
      </c>
      <c r="H14" s="26">
        <f t="shared" si="1"/>
        <v>1</v>
      </c>
      <c r="I14" s="26">
        <v>1286</v>
      </c>
      <c r="J14" s="7"/>
      <c r="K14" s="16">
        <v>274</v>
      </c>
      <c r="L14" s="26">
        <f t="shared" si="2"/>
        <v>274</v>
      </c>
      <c r="M14" s="26">
        <v>143115</v>
      </c>
      <c r="N14" s="7"/>
      <c r="O14" s="16">
        <v>424</v>
      </c>
      <c r="P14" s="26">
        <f t="shared" si="3"/>
        <v>424</v>
      </c>
      <c r="Q14" s="26">
        <v>53060</v>
      </c>
      <c r="R14" s="7"/>
      <c r="S14" s="16">
        <v>316</v>
      </c>
      <c r="T14" s="26">
        <f t="shared" si="4"/>
        <v>316</v>
      </c>
      <c r="U14" s="26">
        <v>145201</v>
      </c>
      <c r="V14" s="7"/>
      <c r="W14" s="16">
        <v>254</v>
      </c>
      <c r="X14" s="26">
        <f t="shared" si="5"/>
        <v>254</v>
      </c>
      <c r="Y14" s="26">
        <v>169641</v>
      </c>
    </row>
    <row r="15" spans="1:25" ht="26.25" customHeight="1">
      <c r="A15" s="30" t="s">
        <v>40</v>
      </c>
      <c r="B15" s="31" t="s">
        <v>10</v>
      </c>
      <c r="C15" s="15">
        <v>416</v>
      </c>
      <c r="D15" s="26">
        <f t="shared" si="0"/>
        <v>416</v>
      </c>
      <c r="E15" s="26">
        <v>29042</v>
      </c>
      <c r="F15" s="7"/>
      <c r="G15" s="16">
        <v>0</v>
      </c>
      <c r="H15" s="26">
        <f t="shared" si="1"/>
        <v>0</v>
      </c>
      <c r="I15" s="26">
        <v>1286</v>
      </c>
      <c r="J15" s="7"/>
      <c r="K15" s="16">
        <v>258</v>
      </c>
      <c r="L15" s="26">
        <f t="shared" si="2"/>
        <v>258</v>
      </c>
      <c r="M15" s="26">
        <v>143373</v>
      </c>
      <c r="N15" s="7"/>
      <c r="O15" s="16">
        <v>408</v>
      </c>
      <c r="P15" s="26">
        <f t="shared" si="3"/>
        <v>408</v>
      </c>
      <c r="Q15" s="26">
        <v>53468</v>
      </c>
      <c r="R15" s="7"/>
      <c r="S15" s="16">
        <v>312</v>
      </c>
      <c r="T15" s="26">
        <f t="shared" si="4"/>
        <v>312</v>
      </c>
      <c r="U15" s="26">
        <v>145513</v>
      </c>
      <c r="V15" s="7"/>
      <c r="W15" s="16">
        <v>380</v>
      </c>
      <c r="X15" s="26">
        <f t="shared" si="5"/>
        <v>380</v>
      </c>
      <c r="Y15" s="26">
        <v>170021</v>
      </c>
    </row>
    <row r="16" spans="1:25" ht="26.25" customHeight="1">
      <c r="A16" s="30" t="s">
        <v>34</v>
      </c>
      <c r="B16" s="31" t="s">
        <v>12</v>
      </c>
      <c r="C16" s="15">
        <v>412</v>
      </c>
      <c r="D16" s="26">
        <f t="shared" si="0"/>
        <v>412</v>
      </c>
      <c r="E16" s="26">
        <v>29454</v>
      </c>
      <c r="F16" s="7"/>
      <c r="G16" s="16">
        <v>0</v>
      </c>
      <c r="H16" s="26">
        <f t="shared" si="1"/>
        <v>0</v>
      </c>
      <c r="I16" s="26">
        <v>1286</v>
      </c>
      <c r="J16" s="7"/>
      <c r="K16" s="16">
        <v>364</v>
      </c>
      <c r="L16" s="26">
        <f t="shared" si="2"/>
        <v>364</v>
      </c>
      <c r="M16" s="26">
        <v>143737</v>
      </c>
      <c r="N16" s="7"/>
      <c r="O16" s="16">
        <v>402</v>
      </c>
      <c r="P16" s="26">
        <f t="shared" si="3"/>
        <v>402</v>
      </c>
      <c r="Q16" s="26">
        <v>53870</v>
      </c>
      <c r="R16" s="7"/>
      <c r="S16" s="16">
        <v>238</v>
      </c>
      <c r="T16" s="26">
        <f t="shared" si="4"/>
        <v>238</v>
      </c>
      <c r="U16" s="26">
        <v>145751</v>
      </c>
      <c r="V16" s="7"/>
      <c r="W16" s="16">
        <v>374</v>
      </c>
      <c r="X16" s="26">
        <f t="shared" si="5"/>
        <v>374</v>
      </c>
      <c r="Y16" s="26">
        <v>170395</v>
      </c>
    </row>
    <row r="17" spans="1:25" ht="26.25" customHeight="1">
      <c r="A17" s="28" t="s">
        <v>85</v>
      </c>
      <c r="B17" s="29" t="s">
        <v>16</v>
      </c>
      <c r="C17" s="32">
        <v>0</v>
      </c>
      <c r="D17" s="27">
        <f t="shared" si="0"/>
        <v>0</v>
      </c>
      <c r="E17" s="27">
        <v>29454</v>
      </c>
      <c r="F17" s="9"/>
      <c r="G17" s="33">
        <v>0</v>
      </c>
      <c r="H17" s="27">
        <f t="shared" si="1"/>
        <v>0</v>
      </c>
      <c r="I17" s="27">
        <v>1286</v>
      </c>
      <c r="J17" s="9"/>
      <c r="K17" s="33">
        <v>0</v>
      </c>
      <c r="L17" s="27">
        <f t="shared" si="2"/>
        <v>0</v>
      </c>
      <c r="M17" s="27">
        <v>143737</v>
      </c>
      <c r="N17" s="9"/>
      <c r="O17" s="33">
        <v>0</v>
      </c>
      <c r="P17" s="27">
        <f t="shared" si="3"/>
        <v>0</v>
      </c>
      <c r="Q17" s="27">
        <v>53870</v>
      </c>
      <c r="R17" s="9"/>
      <c r="S17" s="33">
        <v>0</v>
      </c>
      <c r="T17" s="27">
        <f t="shared" si="4"/>
        <v>0</v>
      </c>
      <c r="U17" s="27">
        <v>145751</v>
      </c>
      <c r="V17" s="9"/>
      <c r="W17" s="33">
        <v>0</v>
      </c>
      <c r="X17" s="27">
        <f t="shared" si="5"/>
        <v>0</v>
      </c>
      <c r="Y17" s="27">
        <v>170395</v>
      </c>
    </row>
    <row r="18" spans="1:25" ht="26.25" customHeight="1">
      <c r="A18" s="30" t="s">
        <v>255</v>
      </c>
      <c r="B18" s="31" t="s">
        <v>7</v>
      </c>
      <c r="C18" s="15">
        <v>416</v>
      </c>
      <c r="D18" s="26">
        <f t="shared" si="0"/>
        <v>232</v>
      </c>
      <c r="E18" s="26">
        <v>29686</v>
      </c>
      <c r="F18" s="7"/>
      <c r="G18" s="15">
        <v>0</v>
      </c>
      <c r="H18" s="26">
        <f t="shared" si="1"/>
        <v>0</v>
      </c>
      <c r="I18" s="26">
        <v>1286</v>
      </c>
      <c r="J18" s="7"/>
      <c r="K18" s="15">
        <v>376</v>
      </c>
      <c r="L18" s="26">
        <f t="shared" si="2"/>
        <v>47</v>
      </c>
      <c r="M18" s="26">
        <v>143784</v>
      </c>
      <c r="N18" s="7"/>
      <c r="O18" s="15">
        <v>366</v>
      </c>
      <c r="P18" s="26">
        <f t="shared" si="3"/>
        <v>149</v>
      </c>
      <c r="Q18" s="26">
        <v>54019</v>
      </c>
      <c r="R18" s="7"/>
      <c r="S18" s="15">
        <v>380</v>
      </c>
      <c r="T18" s="26">
        <f t="shared" si="4"/>
        <v>307</v>
      </c>
      <c r="U18" s="26">
        <v>146058</v>
      </c>
      <c r="V18" s="7"/>
      <c r="W18" s="15">
        <v>366</v>
      </c>
      <c r="X18" s="26">
        <f t="shared" si="5"/>
        <v>366</v>
      </c>
      <c r="Y18" s="26">
        <v>170761</v>
      </c>
    </row>
    <row r="19" spans="1:25" ht="26.25" customHeight="1">
      <c r="A19" s="30" t="s">
        <v>259</v>
      </c>
      <c r="B19" s="31" t="s">
        <v>14</v>
      </c>
      <c r="C19" s="15">
        <v>400</v>
      </c>
      <c r="D19" s="26">
        <f t="shared" si="0"/>
        <v>400</v>
      </c>
      <c r="E19" s="26">
        <v>30086</v>
      </c>
      <c r="F19" s="7"/>
      <c r="G19" s="15">
        <v>0</v>
      </c>
      <c r="H19" s="26">
        <f t="shared" si="1"/>
        <v>0</v>
      </c>
      <c r="I19" s="26">
        <v>1286</v>
      </c>
      <c r="J19" s="7"/>
      <c r="K19" s="15">
        <v>330</v>
      </c>
      <c r="L19" s="26">
        <f t="shared" si="2"/>
        <v>330</v>
      </c>
      <c r="M19" s="26">
        <v>144114</v>
      </c>
      <c r="N19" s="7"/>
      <c r="O19" s="15">
        <v>416</v>
      </c>
      <c r="P19" s="26">
        <f t="shared" si="3"/>
        <v>416</v>
      </c>
      <c r="Q19" s="26">
        <v>54435</v>
      </c>
      <c r="R19" s="7"/>
      <c r="S19" s="15">
        <v>316</v>
      </c>
      <c r="T19" s="26">
        <f t="shared" si="4"/>
        <v>316</v>
      </c>
      <c r="U19" s="26">
        <v>146374</v>
      </c>
      <c r="V19" s="7"/>
      <c r="W19" s="15">
        <v>414</v>
      </c>
      <c r="X19" s="26">
        <f t="shared" si="5"/>
        <v>414</v>
      </c>
      <c r="Y19" s="26">
        <v>171175</v>
      </c>
    </row>
    <row r="20" spans="1:25" ht="26.25" customHeight="1">
      <c r="A20" s="30" t="s">
        <v>244</v>
      </c>
      <c r="B20" s="31" t="s">
        <v>5</v>
      </c>
      <c r="C20" s="15">
        <v>404</v>
      </c>
      <c r="D20" s="26">
        <f t="shared" si="0"/>
        <v>404</v>
      </c>
      <c r="E20" s="26">
        <v>30490</v>
      </c>
      <c r="F20" s="7"/>
      <c r="G20" s="15">
        <v>1</v>
      </c>
      <c r="H20" s="26">
        <f t="shared" si="1"/>
        <v>1</v>
      </c>
      <c r="I20" s="26">
        <v>1287</v>
      </c>
      <c r="J20" s="7"/>
      <c r="K20" s="15">
        <v>350</v>
      </c>
      <c r="L20" s="26">
        <f t="shared" si="2"/>
        <v>350</v>
      </c>
      <c r="M20" s="26">
        <v>144464</v>
      </c>
      <c r="N20" s="7"/>
      <c r="O20" s="15">
        <v>322</v>
      </c>
      <c r="P20" s="26">
        <f t="shared" si="3"/>
        <v>416</v>
      </c>
      <c r="Q20" s="26">
        <v>54851</v>
      </c>
      <c r="R20" s="7"/>
      <c r="S20" s="15">
        <v>312</v>
      </c>
      <c r="T20" s="26">
        <f t="shared" si="4"/>
        <v>312</v>
      </c>
      <c r="U20" s="26">
        <v>146686</v>
      </c>
      <c r="V20" s="7"/>
      <c r="W20" s="15">
        <v>420</v>
      </c>
      <c r="X20" s="26">
        <f t="shared" si="5"/>
        <v>420</v>
      </c>
      <c r="Y20" s="26">
        <v>171595</v>
      </c>
    </row>
    <row r="21" spans="1:25" ht="26.25" customHeight="1">
      <c r="A21" s="30" t="s">
        <v>256</v>
      </c>
      <c r="B21" s="31" t="s">
        <v>3</v>
      </c>
      <c r="C21" s="15">
        <v>412</v>
      </c>
      <c r="D21" s="26">
        <f t="shared" si="0"/>
        <v>404</v>
      </c>
      <c r="E21" s="26">
        <v>30894</v>
      </c>
      <c r="F21" s="7"/>
      <c r="G21" s="15">
        <v>0</v>
      </c>
      <c r="H21" s="26">
        <f t="shared" si="1"/>
        <v>0</v>
      </c>
      <c r="I21" s="26">
        <v>1287</v>
      </c>
      <c r="J21" s="7"/>
      <c r="K21" s="15">
        <v>350</v>
      </c>
      <c r="L21" s="26">
        <f t="shared" si="2"/>
        <v>350</v>
      </c>
      <c r="M21" s="26">
        <v>144814</v>
      </c>
      <c r="N21" s="7"/>
      <c r="O21" s="15">
        <v>320</v>
      </c>
      <c r="P21" s="26">
        <f t="shared" si="3"/>
        <v>320</v>
      </c>
      <c r="Q21" s="26">
        <v>55171</v>
      </c>
      <c r="R21" s="7"/>
      <c r="S21" s="15">
        <v>280</v>
      </c>
      <c r="T21" s="26">
        <f t="shared" si="4"/>
        <v>280</v>
      </c>
      <c r="U21" s="26">
        <v>146966</v>
      </c>
      <c r="V21" s="7"/>
      <c r="W21" s="15">
        <v>484</v>
      </c>
      <c r="X21" s="26">
        <f t="shared" si="5"/>
        <v>484</v>
      </c>
      <c r="Y21" s="26">
        <v>172079</v>
      </c>
    </row>
    <row r="22" spans="1:25" ht="26.25" customHeight="1">
      <c r="A22" s="30" t="s">
        <v>60</v>
      </c>
      <c r="B22" s="31" t="s">
        <v>10</v>
      </c>
      <c r="C22" s="15">
        <v>356</v>
      </c>
      <c r="D22" s="26">
        <f t="shared" si="0"/>
        <v>356</v>
      </c>
      <c r="E22" s="26">
        <v>31250</v>
      </c>
      <c r="F22" s="7"/>
      <c r="G22" s="16">
        <v>0</v>
      </c>
      <c r="H22" s="26">
        <f t="shared" si="1"/>
        <v>0</v>
      </c>
      <c r="I22" s="26">
        <v>1287</v>
      </c>
      <c r="J22" s="7"/>
      <c r="K22" s="16">
        <v>350</v>
      </c>
      <c r="L22" s="26">
        <f t="shared" si="2"/>
        <v>350</v>
      </c>
      <c r="M22" s="26">
        <v>145164</v>
      </c>
      <c r="N22" s="7"/>
      <c r="O22" s="16">
        <v>348</v>
      </c>
      <c r="P22" s="26">
        <f t="shared" si="3"/>
        <v>348</v>
      </c>
      <c r="Q22" s="26">
        <v>55519</v>
      </c>
      <c r="R22" s="7"/>
      <c r="S22" s="16">
        <v>268</v>
      </c>
      <c r="T22" s="26">
        <f t="shared" si="4"/>
        <v>268</v>
      </c>
      <c r="U22" s="26">
        <v>147234</v>
      </c>
      <c r="V22" s="7"/>
      <c r="W22" s="16">
        <v>318</v>
      </c>
      <c r="X22" s="26">
        <f t="shared" si="5"/>
        <v>318</v>
      </c>
      <c r="Y22" s="26">
        <v>172397</v>
      </c>
    </row>
    <row r="23" spans="1:25" ht="26.25" customHeight="1">
      <c r="A23" s="30" t="s">
        <v>46</v>
      </c>
      <c r="B23" s="31" t="s">
        <v>12</v>
      </c>
      <c r="C23" s="15">
        <v>446</v>
      </c>
      <c r="D23" s="26">
        <f t="shared" si="0"/>
        <v>446</v>
      </c>
      <c r="E23" s="26">
        <v>31696</v>
      </c>
      <c r="F23" s="7"/>
      <c r="G23" s="16">
        <v>0</v>
      </c>
      <c r="H23" s="26">
        <f t="shared" si="1"/>
        <v>0</v>
      </c>
      <c r="I23" s="26">
        <v>1287</v>
      </c>
      <c r="J23" s="7"/>
      <c r="K23" s="16">
        <v>382</v>
      </c>
      <c r="L23" s="26">
        <f t="shared" si="2"/>
        <v>382</v>
      </c>
      <c r="M23" s="26">
        <v>145546</v>
      </c>
      <c r="N23" s="7"/>
      <c r="O23" s="16">
        <v>372</v>
      </c>
      <c r="P23" s="26">
        <f t="shared" si="3"/>
        <v>372</v>
      </c>
      <c r="Q23" s="26">
        <v>55891</v>
      </c>
      <c r="R23" s="7"/>
      <c r="S23" s="16">
        <v>186</v>
      </c>
      <c r="T23" s="26">
        <f t="shared" si="4"/>
        <v>186</v>
      </c>
      <c r="U23" s="26">
        <v>147420</v>
      </c>
      <c r="V23" s="7"/>
      <c r="W23" s="16">
        <v>412</v>
      </c>
      <c r="X23" s="26">
        <f t="shared" si="5"/>
        <v>412</v>
      </c>
      <c r="Y23" s="26">
        <v>172809</v>
      </c>
    </row>
    <row r="24" spans="1:25" ht="26.25" customHeight="1">
      <c r="A24" s="28" t="s">
        <v>76</v>
      </c>
      <c r="B24" s="29" t="s">
        <v>16</v>
      </c>
      <c r="C24" s="32">
        <v>0</v>
      </c>
      <c r="D24" s="27">
        <f t="shared" si="0"/>
        <v>0</v>
      </c>
      <c r="E24" s="27">
        <v>31696</v>
      </c>
      <c r="F24" s="9"/>
      <c r="G24" s="33">
        <v>0</v>
      </c>
      <c r="H24" s="27">
        <f t="shared" si="1"/>
        <v>0</v>
      </c>
      <c r="I24" s="27">
        <v>1287</v>
      </c>
      <c r="J24" s="9"/>
      <c r="K24" s="33">
        <v>0</v>
      </c>
      <c r="L24" s="27">
        <f t="shared" si="2"/>
        <v>0</v>
      </c>
      <c r="M24" s="27">
        <v>145546</v>
      </c>
      <c r="N24" s="9"/>
      <c r="O24" s="33">
        <v>0</v>
      </c>
      <c r="P24" s="27">
        <f t="shared" si="3"/>
        <v>372</v>
      </c>
      <c r="Q24" s="27">
        <v>56263</v>
      </c>
      <c r="R24" s="9"/>
      <c r="S24" s="33">
        <v>0</v>
      </c>
      <c r="T24" s="27">
        <f t="shared" si="4"/>
        <v>0</v>
      </c>
      <c r="U24" s="27">
        <v>147420</v>
      </c>
      <c r="V24" s="9"/>
      <c r="W24" s="33">
        <v>0</v>
      </c>
      <c r="X24" s="27">
        <f t="shared" si="5"/>
        <v>0</v>
      </c>
      <c r="Y24" s="27">
        <v>172809</v>
      </c>
    </row>
    <row r="25" spans="1:25" ht="26.25" customHeight="1">
      <c r="A25" s="30" t="s">
        <v>91</v>
      </c>
      <c r="B25" s="31" t="s">
        <v>7</v>
      </c>
      <c r="C25" s="15">
        <v>346</v>
      </c>
      <c r="D25" s="26">
        <f t="shared" si="0"/>
        <v>346</v>
      </c>
      <c r="E25" s="26">
        <v>32042</v>
      </c>
      <c r="F25" s="7"/>
      <c r="G25" s="16">
        <v>0</v>
      </c>
      <c r="H25" s="26">
        <f t="shared" si="1"/>
        <v>0</v>
      </c>
      <c r="I25" s="26">
        <v>1287</v>
      </c>
      <c r="J25" s="7"/>
      <c r="K25" s="16">
        <v>382</v>
      </c>
      <c r="L25" s="26">
        <f t="shared" si="2"/>
        <v>382</v>
      </c>
      <c r="M25" s="26">
        <v>145928</v>
      </c>
      <c r="N25" s="7"/>
      <c r="O25" s="16">
        <v>358</v>
      </c>
      <c r="P25" s="26">
        <f t="shared" si="3"/>
        <v>0</v>
      </c>
      <c r="Q25" s="26">
        <v>56263</v>
      </c>
      <c r="R25" s="7"/>
      <c r="S25" s="16">
        <v>226</v>
      </c>
      <c r="T25" s="26">
        <f t="shared" si="4"/>
        <v>226</v>
      </c>
      <c r="U25" s="26">
        <v>147646</v>
      </c>
      <c r="V25" s="7"/>
      <c r="W25" s="16">
        <v>352</v>
      </c>
      <c r="X25" s="26">
        <f t="shared" si="5"/>
        <v>352</v>
      </c>
      <c r="Y25" s="26">
        <v>173161</v>
      </c>
    </row>
    <row r="26" spans="1:25" ht="26.25" customHeight="1">
      <c r="A26" s="30" t="s">
        <v>103</v>
      </c>
      <c r="B26" s="31" t="s">
        <v>14</v>
      </c>
      <c r="C26" s="15">
        <v>350</v>
      </c>
      <c r="D26" s="26">
        <f t="shared" si="0"/>
        <v>350</v>
      </c>
      <c r="E26" s="26">
        <v>32392</v>
      </c>
      <c r="F26" s="7"/>
      <c r="G26" s="16">
        <v>1</v>
      </c>
      <c r="H26" s="26">
        <f t="shared" si="1"/>
        <v>1</v>
      </c>
      <c r="I26" s="26">
        <v>1288</v>
      </c>
      <c r="J26" s="7"/>
      <c r="K26" s="16">
        <v>334</v>
      </c>
      <c r="L26" s="26">
        <f t="shared" si="2"/>
        <v>334</v>
      </c>
      <c r="M26" s="26">
        <v>146262</v>
      </c>
      <c r="N26" s="7"/>
      <c r="O26" s="16">
        <v>90</v>
      </c>
      <c r="P26" s="26">
        <f t="shared" si="3"/>
        <v>90</v>
      </c>
      <c r="Q26" s="26">
        <v>56353</v>
      </c>
      <c r="R26" s="7"/>
      <c r="S26" s="16">
        <v>192</v>
      </c>
      <c r="T26" s="26">
        <f t="shared" si="4"/>
        <v>192</v>
      </c>
      <c r="U26" s="26">
        <v>147838</v>
      </c>
      <c r="V26" s="7"/>
      <c r="W26" s="16">
        <v>196</v>
      </c>
      <c r="X26" s="26">
        <f t="shared" si="5"/>
        <v>196</v>
      </c>
      <c r="Y26" s="26">
        <v>173357</v>
      </c>
    </row>
    <row r="27" spans="1:25" ht="26.25" customHeight="1">
      <c r="A27" s="30" t="s">
        <v>95</v>
      </c>
      <c r="B27" s="31" t="s">
        <v>5</v>
      </c>
      <c r="C27" s="15">
        <v>324</v>
      </c>
      <c r="D27" s="26">
        <f t="shared" si="0"/>
        <v>324</v>
      </c>
      <c r="E27" s="26">
        <v>32716</v>
      </c>
      <c r="F27" s="7"/>
      <c r="G27" s="16">
        <v>0</v>
      </c>
      <c r="H27" s="26">
        <f t="shared" si="1"/>
        <v>0</v>
      </c>
      <c r="I27" s="26">
        <v>1288</v>
      </c>
      <c r="J27" s="7"/>
      <c r="K27" s="16">
        <v>382</v>
      </c>
      <c r="L27" s="26">
        <f t="shared" si="2"/>
        <v>382</v>
      </c>
      <c r="M27" s="26">
        <v>146644</v>
      </c>
      <c r="N27" s="7"/>
      <c r="O27" s="16">
        <v>374</v>
      </c>
      <c r="P27" s="26">
        <f t="shared" si="3"/>
        <v>374</v>
      </c>
      <c r="Q27" s="26">
        <v>56727</v>
      </c>
      <c r="R27" s="7"/>
      <c r="S27" s="16">
        <v>308</v>
      </c>
      <c r="T27" s="26">
        <f t="shared" si="4"/>
        <v>308</v>
      </c>
      <c r="U27" s="26">
        <v>148146</v>
      </c>
      <c r="V27" s="7"/>
      <c r="W27" s="16">
        <v>360</v>
      </c>
      <c r="X27" s="26">
        <f t="shared" si="5"/>
        <v>360</v>
      </c>
      <c r="Y27" s="26">
        <v>173717</v>
      </c>
    </row>
    <row r="28" spans="1:25" ht="26.25" customHeight="1">
      <c r="A28" s="30" t="s">
        <v>56</v>
      </c>
      <c r="B28" s="31" t="s">
        <v>3</v>
      </c>
      <c r="C28" s="15">
        <v>412</v>
      </c>
      <c r="D28" s="26">
        <f t="shared" si="0"/>
        <v>412</v>
      </c>
      <c r="E28" s="26">
        <v>33128</v>
      </c>
      <c r="F28" s="7"/>
      <c r="G28" s="16">
        <v>0</v>
      </c>
      <c r="H28" s="26">
        <f t="shared" si="1"/>
        <v>0</v>
      </c>
      <c r="I28" s="26">
        <v>1288</v>
      </c>
      <c r="J28" s="7"/>
      <c r="K28" s="16">
        <v>390</v>
      </c>
      <c r="L28" s="26">
        <f t="shared" si="2"/>
        <v>390</v>
      </c>
      <c r="M28" s="26">
        <v>147034</v>
      </c>
      <c r="N28" s="7"/>
      <c r="O28" s="16">
        <v>454</v>
      </c>
      <c r="P28" s="26">
        <f t="shared" si="3"/>
        <v>454</v>
      </c>
      <c r="Q28" s="26">
        <v>57181</v>
      </c>
      <c r="R28" s="7"/>
      <c r="S28" s="16">
        <v>282</v>
      </c>
      <c r="T28" s="26">
        <f t="shared" si="4"/>
        <v>282</v>
      </c>
      <c r="U28" s="26">
        <v>148428</v>
      </c>
      <c r="V28" s="7"/>
      <c r="W28" s="16">
        <v>338</v>
      </c>
      <c r="X28" s="26">
        <f t="shared" si="5"/>
        <v>338</v>
      </c>
      <c r="Y28" s="26">
        <v>174055</v>
      </c>
    </row>
    <row r="29" spans="1:25" ht="26.25" customHeight="1">
      <c r="A29" s="30" t="s">
        <v>109</v>
      </c>
      <c r="B29" s="31" t="s">
        <v>10</v>
      </c>
      <c r="C29" s="15">
        <v>382</v>
      </c>
      <c r="D29" s="26">
        <f t="shared" si="0"/>
        <v>382</v>
      </c>
      <c r="E29" s="26">
        <v>33510</v>
      </c>
      <c r="F29" s="7"/>
      <c r="G29" s="16">
        <v>0</v>
      </c>
      <c r="H29" s="26">
        <f t="shared" si="1"/>
        <v>0</v>
      </c>
      <c r="I29" s="26">
        <v>1288</v>
      </c>
      <c r="J29" s="7"/>
      <c r="K29" s="16">
        <v>256</v>
      </c>
      <c r="L29" s="26">
        <f t="shared" si="2"/>
        <v>256</v>
      </c>
      <c r="M29" s="26">
        <v>147290</v>
      </c>
      <c r="N29" s="7"/>
      <c r="O29" s="16">
        <v>306</v>
      </c>
      <c r="P29" s="26">
        <f t="shared" si="3"/>
        <v>306</v>
      </c>
      <c r="Q29" s="26">
        <v>57487</v>
      </c>
      <c r="R29" s="7"/>
      <c r="S29" s="16">
        <v>200</v>
      </c>
      <c r="T29" s="26">
        <f t="shared" si="4"/>
        <v>200</v>
      </c>
      <c r="U29" s="26">
        <v>148628</v>
      </c>
      <c r="V29" s="7"/>
      <c r="W29" s="16">
        <v>194</v>
      </c>
      <c r="X29" s="26">
        <f t="shared" si="5"/>
        <v>194</v>
      </c>
      <c r="Y29" s="26">
        <v>174249</v>
      </c>
    </row>
    <row r="30" spans="1:25" ht="26.25" customHeight="1">
      <c r="A30" s="30" t="s">
        <v>72</v>
      </c>
      <c r="B30" s="31" t="s">
        <v>12</v>
      </c>
      <c r="C30" s="15">
        <v>244</v>
      </c>
      <c r="D30" s="26">
        <f t="shared" si="0"/>
        <v>237</v>
      </c>
      <c r="E30" s="26">
        <v>33747</v>
      </c>
      <c r="F30" s="7"/>
      <c r="G30" s="16">
        <v>0</v>
      </c>
      <c r="H30" s="26">
        <f t="shared" si="1"/>
        <v>0</v>
      </c>
      <c r="I30" s="26">
        <v>1288</v>
      </c>
      <c r="J30" s="7"/>
      <c r="K30" s="16">
        <v>420</v>
      </c>
      <c r="L30" s="26">
        <f t="shared" si="2"/>
        <v>371</v>
      </c>
      <c r="M30" s="26">
        <v>147661</v>
      </c>
      <c r="N30" s="7"/>
      <c r="O30" s="16">
        <v>370</v>
      </c>
      <c r="P30" s="26">
        <f t="shared" si="3"/>
        <v>345</v>
      </c>
      <c r="Q30" s="26">
        <v>57832</v>
      </c>
      <c r="R30" s="7"/>
      <c r="S30" s="16">
        <v>254</v>
      </c>
      <c r="T30" s="26">
        <f t="shared" si="4"/>
        <v>206</v>
      </c>
      <c r="U30" s="26">
        <v>148834</v>
      </c>
      <c r="V30" s="7"/>
      <c r="W30" s="16">
        <v>364</v>
      </c>
      <c r="X30" s="26">
        <f t="shared" si="5"/>
        <v>345</v>
      </c>
      <c r="Y30" s="26">
        <v>174594</v>
      </c>
    </row>
    <row r="31" spans="1:25" ht="26.25" customHeight="1">
      <c r="A31" s="28" t="s">
        <v>42</v>
      </c>
      <c r="B31" s="29" t="s">
        <v>16</v>
      </c>
      <c r="C31" s="32">
        <v>0</v>
      </c>
      <c r="D31" s="27">
        <f t="shared" si="0"/>
        <v>0</v>
      </c>
      <c r="E31" s="27">
        <v>33747</v>
      </c>
      <c r="F31" s="9"/>
      <c r="G31" s="33">
        <v>0</v>
      </c>
      <c r="H31" s="27">
        <f t="shared" si="1"/>
        <v>0</v>
      </c>
      <c r="I31" s="26">
        <v>1288</v>
      </c>
      <c r="J31" s="9"/>
      <c r="K31" s="33">
        <v>0</v>
      </c>
      <c r="L31" s="27">
        <f t="shared" si="2"/>
        <v>0</v>
      </c>
      <c r="M31" s="27">
        <v>147661</v>
      </c>
      <c r="N31" s="9"/>
      <c r="O31" s="33">
        <v>0</v>
      </c>
      <c r="P31" s="27">
        <f t="shared" si="3"/>
        <v>0</v>
      </c>
      <c r="Q31" s="27">
        <v>57832</v>
      </c>
      <c r="R31" s="9"/>
      <c r="S31" s="33">
        <v>0</v>
      </c>
      <c r="T31" s="27">
        <f t="shared" si="4"/>
        <v>0</v>
      </c>
      <c r="U31" s="27">
        <v>148834</v>
      </c>
      <c r="V31" s="9"/>
      <c r="W31" s="33">
        <v>0</v>
      </c>
      <c r="X31" s="27">
        <f t="shared" si="5"/>
        <v>0</v>
      </c>
      <c r="Y31" s="27">
        <v>174594</v>
      </c>
    </row>
    <row r="32" spans="1:25" ht="26.25" customHeight="1">
      <c r="A32" s="30" t="s">
        <v>55</v>
      </c>
      <c r="B32" s="31" t="s">
        <v>7</v>
      </c>
      <c r="C32" s="15">
        <v>350</v>
      </c>
      <c r="D32" s="26">
        <f t="shared" si="0"/>
        <v>350</v>
      </c>
      <c r="E32" s="26">
        <v>34097</v>
      </c>
      <c r="F32" s="7"/>
      <c r="G32" s="16">
        <v>0</v>
      </c>
      <c r="H32" s="26">
        <f t="shared" si="1"/>
        <v>0</v>
      </c>
      <c r="I32" s="26">
        <v>1288</v>
      </c>
      <c r="J32" s="7"/>
      <c r="K32" s="16">
        <v>266</v>
      </c>
      <c r="L32" s="26">
        <f t="shared" si="2"/>
        <v>266</v>
      </c>
      <c r="M32" s="26">
        <v>147927</v>
      </c>
      <c r="N32" s="7"/>
      <c r="O32" s="16">
        <v>278</v>
      </c>
      <c r="P32" s="26">
        <f t="shared" si="3"/>
        <v>278</v>
      </c>
      <c r="Q32" s="26">
        <v>58110</v>
      </c>
      <c r="R32" s="7"/>
      <c r="S32" s="16">
        <v>286</v>
      </c>
      <c r="T32" s="26">
        <f t="shared" si="4"/>
        <v>286</v>
      </c>
      <c r="U32" s="26">
        <v>149120</v>
      </c>
      <c r="V32" s="7"/>
      <c r="W32" s="16">
        <v>348</v>
      </c>
      <c r="X32" s="26">
        <f t="shared" si="5"/>
        <v>348</v>
      </c>
      <c r="Y32" s="26">
        <v>174942</v>
      </c>
    </row>
    <row r="33" spans="1:25" ht="26.25" customHeight="1">
      <c r="A33" s="30" t="s">
        <v>99</v>
      </c>
      <c r="B33" s="31" t="s">
        <v>14</v>
      </c>
      <c r="C33" s="15">
        <v>342</v>
      </c>
      <c r="D33" s="26">
        <f t="shared" si="0"/>
        <v>342</v>
      </c>
      <c r="E33" s="26">
        <v>34439</v>
      </c>
      <c r="F33" s="7"/>
      <c r="G33" s="16">
        <v>0</v>
      </c>
      <c r="H33" s="26">
        <f t="shared" si="1"/>
        <v>0</v>
      </c>
      <c r="I33" s="26">
        <v>1288</v>
      </c>
      <c r="J33" s="7"/>
      <c r="K33" s="16">
        <v>380</v>
      </c>
      <c r="L33" s="26">
        <f t="shared" si="2"/>
        <v>380</v>
      </c>
      <c r="M33" s="26">
        <v>148307</v>
      </c>
      <c r="N33" s="7"/>
      <c r="O33" s="16">
        <v>298</v>
      </c>
      <c r="P33" s="26">
        <f t="shared" si="3"/>
        <v>298</v>
      </c>
      <c r="Q33" s="26">
        <v>58408</v>
      </c>
      <c r="R33" s="7"/>
      <c r="S33" s="16">
        <v>230</v>
      </c>
      <c r="T33" s="26">
        <f t="shared" si="4"/>
        <v>230</v>
      </c>
      <c r="U33" s="26">
        <v>149350</v>
      </c>
      <c r="V33" s="7"/>
      <c r="W33" s="16">
        <v>346</v>
      </c>
      <c r="X33" s="26">
        <f t="shared" si="5"/>
        <v>346</v>
      </c>
      <c r="Y33" s="26">
        <v>175288</v>
      </c>
    </row>
    <row r="34" spans="1:25" ht="26.25" customHeight="1">
      <c r="A34" s="30" t="s">
        <v>101</v>
      </c>
      <c r="B34" s="31" t="s">
        <v>5</v>
      </c>
      <c r="C34" s="15">
        <v>360</v>
      </c>
      <c r="D34" s="26">
        <f t="shared" si="0"/>
        <v>360</v>
      </c>
      <c r="E34" s="26">
        <v>34799</v>
      </c>
      <c r="F34" s="7"/>
      <c r="G34" s="16">
        <v>0</v>
      </c>
      <c r="H34" s="26">
        <f t="shared" si="1"/>
        <v>0</v>
      </c>
      <c r="I34" s="26">
        <v>1288</v>
      </c>
      <c r="J34" s="7"/>
      <c r="K34" s="16">
        <v>396</v>
      </c>
      <c r="L34" s="26">
        <f t="shared" si="2"/>
        <v>396</v>
      </c>
      <c r="M34" s="26">
        <v>148703</v>
      </c>
      <c r="N34" s="7"/>
      <c r="O34" s="16">
        <v>342</v>
      </c>
      <c r="P34" s="26">
        <f t="shared" si="3"/>
        <v>342</v>
      </c>
      <c r="Q34" s="26">
        <v>58750</v>
      </c>
      <c r="R34" s="7"/>
      <c r="S34" s="16">
        <v>370</v>
      </c>
      <c r="T34" s="26">
        <f t="shared" si="4"/>
        <v>370</v>
      </c>
      <c r="U34" s="26">
        <v>149720</v>
      </c>
      <c r="V34" s="7"/>
      <c r="W34" s="16">
        <v>384</v>
      </c>
      <c r="X34" s="26">
        <f t="shared" si="5"/>
        <v>384</v>
      </c>
      <c r="Y34" s="26">
        <v>175672</v>
      </c>
    </row>
    <row r="35" spans="1:25" ht="28.5" customHeight="1">
      <c r="A35" s="178" t="s">
        <v>237</v>
      </c>
      <c r="B35" s="178"/>
      <c r="C35" s="6">
        <f>SUM(C4:C34)</f>
        <v>10028</v>
      </c>
      <c r="D35" s="6">
        <f>SUM(D4:D34)</f>
        <v>9628</v>
      </c>
      <c r="E35" s="1"/>
      <c r="F35" s="39"/>
      <c r="G35" s="6">
        <f>SUM(G4:G34)</f>
        <v>47</v>
      </c>
      <c r="H35" s="6">
        <f>SUM(H4:H34)</f>
        <v>45</v>
      </c>
      <c r="I35" s="1"/>
      <c r="J35" s="13"/>
      <c r="K35" s="6">
        <f>SUM(K4:K34)</f>
        <v>8918</v>
      </c>
      <c r="L35" s="6">
        <f>SUM(L4:L34)</f>
        <v>8362</v>
      </c>
      <c r="M35" s="1"/>
      <c r="N35" s="13"/>
      <c r="O35" s="6">
        <f>SUM(O4:O34)</f>
        <v>9148</v>
      </c>
      <c r="P35" s="6">
        <f>SUM(P4:P32)</f>
        <v>8299</v>
      </c>
      <c r="Q35" s="1"/>
      <c r="R35" s="13"/>
      <c r="S35" s="6">
        <f>SUM(S4:S34)</f>
        <v>7236</v>
      </c>
      <c r="T35" s="6">
        <f>SUM(T4:T32)</f>
        <v>6409</v>
      </c>
      <c r="U35" s="1"/>
      <c r="V35" s="13"/>
      <c r="W35" s="6">
        <f>SUM(W4:W34)</f>
        <v>9624</v>
      </c>
      <c r="X35" s="6">
        <f>SUM(X4:X32)</f>
        <v>8755</v>
      </c>
      <c r="Y35" s="1"/>
    </row>
    <row r="37" spans="1:25">
      <c r="C37" s="47">
        <v>18000</v>
      </c>
      <c r="D37" s="12" t="s">
        <v>250</v>
      </c>
      <c r="E37" s="12" t="s">
        <v>77</v>
      </c>
      <c r="F37" s="12"/>
      <c r="G37" s="47">
        <v>1200</v>
      </c>
      <c r="H37" s="12" t="s">
        <v>250</v>
      </c>
      <c r="I37" s="12" t="s">
        <v>51</v>
      </c>
      <c r="J37" s="12"/>
      <c r="K37" s="47">
        <v>102831</v>
      </c>
      <c r="L37" s="12" t="s">
        <v>250</v>
      </c>
      <c r="M37" s="12" t="s">
        <v>107</v>
      </c>
      <c r="N37" s="12"/>
      <c r="O37" s="47">
        <v>9465</v>
      </c>
      <c r="P37" s="12" t="s">
        <v>250</v>
      </c>
      <c r="Q37" s="50" t="s">
        <v>51</v>
      </c>
      <c r="R37" s="12"/>
      <c r="S37" s="47">
        <v>111000</v>
      </c>
      <c r="T37" s="12" t="s">
        <v>250</v>
      </c>
      <c r="U37" s="12" t="s">
        <v>107</v>
      </c>
      <c r="V37" s="12"/>
      <c r="W37" s="47">
        <v>127900</v>
      </c>
      <c r="X37" s="12" t="s">
        <v>250</v>
      </c>
      <c r="Y37" s="12" t="s">
        <v>107</v>
      </c>
    </row>
    <row r="38" spans="1:25">
      <c r="C38" s="47">
        <v>28000</v>
      </c>
      <c r="D38" s="12" t="s">
        <v>250</v>
      </c>
      <c r="E38" s="57" t="s">
        <v>147</v>
      </c>
      <c r="F38" s="12"/>
      <c r="G38" s="47">
        <v>12000</v>
      </c>
      <c r="H38" s="12" t="s">
        <v>250</v>
      </c>
      <c r="I38" s="57" t="s">
        <v>261</v>
      </c>
      <c r="J38" s="12"/>
      <c r="K38" s="47">
        <v>114000</v>
      </c>
      <c r="L38" s="12" t="s">
        <v>250</v>
      </c>
      <c r="M38" s="12" t="s">
        <v>107</v>
      </c>
      <c r="N38" s="12"/>
      <c r="O38" s="47">
        <v>15417</v>
      </c>
      <c r="P38" s="12" t="s">
        <v>250</v>
      </c>
      <c r="Q38" s="12" t="s">
        <v>26</v>
      </c>
      <c r="R38" s="12"/>
      <c r="S38" s="47">
        <v>122000</v>
      </c>
      <c r="T38" s="12" t="s">
        <v>250</v>
      </c>
      <c r="U38" s="12" t="s">
        <v>107</v>
      </c>
      <c r="V38" s="12"/>
      <c r="W38" s="47">
        <v>138000</v>
      </c>
      <c r="X38" s="12" t="s">
        <v>250</v>
      </c>
      <c r="Y38" s="12" t="s">
        <v>107</v>
      </c>
    </row>
    <row r="39" spans="1:25">
      <c r="D39" s="12" t="s">
        <v>250</v>
      </c>
      <c r="E39" s="12" t="s">
        <v>263</v>
      </c>
      <c r="J39" s="12"/>
      <c r="K39" s="47">
        <v>129000</v>
      </c>
      <c r="L39" s="12" t="s">
        <v>250</v>
      </c>
      <c r="M39" s="12" t="s">
        <v>107</v>
      </c>
      <c r="O39" s="47">
        <v>25170</v>
      </c>
      <c r="P39" s="12" t="s">
        <v>250</v>
      </c>
      <c r="Q39" s="12" t="s">
        <v>249</v>
      </c>
      <c r="S39" s="47">
        <v>133000</v>
      </c>
      <c r="T39" s="12" t="s">
        <v>250</v>
      </c>
      <c r="U39" s="12" t="s">
        <v>107</v>
      </c>
      <c r="W39" s="47">
        <v>151580</v>
      </c>
      <c r="X39" s="12" t="s">
        <v>250</v>
      </c>
      <c r="Y39" s="12" t="s">
        <v>107</v>
      </c>
    </row>
    <row r="40" spans="1:25">
      <c r="G40" s="12"/>
      <c r="H40" s="12"/>
      <c r="I40" s="12"/>
      <c r="J40" s="12"/>
      <c r="K40" s="47">
        <v>139000</v>
      </c>
      <c r="L40" s="12" t="s">
        <v>250</v>
      </c>
      <c r="M40" s="57" t="s">
        <v>261</v>
      </c>
      <c r="O40" s="47">
        <v>39900</v>
      </c>
      <c r="P40" s="12" t="s">
        <v>250</v>
      </c>
      <c r="Q40" s="12" t="s">
        <v>107</v>
      </c>
      <c r="S40" s="58">
        <v>143000</v>
      </c>
      <c r="T40" s="12" t="s">
        <v>250</v>
      </c>
      <c r="U40" s="57" t="s">
        <v>261</v>
      </c>
      <c r="W40" s="58">
        <v>162000</v>
      </c>
      <c r="X40" s="12" t="s">
        <v>250</v>
      </c>
      <c r="Y40" s="12" t="s">
        <v>107</v>
      </c>
    </row>
    <row r="41" spans="1:25">
      <c r="L41" s="12"/>
      <c r="O41" s="47">
        <v>51000</v>
      </c>
      <c r="P41" s="12" t="s">
        <v>250</v>
      </c>
      <c r="Q41" s="12" t="s">
        <v>107</v>
      </c>
      <c r="W41" s="58">
        <v>172000</v>
      </c>
      <c r="X41" s="12" t="s">
        <v>250</v>
      </c>
      <c r="Y41" s="57" t="s">
        <v>261</v>
      </c>
    </row>
    <row r="42" spans="1:25">
      <c r="O42" s="47">
        <v>61000</v>
      </c>
      <c r="P42" s="12" t="s">
        <v>250</v>
      </c>
      <c r="Q42" s="57" t="s">
        <v>261</v>
      </c>
    </row>
    <row r="44" spans="1:25">
      <c r="E44" s="12"/>
      <c r="F44" s="12"/>
      <c r="G44" s="12"/>
      <c r="H44" s="12"/>
      <c r="I44" s="12"/>
    </row>
    <row r="45" spans="1:25">
      <c r="E45" s="12"/>
      <c r="F45" s="12"/>
      <c r="G45" s="12"/>
      <c r="H45" s="12"/>
      <c r="I45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/>
  <dimension ref="A1:Y44"/>
  <sheetViews>
    <sheetView workbookViewId="0">
      <pane xSplit="2" ySplit="3" topLeftCell="C22" activePane="bottomRight" state="frozen"/>
      <selection pane="topRight"/>
      <selection pane="bottomLeft"/>
      <selection pane="bottomRight" activeCell="D34" sqref="D34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223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220</v>
      </c>
      <c r="L2" s="186"/>
      <c r="M2" s="186"/>
      <c r="N2" s="5"/>
      <c r="O2" s="186" t="s">
        <v>214</v>
      </c>
      <c r="P2" s="186"/>
      <c r="Q2" s="186"/>
      <c r="R2" s="5"/>
      <c r="S2" s="186" t="s">
        <v>141</v>
      </c>
      <c r="T2" s="186"/>
      <c r="U2" s="186"/>
      <c r="V2" s="5"/>
      <c r="W2" s="186" t="s">
        <v>127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12</v>
      </c>
      <c r="C4" s="15">
        <v>324</v>
      </c>
      <c r="D4" s="26">
        <f>E4-'2018년 8월'!E34</f>
        <v>172</v>
      </c>
      <c r="E4" s="26">
        <v>17338</v>
      </c>
      <c r="F4" s="7"/>
      <c r="G4" s="16">
        <v>1</v>
      </c>
      <c r="H4" s="26">
        <f>I4-'2018년 8월'!I34</f>
        <v>1</v>
      </c>
      <c r="I4" s="26">
        <v>1241</v>
      </c>
      <c r="J4" s="7"/>
      <c r="K4" s="16">
        <v>380</v>
      </c>
      <c r="L4" s="26">
        <f>M4-'2018년 8월'!M34</f>
        <v>322</v>
      </c>
      <c r="M4" s="26">
        <v>133686</v>
      </c>
      <c r="N4" s="7"/>
      <c r="O4" s="16">
        <v>336</v>
      </c>
      <c r="P4" s="26">
        <f>Q4-'2018년 8월'!Q34</f>
        <v>236</v>
      </c>
      <c r="Q4" s="26">
        <v>42365</v>
      </c>
      <c r="R4" s="7"/>
      <c r="S4" s="16">
        <v>274</v>
      </c>
      <c r="T4" s="26">
        <f>U4-'2018년 8월'!U34</f>
        <v>227</v>
      </c>
      <c r="U4" s="26">
        <v>137044</v>
      </c>
      <c r="V4" s="7"/>
      <c r="W4" s="16">
        <v>424</v>
      </c>
      <c r="X4" s="26">
        <f>Y4-'2018년 8월'!Y34</f>
        <v>392</v>
      </c>
      <c r="Y4" s="26">
        <v>158872</v>
      </c>
    </row>
    <row r="5" spans="1:25" ht="26.25" customHeight="1">
      <c r="A5" s="28" t="s">
        <v>59</v>
      </c>
      <c r="B5" s="29" t="s">
        <v>16</v>
      </c>
      <c r="C5" s="32">
        <v>292</v>
      </c>
      <c r="D5" s="27">
        <f t="shared" ref="D5:D33" si="0">E5-E4</f>
        <v>422</v>
      </c>
      <c r="E5" s="27">
        <v>17760</v>
      </c>
      <c r="F5" s="9"/>
      <c r="G5" s="33">
        <v>0</v>
      </c>
      <c r="H5" s="27">
        <f t="shared" ref="H5:H33" si="1">I5-I4</f>
        <v>0</v>
      </c>
      <c r="I5" s="26">
        <v>1241</v>
      </c>
      <c r="J5" s="9"/>
      <c r="K5" s="33">
        <v>0</v>
      </c>
      <c r="L5" s="27">
        <f t="shared" ref="L5:L33" si="2">M5-M4</f>
        <v>0</v>
      </c>
      <c r="M5" s="27">
        <v>133686</v>
      </c>
      <c r="N5" s="9"/>
      <c r="O5" s="33">
        <v>292</v>
      </c>
      <c r="P5" s="27">
        <f t="shared" ref="P5:P33" si="3">Q5-Q4</f>
        <v>292</v>
      </c>
      <c r="Q5" s="27">
        <v>42657</v>
      </c>
      <c r="R5" s="9"/>
      <c r="S5" s="33">
        <v>0</v>
      </c>
      <c r="T5" s="27">
        <f t="shared" ref="T5:T33" si="4">U5-U4</f>
        <v>0</v>
      </c>
      <c r="U5" s="27">
        <v>137044</v>
      </c>
      <c r="V5" s="9"/>
      <c r="W5" s="33">
        <v>292</v>
      </c>
      <c r="X5" s="27">
        <f t="shared" ref="X5:X33" si="5">Y5-Y4</f>
        <v>292</v>
      </c>
      <c r="Y5" s="27">
        <v>159164</v>
      </c>
    </row>
    <row r="6" spans="1:25" ht="26.25" customHeight="1">
      <c r="A6" s="30" t="s">
        <v>63</v>
      </c>
      <c r="B6" s="31" t="s">
        <v>7</v>
      </c>
      <c r="C6" s="15">
        <v>338</v>
      </c>
      <c r="D6" s="26">
        <f t="shared" si="0"/>
        <v>338</v>
      </c>
      <c r="E6" s="26">
        <v>18098</v>
      </c>
      <c r="F6" s="7"/>
      <c r="G6" s="16">
        <v>0</v>
      </c>
      <c r="H6" s="26">
        <f t="shared" si="1"/>
        <v>0</v>
      </c>
      <c r="I6" s="26">
        <v>1241</v>
      </c>
      <c r="J6" s="7"/>
      <c r="K6" s="16">
        <v>322</v>
      </c>
      <c r="L6" s="26">
        <f t="shared" si="2"/>
        <v>322</v>
      </c>
      <c r="M6" s="26">
        <v>134008</v>
      </c>
      <c r="N6" s="7"/>
      <c r="O6" s="16">
        <v>396</v>
      </c>
      <c r="P6" s="26">
        <f t="shared" si="3"/>
        <v>396</v>
      </c>
      <c r="Q6" s="26">
        <v>43053</v>
      </c>
      <c r="R6" s="7"/>
      <c r="S6" s="16">
        <v>354</v>
      </c>
      <c r="T6" s="26">
        <f t="shared" si="4"/>
        <v>354</v>
      </c>
      <c r="U6" s="26">
        <v>137398</v>
      </c>
      <c r="V6" s="7"/>
      <c r="W6" s="16">
        <v>302</v>
      </c>
      <c r="X6" s="26">
        <f t="shared" si="5"/>
        <v>293</v>
      </c>
      <c r="Y6" s="26">
        <f t="shared" ref="Y6:Y29" si="6">Y7-W7</f>
        <v>159457</v>
      </c>
    </row>
    <row r="7" spans="1:25" ht="26.25" customHeight="1">
      <c r="A7" s="30" t="s">
        <v>230</v>
      </c>
      <c r="B7" s="31" t="s">
        <v>14</v>
      </c>
      <c r="C7" s="15">
        <v>386</v>
      </c>
      <c r="D7" s="26">
        <f t="shared" si="0"/>
        <v>386</v>
      </c>
      <c r="E7" s="26">
        <v>18484</v>
      </c>
      <c r="F7" s="7"/>
      <c r="G7" s="16">
        <v>0</v>
      </c>
      <c r="H7" s="26">
        <f t="shared" si="1"/>
        <v>0</v>
      </c>
      <c r="I7" s="26">
        <v>1241</v>
      </c>
      <c r="J7" s="7"/>
      <c r="K7" s="16">
        <v>364</v>
      </c>
      <c r="L7" s="26">
        <f t="shared" si="2"/>
        <v>364</v>
      </c>
      <c r="M7" s="26">
        <v>134372</v>
      </c>
      <c r="N7" s="7"/>
      <c r="O7" s="16">
        <v>366</v>
      </c>
      <c r="P7" s="26">
        <f t="shared" si="3"/>
        <v>366</v>
      </c>
      <c r="Q7" s="26">
        <v>43419</v>
      </c>
      <c r="R7" s="7"/>
      <c r="S7" s="16">
        <v>174</v>
      </c>
      <c r="T7" s="26">
        <f t="shared" si="4"/>
        <v>174</v>
      </c>
      <c r="U7" s="26">
        <v>137572</v>
      </c>
      <c r="V7" s="7"/>
      <c r="W7" s="16">
        <v>340</v>
      </c>
      <c r="X7" s="26">
        <f t="shared" si="5"/>
        <v>340</v>
      </c>
      <c r="Y7" s="26">
        <f t="shared" si="6"/>
        <v>159797</v>
      </c>
    </row>
    <row r="8" spans="1:25" ht="26.25" customHeight="1">
      <c r="A8" s="30" t="s">
        <v>233</v>
      </c>
      <c r="B8" s="31" t="s">
        <v>5</v>
      </c>
      <c r="C8" s="15">
        <v>430</v>
      </c>
      <c r="D8" s="26">
        <f t="shared" si="0"/>
        <v>430</v>
      </c>
      <c r="E8" s="26">
        <v>18914</v>
      </c>
      <c r="F8" s="7"/>
      <c r="G8" s="16">
        <v>0</v>
      </c>
      <c r="H8" s="26">
        <f t="shared" si="1"/>
        <v>0</v>
      </c>
      <c r="I8" s="26">
        <v>1241</v>
      </c>
      <c r="J8" s="7"/>
      <c r="K8" s="16">
        <v>326</v>
      </c>
      <c r="L8" s="26">
        <f t="shared" si="2"/>
        <v>150</v>
      </c>
      <c r="M8" s="26">
        <f t="shared" ref="M8:M29" si="7">M9-K9</f>
        <v>134522</v>
      </c>
      <c r="N8" s="7"/>
      <c r="O8" s="16">
        <v>360</v>
      </c>
      <c r="P8" s="26">
        <f t="shared" si="3"/>
        <v>360</v>
      </c>
      <c r="Q8" s="26">
        <v>43779</v>
      </c>
      <c r="R8" s="7"/>
      <c r="S8" s="16">
        <v>260</v>
      </c>
      <c r="T8" s="26">
        <f t="shared" si="4"/>
        <v>260</v>
      </c>
      <c r="U8" s="26">
        <v>137832</v>
      </c>
      <c r="V8" s="7"/>
      <c r="W8" s="16">
        <v>324</v>
      </c>
      <c r="X8" s="26">
        <f t="shared" si="5"/>
        <v>324</v>
      </c>
      <c r="Y8" s="26">
        <f t="shared" si="6"/>
        <v>160121</v>
      </c>
    </row>
    <row r="9" spans="1:25" ht="26.25" customHeight="1">
      <c r="A9" s="30" t="s">
        <v>67</v>
      </c>
      <c r="B9" s="31" t="s">
        <v>3</v>
      </c>
      <c r="C9" s="15">
        <v>446</v>
      </c>
      <c r="D9" s="26">
        <f t="shared" si="0"/>
        <v>446</v>
      </c>
      <c r="E9" s="26">
        <v>19360</v>
      </c>
      <c r="F9" s="7"/>
      <c r="G9" s="16">
        <v>0</v>
      </c>
      <c r="H9" s="26">
        <f t="shared" si="1"/>
        <v>0</v>
      </c>
      <c r="I9" s="26">
        <v>1241</v>
      </c>
      <c r="J9" s="7"/>
      <c r="K9" s="16">
        <v>414</v>
      </c>
      <c r="L9" s="26">
        <f t="shared" si="2"/>
        <v>414</v>
      </c>
      <c r="M9" s="26">
        <f t="shared" si="7"/>
        <v>134936</v>
      </c>
      <c r="N9" s="7"/>
      <c r="O9" s="16">
        <v>406</v>
      </c>
      <c r="P9" s="26">
        <f t="shared" si="3"/>
        <v>406</v>
      </c>
      <c r="Q9" s="26">
        <v>44185</v>
      </c>
      <c r="R9" s="7"/>
      <c r="S9" s="16">
        <v>236</v>
      </c>
      <c r="T9" s="26">
        <f t="shared" si="4"/>
        <v>239</v>
      </c>
      <c r="U9" s="26">
        <f t="shared" ref="U9:U29" si="8">U10-S10</f>
        <v>138071</v>
      </c>
      <c r="V9" s="7"/>
      <c r="W9" s="16">
        <v>418</v>
      </c>
      <c r="X9" s="26">
        <f t="shared" si="5"/>
        <v>418</v>
      </c>
      <c r="Y9" s="26">
        <f t="shared" si="6"/>
        <v>160539</v>
      </c>
    </row>
    <row r="10" spans="1:25" ht="26.25" customHeight="1">
      <c r="A10" s="30" t="s">
        <v>87</v>
      </c>
      <c r="B10" s="31" t="s">
        <v>10</v>
      </c>
      <c r="C10" s="15">
        <v>322</v>
      </c>
      <c r="D10" s="26">
        <f t="shared" si="0"/>
        <v>201</v>
      </c>
      <c r="E10" s="26">
        <f t="shared" ref="E10:E29" si="9">E11-C11</f>
        <v>19561</v>
      </c>
      <c r="F10" s="7"/>
      <c r="G10" s="16">
        <v>0</v>
      </c>
      <c r="H10" s="26">
        <f t="shared" si="1"/>
        <v>0</v>
      </c>
      <c r="I10" s="26">
        <f>I11-G11</f>
        <v>1241</v>
      </c>
      <c r="J10" s="7"/>
      <c r="K10" s="16">
        <v>136</v>
      </c>
      <c r="L10" s="26">
        <f t="shared" si="2"/>
        <v>136</v>
      </c>
      <c r="M10" s="26">
        <f t="shared" si="7"/>
        <v>135072</v>
      </c>
      <c r="N10" s="7"/>
      <c r="O10" s="16">
        <v>142</v>
      </c>
      <c r="P10" s="26">
        <f t="shared" si="3"/>
        <v>-14</v>
      </c>
      <c r="Q10" s="26">
        <f t="shared" ref="Q10:Q29" si="10">Q11-O11</f>
        <v>44171</v>
      </c>
      <c r="R10" s="7"/>
      <c r="S10" s="16">
        <v>170</v>
      </c>
      <c r="T10" s="26">
        <f t="shared" si="4"/>
        <v>170</v>
      </c>
      <c r="U10" s="26">
        <f t="shared" si="8"/>
        <v>138241</v>
      </c>
      <c r="V10" s="7"/>
      <c r="W10" s="16">
        <v>124</v>
      </c>
      <c r="X10" s="26">
        <f t="shared" si="5"/>
        <v>124</v>
      </c>
      <c r="Y10" s="26">
        <f t="shared" si="6"/>
        <v>160663</v>
      </c>
    </row>
    <row r="11" spans="1:25" ht="26.25" customHeight="1">
      <c r="A11" s="30" t="s">
        <v>115</v>
      </c>
      <c r="B11" s="31" t="s">
        <v>12</v>
      </c>
      <c r="C11" s="15">
        <v>386</v>
      </c>
      <c r="D11" s="26">
        <f t="shared" si="0"/>
        <v>386</v>
      </c>
      <c r="E11" s="26">
        <f t="shared" si="9"/>
        <v>19947</v>
      </c>
      <c r="F11" s="7"/>
      <c r="G11" s="16">
        <v>1</v>
      </c>
      <c r="H11" s="26">
        <f t="shared" si="1"/>
        <v>1</v>
      </c>
      <c r="I11" s="26">
        <f>I12-G12</f>
        <v>1242</v>
      </c>
      <c r="J11" s="7"/>
      <c r="K11" s="16">
        <v>294</v>
      </c>
      <c r="L11" s="26">
        <f t="shared" si="2"/>
        <v>294</v>
      </c>
      <c r="M11" s="26">
        <f t="shared" si="7"/>
        <v>135366</v>
      </c>
      <c r="N11" s="7"/>
      <c r="O11" s="16">
        <v>354</v>
      </c>
      <c r="P11" s="26">
        <f t="shared" si="3"/>
        <v>354</v>
      </c>
      <c r="Q11" s="26">
        <f t="shared" si="10"/>
        <v>44525</v>
      </c>
      <c r="R11" s="7"/>
      <c r="S11" s="16">
        <v>270</v>
      </c>
      <c r="T11" s="26">
        <f t="shared" si="4"/>
        <v>270</v>
      </c>
      <c r="U11" s="26">
        <f t="shared" si="8"/>
        <v>138511</v>
      </c>
      <c r="V11" s="7"/>
      <c r="W11" s="16">
        <v>390</v>
      </c>
      <c r="X11" s="26">
        <f t="shared" si="5"/>
        <v>390</v>
      </c>
      <c r="Y11" s="26">
        <f t="shared" si="6"/>
        <v>161053</v>
      </c>
    </row>
    <row r="12" spans="1:25" ht="26.25" customHeight="1">
      <c r="A12" s="28" t="s">
        <v>66</v>
      </c>
      <c r="B12" s="29" t="s">
        <v>16</v>
      </c>
      <c r="C12" s="32">
        <v>0</v>
      </c>
      <c r="D12" s="27">
        <f t="shared" si="0"/>
        <v>0</v>
      </c>
      <c r="E12" s="27">
        <f t="shared" si="9"/>
        <v>19947</v>
      </c>
      <c r="F12" s="9"/>
      <c r="G12" s="33">
        <v>0</v>
      </c>
      <c r="H12" s="27">
        <f t="shared" si="1"/>
        <v>0</v>
      </c>
      <c r="I12" s="26">
        <f>I13-G13</f>
        <v>1242</v>
      </c>
      <c r="J12" s="9"/>
      <c r="K12" s="33">
        <v>0</v>
      </c>
      <c r="L12" s="27">
        <f t="shared" si="2"/>
        <v>0</v>
      </c>
      <c r="M12" s="27">
        <f t="shared" si="7"/>
        <v>135366</v>
      </c>
      <c r="N12" s="9"/>
      <c r="O12" s="33">
        <v>0</v>
      </c>
      <c r="P12" s="27">
        <f t="shared" si="3"/>
        <v>0</v>
      </c>
      <c r="Q12" s="27">
        <f t="shared" si="10"/>
        <v>44525</v>
      </c>
      <c r="R12" s="9"/>
      <c r="S12" s="33">
        <v>0</v>
      </c>
      <c r="T12" s="27">
        <f t="shared" si="4"/>
        <v>0</v>
      </c>
      <c r="U12" s="27">
        <f t="shared" si="8"/>
        <v>138511</v>
      </c>
      <c r="V12" s="9"/>
      <c r="W12" s="33">
        <v>0</v>
      </c>
      <c r="X12" s="27">
        <f t="shared" si="5"/>
        <v>0</v>
      </c>
      <c r="Y12" s="27">
        <f t="shared" si="6"/>
        <v>161053</v>
      </c>
    </row>
    <row r="13" spans="1:25" ht="26.25" customHeight="1">
      <c r="A13" s="30" t="s">
        <v>117</v>
      </c>
      <c r="B13" s="31" t="s">
        <v>7</v>
      </c>
      <c r="C13" s="15">
        <v>400</v>
      </c>
      <c r="D13" s="26">
        <f t="shared" si="0"/>
        <v>400</v>
      </c>
      <c r="E13" s="26">
        <f t="shared" si="9"/>
        <v>20347</v>
      </c>
      <c r="F13" s="7"/>
      <c r="G13" s="16">
        <v>0</v>
      </c>
      <c r="H13" s="26">
        <f t="shared" si="1"/>
        <v>0</v>
      </c>
      <c r="I13" s="26">
        <f>I14-G14</f>
        <v>1242</v>
      </c>
      <c r="J13" s="7"/>
      <c r="K13" s="16">
        <v>388</v>
      </c>
      <c r="L13" s="26">
        <f t="shared" si="2"/>
        <v>388</v>
      </c>
      <c r="M13" s="26">
        <f t="shared" si="7"/>
        <v>135754</v>
      </c>
      <c r="N13" s="7"/>
      <c r="O13" s="16">
        <v>394</v>
      </c>
      <c r="P13" s="26">
        <f t="shared" si="3"/>
        <v>394</v>
      </c>
      <c r="Q13" s="26">
        <f t="shared" si="10"/>
        <v>44919</v>
      </c>
      <c r="R13" s="7"/>
      <c r="S13" s="16">
        <v>260</v>
      </c>
      <c r="T13" s="26">
        <f t="shared" si="4"/>
        <v>260</v>
      </c>
      <c r="U13" s="26">
        <f t="shared" si="8"/>
        <v>138771</v>
      </c>
      <c r="V13" s="7"/>
      <c r="W13" s="16">
        <v>302</v>
      </c>
      <c r="X13" s="26">
        <f t="shared" si="5"/>
        <v>302</v>
      </c>
      <c r="Y13" s="26">
        <f t="shared" si="6"/>
        <v>161355</v>
      </c>
    </row>
    <row r="14" spans="1:25" ht="26.25" customHeight="1">
      <c r="A14" s="30" t="s">
        <v>69</v>
      </c>
      <c r="B14" s="31" t="s">
        <v>14</v>
      </c>
      <c r="C14" s="15">
        <v>480</v>
      </c>
      <c r="D14" s="26">
        <f t="shared" si="0"/>
        <v>480</v>
      </c>
      <c r="E14" s="26">
        <f t="shared" si="9"/>
        <v>20827</v>
      </c>
      <c r="F14" s="7"/>
      <c r="G14" s="16">
        <v>0</v>
      </c>
      <c r="H14" s="26">
        <f t="shared" si="1"/>
        <v>0</v>
      </c>
      <c r="I14" s="26">
        <f>I15-G15</f>
        <v>1242</v>
      </c>
      <c r="J14" s="7"/>
      <c r="K14" s="16">
        <v>340</v>
      </c>
      <c r="L14" s="26">
        <f t="shared" si="2"/>
        <v>340</v>
      </c>
      <c r="M14" s="26">
        <f t="shared" si="7"/>
        <v>136094</v>
      </c>
      <c r="N14" s="7"/>
      <c r="O14" s="16">
        <v>390</v>
      </c>
      <c r="P14" s="26">
        <f t="shared" si="3"/>
        <v>390</v>
      </c>
      <c r="Q14" s="26">
        <f t="shared" si="10"/>
        <v>45309</v>
      </c>
      <c r="R14" s="7"/>
      <c r="S14" s="16">
        <v>296</v>
      </c>
      <c r="T14" s="26">
        <f t="shared" si="4"/>
        <v>296</v>
      </c>
      <c r="U14" s="26">
        <f t="shared" si="8"/>
        <v>139067</v>
      </c>
      <c r="V14" s="7"/>
      <c r="W14" s="16">
        <v>380</v>
      </c>
      <c r="X14" s="26">
        <f t="shared" si="5"/>
        <v>380</v>
      </c>
      <c r="Y14" s="26">
        <f t="shared" si="6"/>
        <v>161735</v>
      </c>
    </row>
    <row r="15" spans="1:25" ht="26.25" customHeight="1">
      <c r="A15" s="30" t="s">
        <v>40</v>
      </c>
      <c r="B15" s="31" t="s">
        <v>5</v>
      </c>
      <c r="C15" s="15">
        <v>340</v>
      </c>
      <c r="D15" s="26">
        <f t="shared" si="0"/>
        <v>340</v>
      </c>
      <c r="E15" s="26">
        <f t="shared" si="9"/>
        <v>21167</v>
      </c>
      <c r="F15" s="7"/>
      <c r="G15" s="16">
        <v>0</v>
      </c>
      <c r="H15" s="26">
        <f t="shared" si="1"/>
        <v>0</v>
      </c>
      <c r="I15" s="26">
        <v>1242</v>
      </c>
      <c r="J15" s="7"/>
      <c r="K15" s="16">
        <v>382</v>
      </c>
      <c r="L15" s="26">
        <f t="shared" si="2"/>
        <v>382</v>
      </c>
      <c r="M15" s="26">
        <f t="shared" si="7"/>
        <v>136476</v>
      </c>
      <c r="N15" s="7"/>
      <c r="O15" s="16">
        <v>356</v>
      </c>
      <c r="P15" s="26">
        <f t="shared" si="3"/>
        <v>356</v>
      </c>
      <c r="Q15" s="26">
        <f t="shared" si="10"/>
        <v>45665</v>
      </c>
      <c r="R15" s="7"/>
      <c r="S15" s="16">
        <v>208</v>
      </c>
      <c r="T15" s="26">
        <f t="shared" si="4"/>
        <v>208</v>
      </c>
      <c r="U15" s="26">
        <f t="shared" si="8"/>
        <v>139275</v>
      </c>
      <c r="V15" s="7"/>
      <c r="W15" s="16">
        <v>444</v>
      </c>
      <c r="X15" s="26">
        <f t="shared" si="5"/>
        <v>444</v>
      </c>
      <c r="Y15" s="26">
        <f t="shared" si="6"/>
        <v>162179</v>
      </c>
    </row>
    <row r="16" spans="1:25" ht="26.25" customHeight="1">
      <c r="A16" s="30" t="s">
        <v>34</v>
      </c>
      <c r="B16" s="31" t="s">
        <v>3</v>
      </c>
      <c r="C16" s="15">
        <v>486</v>
      </c>
      <c r="D16" s="26">
        <f t="shared" si="0"/>
        <v>486</v>
      </c>
      <c r="E16" s="26">
        <f t="shared" si="9"/>
        <v>21653</v>
      </c>
      <c r="F16" s="7"/>
      <c r="G16" s="16">
        <v>0</v>
      </c>
      <c r="H16" s="26">
        <f t="shared" si="1"/>
        <v>0</v>
      </c>
      <c r="I16" s="26">
        <f t="shared" ref="I16:I29" si="11">I17-G17</f>
        <v>1242</v>
      </c>
      <c r="J16" s="7"/>
      <c r="K16" s="16">
        <v>332</v>
      </c>
      <c r="L16" s="26">
        <f t="shared" si="2"/>
        <v>332</v>
      </c>
      <c r="M16" s="26">
        <f t="shared" si="7"/>
        <v>136808</v>
      </c>
      <c r="N16" s="7"/>
      <c r="O16" s="16">
        <v>334</v>
      </c>
      <c r="P16" s="26">
        <f t="shared" si="3"/>
        <v>334</v>
      </c>
      <c r="Q16" s="26">
        <f t="shared" si="10"/>
        <v>45999</v>
      </c>
      <c r="R16" s="7"/>
      <c r="S16" s="16">
        <v>286</v>
      </c>
      <c r="T16" s="26">
        <f t="shared" si="4"/>
        <v>286</v>
      </c>
      <c r="U16" s="26">
        <f t="shared" si="8"/>
        <v>139561</v>
      </c>
      <c r="V16" s="7"/>
      <c r="W16" s="16">
        <v>325</v>
      </c>
      <c r="X16" s="26">
        <f t="shared" si="5"/>
        <v>325</v>
      </c>
      <c r="Y16" s="26">
        <f t="shared" si="6"/>
        <v>162504</v>
      </c>
    </row>
    <row r="17" spans="1:25" ht="26.25" customHeight="1">
      <c r="A17" s="30" t="s">
        <v>86</v>
      </c>
      <c r="B17" s="31" t="s">
        <v>10</v>
      </c>
      <c r="C17" s="15">
        <v>346</v>
      </c>
      <c r="D17" s="26">
        <f t="shared" si="0"/>
        <v>346</v>
      </c>
      <c r="E17" s="26">
        <f t="shared" si="9"/>
        <v>21999</v>
      </c>
      <c r="F17" s="7"/>
      <c r="G17" s="16">
        <v>0</v>
      </c>
      <c r="H17" s="26">
        <f t="shared" si="1"/>
        <v>0</v>
      </c>
      <c r="I17" s="26">
        <f t="shared" si="11"/>
        <v>1242</v>
      </c>
      <c r="J17" s="7"/>
      <c r="K17" s="16">
        <v>384</v>
      </c>
      <c r="L17" s="26">
        <f t="shared" si="2"/>
        <v>384</v>
      </c>
      <c r="M17" s="26">
        <f t="shared" si="7"/>
        <v>137192</v>
      </c>
      <c r="N17" s="7"/>
      <c r="O17" s="16">
        <v>354</v>
      </c>
      <c r="P17" s="26">
        <f t="shared" si="3"/>
        <v>354</v>
      </c>
      <c r="Q17" s="26">
        <f t="shared" si="10"/>
        <v>46353</v>
      </c>
      <c r="R17" s="7"/>
      <c r="S17" s="16">
        <v>372</v>
      </c>
      <c r="T17" s="26">
        <f t="shared" si="4"/>
        <v>372</v>
      </c>
      <c r="U17" s="26">
        <f t="shared" si="8"/>
        <v>139933</v>
      </c>
      <c r="V17" s="7"/>
      <c r="W17" s="16">
        <v>404</v>
      </c>
      <c r="X17" s="26">
        <f t="shared" si="5"/>
        <v>404</v>
      </c>
      <c r="Y17" s="26">
        <f t="shared" si="6"/>
        <v>162908</v>
      </c>
    </row>
    <row r="18" spans="1:25" ht="26.25" customHeight="1">
      <c r="A18" s="30" t="s">
        <v>255</v>
      </c>
      <c r="B18" s="31" t="s">
        <v>12</v>
      </c>
      <c r="C18" s="15">
        <v>0</v>
      </c>
      <c r="D18" s="26">
        <f t="shared" si="0"/>
        <v>0</v>
      </c>
      <c r="E18" s="26">
        <f t="shared" si="9"/>
        <v>21999</v>
      </c>
      <c r="F18" s="7"/>
      <c r="G18" s="15">
        <v>0</v>
      </c>
      <c r="H18" s="26">
        <f t="shared" si="1"/>
        <v>0</v>
      </c>
      <c r="I18" s="26">
        <f t="shared" si="11"/>
        <v>1242</v>
      </c>
      <c r="J18" s="7"/>
      <c r="K18" s="15">
        <v>306</v>
      </c>
      <c r="L18" s="26">
        <f t="shared" si="2"/>
        <v>306</v>
      </c>
      <c r="M18" s="26">
        <f t="shared" si="7"/>
        <v>137498</v>
      </c>
      <c r="N18" s="7"/>
      <c r="O18" s="15">
        <v>366</v>
      </c>
      <c r="P18" s="26">
        <f t="shared" si="3"/>
        <v>366</v>
      </c>
      <c r="Q18" s="26">
        <f t="shared" si="10"/>
        <v>46719</v>
      </c>
      <c r="R18" s="7"/>
      <c r="S18" s="15">
        <v>172</v>
      </c>
      <c r="T18" s="26">
        <f t="shared" si="4"/>
        <v>172</v>
      </c>
      <c r="U18" s="26">
        <f t="shared" si="8"/>
        <v>140105</v>
      </c>
      <c r="V18" s="7"/>
      <c r="W18" s="15">
        <v>122</v>
      </c>
      <c r="X18" s="26">
        <f t="shared" si="5"/>
        <v>122</v>
      </c>
      <c r="Y18" s="26">
        <f t="shared" si="6"/>
        <v>163030</v>
      </c>
    </row>
    <row r="19" spans="1:25" ht="26.25" customHeight="1">
      <c r="A19" s="28" t="s">
        <v>260</v>
      </c>
      <c r="B19" s="29" t="s">
        <v>16</v>
      </c>
      <c r="C19" s="32">
        <v>0</v>
      </c>
      <c r="D19" s="27">
        <f t="shared" si="0"/>
        <v>0</v>
      </c>
      <c r="E19" s="27">
        <f t="shared" si="9"/>
        <v>21999</v>
      </c>
      <c r="F19" s="9"/>
      <c r="G19" s="32">
        <v>0</v>
      </c>
      <c r="H19" s="27">
        <f t="shared" si="1"/>
        <v>0</v>
      </c>
      <c r="I19" s="27">
        <f t="shared" si="11"/>
        <v>1242</v>
      </c>
      <c r="J19" s="9"/>
      <c r="K19" s="32">
        <v>0</v>
      </c>
      <c r="L19" s="27">
        <f t="shared" si="2"/>
        <v>0</v>
      </c>
      <c r="M19" s="27">
        <f t="shared" si="7"/>
        <v>137498</v>
      </c>
      <c r="N19" s="9"/>
      <c r="O19" s="32">
        <v>0</v>
      </c>
      <c r="P19" s="27">
        <f t="shared" si="3"/>
        <v>0</v>
      </c>
      <c r="Q19" s="27">
        <f t="shared" si="10"/>
        <v>46719</v>
      </c>
      <c r="R19" s="9"/>
      <c r="S19" s="32">
        <v>0</v>
      </c>
      <c r="T19" s="27">
        <f t="shared" si="4"/>
        <v>0</v>
      </c>
      <c r="U19" s="27">
        <f t="shared" si="8"/>
        <v>140105</v>
      </c>
      <c r="V19" s="9"/>
      <c r="W19" s="32">
        <v>0</v>
      </c>
      <c r="X19" s="27">
        <f t="shared" si="5"/>
        <v>0</v>
      </c>
      <c r="Y19" s="27">
        <f t="shared" si="6"/>
        <v>163030</v>
      </c>
    </row>
    <row r="20" spans="1:25" ht="26.25" customHeight="1">
      <c r="A20" s="30" t="s">
        <v>244</v>
      </c>
      <c r="B20" s="31" t="s">
        <v>7</v>
      </c>
      <c r="C20" s="15">
        <v>146</v>
      </c>
      <c r="D20" s="26">
        <f t="shared" si="0"/>
        <v>146</v>
      </c>
      <c r="E20" s="26">
        <f t="shared" si="9"/>
        <v>22145</v>
      </c>
      <c r="F20" s="7"/>
      <c r="G20" s="15">
        <v>0</v>
      </c>
      <c r="H20" s="26">
        <f t="shared" si="1"/>
        <v>0</v>
      </c>
      <c r="I20" s="26">
        <f t="shared" si="11"/>
        <v>1242</v>
      </c>
      <c r="J20" s="7"/>
      <c r="K20" s="15">
        <v>380</v>
      </c>
      <c r="L20" s="26">
        <f t="shared" si="2"/>
        <v>380</v>
      </c>
      <c r="M20" s="26">
        <f t="shared" si="7"/>
        <v>137878</v>
      </c>
      <c r="N20" s="7"/>
      <c r="O20" s="15">
        <v>358</v>
      </c>
      <c r="P20" s="26">
        <f t="shared" si="3"/>
        <v>358</v>
      </c>
      <c r="Q20" s="26">
        <f t="shared" si="10"/>
        <v>47077</v>
      </c>
      <c r="R20" s="7"/>
      <c r="S20" s="15">
        <v>240</v>
      </c>
      <c r="T20" s="26">
        <f t="shared" si="4"/>
        <v>240</v>
      </c>
      <c r="U20" s="26">
        <f t="shared" si="8"/>
        <v>140345</v>
      </c>
      <c r="V20" s="7"/>
      <c r="W20" s="15">
        <v>346</v>
      </c>
      <c r="X20" s="26">
        <f t="shared" si="5"/>
        <v>346</v>
      </c>
      <c r="Y20" s="26">
        <f t="shared" si="6"/>
        <v>163376</v>
      </c>
    </row>
    <row r="21" spans="1:25" ht="26.25" customHeight="1">
      <c r="A21" s="30" t="s">
        <v>256</v>
      </c>
      <c r="B21" s="31" t="s">
        <v>14</v>
      </c>
      <c r="C21" s="15">
        <v>314</v>
      </c>
      <c r="D21" s="26">
        <f t="shared" si="0"/>
        <v>314</v>
      </c>
      <c r="E21" s="26">
        <f t="shared" si="9"/>
        <v>22459</v>
      </c>
      <c r="F21" s="7"/>
      <c r="G21" s="15">
        <v>0</v>
      </c>
      <c r="H21" s="26">
        <f t="shared" si="1"/>
        <v>0</v>
      </c>
      <c r="I21" s="26">
        <f t="shared" si="11"/>
        <v>1242</v>
      </c>
      <c r="J21" s="7"/>
      <c r="K21" s="15">
        <v>236</v>
      </c>
      <c r="L21" s="26">
        <f t="shared" si="2"/>
        <v>236</v>
      </c>
      <c r="M21" s="26">
        <f t="shared" si="7"/>
        <v>138114</v>
      </c>
      <c r="N21" s="7"/>
      <c r="O21" s="15">
        <v>358</v>
      </c>
      <c r="P21" s="26">
        <f t="shared" si="3"/>
        <v>358</v>
      </c>
      <c r="Q21" s="26">
        <f t="shared" si="10"/>
        <v>47435</v>
      </c>
      <c r="R21" s="7"/>
      <c r="S21" s="15">
        <v>276</v>
      </c>
      <c r="T21" s="26">
        <f t="shared" si="4"/>
        <v>276</v>
      </c>
      <c r="U21" s="26">
        <f t="shared" si="8"/>
        <v>140621</v>
      </c>
      <c r="V21" s="7"/>
      <c r="W21" s="15">
        <v>286</v>
      </c>
      <c r="X21" s="26">
        <f t="shared" si="5"/>
        <v>286</v>
      </c>
      <c r="Y21" s="26">
        <f t="shared" si="6"/>
        <v>163662</v>
      </c>
    </row>
    <row r="22" spans="1:25" ht="26.25" customHeight="1">
      <c r="A22" s="30" t="s">
        <v>60</v>
      </c>
      <c r="B22" s="31" t="s">
        <v>5</v>
      </c>
      <c r="C22" s="15">
        <v>416</v>
      </c>
      <c r="D22" s="26">
        <f t="shared" si="0"/>
        <v>416</v>
      </c>
      <c r="E22" s="26">
        <f t="shared" si="9"/>
        <v>22875</v>
      </c>
      <c r="F22" s="7"/>
      <c r="G22" s="16">
        <v>0</v>
      </c>
      <c r="H22" s="26">
        <f t="shared" si="1"/>
        <v>0</v>
      </c>
      <c r="I22" s="26">
        <f t="shared" si="11"/>
        <v>1242</v>
      </c>
      <c r="J22" s="7"/>
      <c r="K22" s="16">
        <v>382</v>
      </c>
      <c r="L22" s="26">
        <f t="shared" si="2"/>
        <v>382</v>
      </c>
      <c r="M22" s="26">
        <f t="shared" si="7"/>
        <v>138496</v>
      </c>
      <c r="N22" s="7"/>
      <c r="O22" s="16">
        <v>308</v>
      </c>
      <c r="P22" s="26">
        <f t="shared" si="3"/>
        <v>308</v>
      </c>
      <c r="Q22" s="26">
        <f t="shared" si="10"/>
        <v>47743</v>
      </c>
      <c r="R22" s="7"/>
      <c r="S22" s="16">
        <v>298</v>
      </c>
      <c r="T22" s="26">
        <f t="shared" si="4"/>
        <v>298</v>
      </c>
      <c r="U22" s="26">
        <f t="shared" si="8"/>
        <v>140919</v>
      </c>
      <c r="V22" s="7"/>
      <c r="W22" s="16">
        <v>356</v>
      </c>
      <c r="X22" s="26">
        <f t="shared" si="5"/>
        <v>356</v>
      </c>
      <c r="Y22" s="26">
        <f t="shared" si="6"/>
        <v>164018</v>
      </c>
    </row>
    <row r="23" spans="1:25" ht="26.25" customHeight="1">
      <c r="A23" s="30" t="s">
        <v>46</v>
      </c>
      <c r="B23" s="31" t="s">
        <v>3</v>
      </c>
      <c r="C23" s="15">
        <v>372</v>
      </c>
      <c r="D23" s="26">
        <f t="shared" si="0"/>
        <v>372</v>
      </c>
      <c r="E23" s="26">
        <f t="shared" si="9"/>
        <v>23247</v>
      </c>
      <c r="F23" s="7"/>
      <c r="G23" s="16">
        <v>0</v>
      </c>
      <c r="H23" s="26">
        <f t="shared" si="1"/>
        <v>0</v>
      </c>
      <c r="I23" s="26">
        <f t="shared" si="11"/>
        <v>1242</v>
      </c>
      <c r="J23" s="7"/>
      <c r="K23" s="16">
        <v>338</v>
      </c>
      <c r="L23" s="26">
        <f t="shared" si="2"/>
        <v>338</v>
      </c>
      <c r="M23" s="26">
        <f t="shared" si="7"/>
        <v>138834</v>
      </c>
      <c r="N23" s="7"/>
      <c r="O23" s="16">
        <v>366</v>
      </c>
      <c r="P23" s="26">
        <f t="shared" si="3"/>
        <v>366</v>
      </c>
      <c r="Q23" s="26">
        <f t="shared" si="10"/>
        <v>48109</v>
      </c>
      <c r="R23" s="7"/>
      <c r="S23" s="16">
        <v>260</v>
      </c>
      <c r="T23" s="26">
        <f t="shared" si="4"/>
        <v>260</v>
      </c>
      <c r="U23" s="26">
        <f t="shared" si="8"/>
        <v>141179</v>
      </c>
      <c r="V23" s="7"/>
      <c r="W23" s="16">
        <v>446</v>
      </c>
      <c r="X23" s="26">
        <f t="shared" si="5"/>
        <v>446</v>
      </c>
      <c r="Y23" s="26">
        <f t="shared" si="6"/>
        <v>164464</v>
      </c>
    </row>
    <row r="24" spans="1:25" ht="26.25" customHeight="1">
      <c r="A24" s="30" t="s">
        <v>75</v>
      </c>
      <c r="B24" s="31" t="s">
        <v>10</v>
      </c>
      <c r="C24" s="15">
        <v>428</v>
      </c>
      <c r="D24" s="26">
        <f t="shared" si="0"/>
        <v>428</v>
      </c>
      <c r="E24" s="26">
        <f t="shared" si="9"/>
        <v>23675</v>
      </c>
      <c r="F24" s="7"/>
      <c r="G24" s="16">
        <v>0</v>
      </c>
      <c r="H24" s="26">
        <f t="shared" si="1"/>
        <v>0</v>
      </c>
      <c r="I24" s="26">
        <f t="shared" si="11"/>
        <v>1242</v>
      </c>
      <c r="J24" s="7"/>
      <c r="K24" s="16">
        <v>146</v>
      </c>
      <c r="L24" s="26">
        <f t="shared" si="2"/>
        <v>146</v>
      </c>
      <c r="M24" s="26">
        <f t="shared" si="7"/>
        <v>138980</v>
      </c>
      <c r="N24" s="7"/>
      <c r="O24" s="16">
        <v>294</v>
      </c>
      <c r="P24" s="26">
        <f t="shared" si="3"/>
        <v>294</v>
      </c>
      <c r="Q24" s="26">
        <f t="shared" si="10"/>
        <v>48403</v>
      </c>
      <c r="R24" s="7"/>
      <c r="S24" s="16">
        <v>384</v>
      </c>
      <c r="T24" s="26">
        <f t="shared" si="4"/>
        <v>384</v>
      </c>
      <c r="U24" s="26">
        <f t="shared" si="8"/>
        <v>141563</v>
      </c>
      <c r="V24" s="7"/>
      <c r="W24" s="16">
        <v>374</v>
      </c>
      <c r="X24" s="26">
        <f t="shared" si="5"/>
        <v>374</v>
      </c>
      <c r="Y24" s="26">
        <f t="shared" si="6"/>
        <v>164838</v>
      </c>
    </row>
    <row r="25" spans="1:25" ht="26.25" customHeight="1">
      <c r="A25" s="30" t="s">
        <v>91</v>
      </c>
      <c r="B25" s="31" t="s">
        <v>12</v>
      </c>
      <c r="C25" s="15">
        <v>368</v>
      </c>
      <c r="D25" s="26">
        <f t="shared" si="0"/>
        <v>368</v>
      </c>
      <c r="E25" s="26">
        <f t="shared" si="9"/>
        <v>24043</v>
      </c>
      <c r="F25" s="7"/>
      <c r="G25" s="16">
        <v>0</v>
      </c>
      <c r="H25" s="26">
        <f t="shared" si="1"/>
        <v>0</v>
      </c>
      <c r="I25" s="26">
        <f t="shared" si="11"/>
        <v>1242</v>
      </c>
      <c r="J25" s="7"/>
      <c r="K25" s="16">
        <v>342</v>
      </c>
      <c r="L25" s="26">
        <f t="shared" si="2"/>
        <v>342</v>
      </c>
      <c r="M25" s="26">
        <f t="shared" si="7"/>
        <v>139322</v>
      </c>
      <c r="N25" s="7"/>
      <c r="O25" s="16">
        <v>372</v>
      </c>
      <c r="P25" s="26">
        <f t="shared" si="3"/>
        <v>372</v>
      </c>
      <c r="Q25" s="26">
        <f t="shared" si="10"/>
        <v>48775</v>
      </c>
      <c r="R25" s="7"/>
      <c r="S25" s="16">
        <v>268</v>
      </c>
      <c r="T25" s="26">
        <f t="shared" si="4"/>
        <v>268</v>
      </c>
      <c r="U25" s="26">
        <f t="shared" si="8"/>
        <v>141831</v>
      </c>
      <c r="V25" s="7"/>
      <c r="W25" s="16">
        <v>276</v>
      </c>
      <c r="X25" s="26">
        <f t="shared" si="5"/>
        <v>276</v>
      </c>
      <c r="Y25" s="26">
        <f t="shared" si="6"/>
        <v>165114</v>
      </c>
    </row>
    <row r="26" spans="1:25" ht="26.25" customHeight="1">
      <c r="A26" s="28" t="s">
        <v>104</v>
      </c>
      <c r="B26" s="29" t="s">
        <v>16</v>
      </c>
      <c r="C26" s="32">
        <v>0</v>
      </c>
      <c r="D26" s="27">
        <f t="shared" si="0"/>
        <v>0</v>
      </c>
      <c r="E26" s="27">
        <f t="shared" si="9"/>
        <v>24043</v>
      </c>
      <c r="F26" s="9"/>
      <c r="G26" s="33">
        <v>0</v>
      </c>
      <c r="H26" s="27">
        <f t="shared" si="1"/>
        <v>0</v>
      </c>
      <c r="I26" s="27">
        <f t="shared" si="11"/>
        <v>1242</v>
      </c>
      <c r="J26" s="9"/>
      <c r="K26" s="33">
        <v>0</v>
      </c>
      <c r="L26" s="27">
        <f t="shared" si="2"/>
        <v>0</v>
      </c>
      <c r="M26" s="27">
        <f t="shared" si="7"/>
        <v>139322</v>
      </c>
      <c r="N26" s="9"/>
      <c r="O26" s="33">
        <v>0</v>
      </c>
      <c r="P26" s="27">
        <f t="shared" si="3"/>
        <v>0</v>
      </c>
      <c r="Q26" s="27">
        <f t="shared" si="10"/>
        <v>48775</v>
      </c>
      <c r="R26" s="9"/>
      <c r="S26" s="33">
        <v>0</v>
      </c>
      <c r="T26" s="27">
        <f t="shared" si="4"/>
        <v>0</v>
      </c>
      <c r="U26" s="27">
        <f t="shared" si="8"/>
        <v>141831</v>
      </c>
      <c r="V26" s="9"/>
      <c r="W26" s="33">
        <v>0</v>
      </c>
      <c r="X26" s="27">
        <f t="shared" si="5"/>
        <v>0</v>
      </c>
      <c r="Y26" s="27">
        <f t="shared" si="6"/>
        <v>165114</v>
      </c>
    </row>
    <row r="27" spans="1:25" ht="26.25" customHeight="1">
      <c r="A27" s="28" t="s">
        <v>96</v>
      </c>
      <c r="B27" s="29" t="s">
        <v>8</v>
      </c>
      <c r="C27" s="32">
        <v>0</v>
      </c>
      <c r="D27" s="27">
        <f t="shared" si="0"/>
        <v>0</v>
      </c>
      <c r="E27" s="27">
        <f t="shared" si="9"/>
        <v>24043</v>
      </c>
      <c r="F27" s="9"/>
      <c r="G27" s="33">
        <v>0</v>
      </c>
      <c r="H27" s="27">
        <f t="shared" si="1"/>
        <v>0</v>
      </c>
      <c r="I27" s="27">
        <f t="shared" si="11"/>
        <v>1242</v>
      </c>
      <c r="J27" s="9"/>
      <c r="K27" s="33">
        <v>0</v>
      </c>
      <c r="L27" s="27">
        <f t="shared" si="2"/>
        <v>0</v>
      </c>
      <c r="M27" s="27">
        <f t="shared" si="7"/>
        <v>139322</v>
      </c>
      <c r="N27" s="9"/>
      <c r="O27" s="33">
        <v>0</v>
      </c>
      <c r="P27" s="27">
        <f t="shared" si="3"/>
        <v>0</v>
      </c>
      <c r="Q27" s="27">
        <f t="shared" si="10"/>
        <v>48775</v>
      </c>
      <c r="R27" s="9"/>
      <c r="S27" s="33">
        <v>0</v>
      </c>
      <c r="T27" s="27">
        <f t="shared" si="4"/>
        <v>0</v>
      </c>
      <c r="U27" s="27">
        <f t="shared" si="8"/>
        <v>141831</v>
      </c>
      <c r="V27" s="9"/>
      <c r="W27" s="33">
        <v>0</v>
      </c>
      <c r="X27" s="27">
        <f t="shared" si="5"/>
        <v>0</v>
      </c>
      <c r="Y27" s="27">
        <f t="shared" si="6"/>
        <v>165114</v>
      </c>
    </row>
    <row r="28" spans="1:25" ht="26.25" customHeight="1">
      <c r="A28" s="28" t="s">
        <v>57</v>
      </c>
      <c r="B28" s="29" t="s">
        <v>15</v>
      </c>
      <c r="C28" s="32">
        <v>0</v>
      </c>
      <c r="D28" s="27">
        <f t="shared" si="0"/>
        <v>0</v>
      </c>
      <c r="E28" s="27">
        <f t="shared" si="9"/>
        <v>24043</v>
      </c>
      <c r="F28" s="9"/>
      <c r="G28" s="33">
        <v>0</v>
      </c>
      <c r="H28" s="27">
        <f t="shared" si="1"/>
        <v>0</v>
      </c>
      <c r="I28" s="27">
        <f t="shared" si="11"/>
        <v>1242</v>
      </c>
      <c r="J28" s="9"/>
      <c r="K28" s="33">
        <v>0</v>
      </c>
      <c r="L28" s="27">
        <f t="shared" si="2"/>
        <v>0</v>
      </c>
      <c r="M28" s="27">
        <f t="shared" si="7"/>
        <v>139322</v>
      </c>
      <c r="N28" s="9"/>
      <c r="O28" s="33">
        <v>0</v>
      </c>
      <c r="P28" s="27">
        <f t="shared" si="3"/>
        <v>0</v>
      </c>
      <c r="Q28" s="27">
        <f t="shared" si="10"/>
        <v>48775</v>
      </c>
      <c r="R28" s="9"/>
      <c r="S28" s="33">
        <v>0</v>
      </c>
      <c r="T28" s="27">
        <f t="shared" si="4"/>
        <v>0</v>
      </c>
      <c r="U28" s="27">
        <f t="shared" si="8"/>
        <v>141831</v>
      </c>
      <c r="V28" s="9"/>
      <c r="W28" s="33">
        <v>0</v>
      </c>
      <c r="X28" s="27">
        <f t="shared" si="5"/>
        <v>0</v>
      </c>
      <c r="Y28" s="27">
        <f t="shared" si="6"/>
        <v>165114</v>
      </c>
    </row>
    <row r="29" spans="1:25" ht="26.25" customHeight="1">
      <c r="A29" s="28" t="s">
        <v>110</v>
      </c>
      <c r="B29" s="29" t="s">
        <v>6</v>
      </c>
      <c r="C29" s="32">
        <v>0</v>
      </c>
      <c r="D29" s="27">
        <f t="shared" si="0"/>
        <v>0</v>
      </c>
      <c r="E29" s="27">
        <f t="shared" si="9"/>
        <v>24043</v>
      </c>
      <c r="F29" s="9"/>
      <c r="G29" s="33">
        <v>0</v>
      </c>
      <c r="H29" s="27">
        <f t="shared" si="1"/>
        <v>0</v>
      </c>
      <c r="I29" s="27">
        <f t="shared" si="11"/>
        <v>1242</v>
      </c>
      <c r="J29" s="9"/>
      <c r="K29" s="33">
        <v>0</v>
      </c>
      <c r="L29" s="27">
        <f t="shared" si="2"/>
        <v>0</v>
      </c>
      <c r="M29" s="27">
        <f t="shared" si="7"/>
        <v>139322</v>
      </c>
      <c r="N29" s="9"/>
      <c r="O29" s="33">
        <v>0</v>
      </c>
      <c r="P29" s="27">
        <f t="shared" si="3"/>
        <v>0</v>
      </c>
      <c r="Q29" s="27">
        <f t="shared" si="10"/>
        <v>48775</v>
      </c>
      <c r="R29" s="9"/>
      <c r="S29" s="33">
        <v>0</v>
      </c>
      <c r="T29" s="27">
        <f t="shared" si="4"/>
        <v>0</v>
      </c>
      <c r="U29" s="27">
        <f t="shared" si="8"/>
        <v>141831</v>
      </c>
      <c r="V29" s="9"/>
      <c r="W29" s="33">
        <v>0</v>
      </c>
      <c r="X29" s="27">
        <f t="shared" si="5"/>
        <v>0</v>
      </c>
      <c r="Y29" s="27">
        <f t="shared" si="6"/>
        <v>165114</v>
      </c>
    </row>
    <row r="30" spans="1:25" ht="26.25" customHeight="1">
      <c r="A30" s="30" t="s">
        <v>72</v>
      </c>
      <c r="B30" s="31" t="s">
        <v>3</v>
      </c>
      <c r="C30" s="15">
        <v>416</v>
      </c>
      <c r="D30" s="26">
        <f t="shared" si="0"/>
        <v>416</v>
      </c>
      <c r="E30" s="26">
        <v>24459</v>
      </c>
      <c r="F30" s="7"/>
      <c r="G30" s="16">
        <v>0</v>
      </c>
      <c r="H30" s="26">
        <f t="shared" si="1"/>
        <v>0</v>
      </c>
      <c r="I30" s="26">
        <v>1242</v>
      </c>
      <c r="J30" s="7"/>
      <c r="K30" s="16">
        <v>340</v>
      </c>
      <c r="L30" s="26">
        <f t="shared" si="2"/>
        <v>340</v>
      </c>
      <c r="M30" s="26">
        <v>139662</v>
      </c>
      <c r="N30" s="7"/>
      <c r="O30" s="16">
        <v>420</v>
      </c>
      <c r="P30" s="26">
        <f t="shared" si="3"/>
        <v>420</v>
      </c>
      <c r="Q30" s="26">
        <v>49195</v>
      </c>
      <c r="R30" s="7"/>
      <c r="S30" s="16">
        <v>276</v>
      </c>
      <c r="T30" s="26">
        <f t="shared" si="4"/>
        <v>276</v>
      </c>
      <c r="U30" s="26">
        <v>142107</v>
      </c>
      <c r="V30" s="7"/>
      <c r="W30" s="16">
        <v>300</v>
      </c>
      <c r="X30" s="26">
        <f t="shared" si="5"/>
        <v>300</v>
      </c>
      <c r="Y30" s="26">
        <v>165414</v>
      </c>
    </row>
    <row r="31" spans="1:25" ht="26.25" customHeight="1">
      <c r="A31" s="30" t="s">
        <v>41</v>
      </c>
      <c r="B31" s="31" t="s">
        <v>10</v>
      </c>
      <c r="C31" s="15">
        <v>382</v>
      </c>
      <c r="D31" s="26">
        <f t="shared" si="0"/>
        <v>350</v>
      </c>
      <c r="E31" s="26">
        <f>E32-C32</f>
        <v>24809</v>
      </c>
      <c r="F31" s="7"/>
      <c r="G31" s="16">
        <v>1</v>
      </c>
      <c r="H31" s="26">
        <f t="shared" si="1"/>
        <v>1</v>
      </c>
      <c r="I31" s="26">
        <v>1243</v>
      </c>
      <c r="J31" s="7"/>
      <c r="K31" s="16">
        <v>384</v>
      </c>
      <c r="L31" s="26">
        <f t="shared" si="2"/>
        <v>357</v>
      </c>
      <c r="M31" s="26">
        <f>M32-K32</f>
        <v>140019</v>
      </c>
      <c r="N31" s="7"/>
      <c r="O31" s="16">
        <v>316</v>
      </c>
      <c r="P31" s="26">
        <f t="shared" si="3"/>
        <v>270</v>
      </c>
      <c r="Q31" s="26">
        <f>Q32-O32</f>
        <v>49465</v>
      </c>
      <c r="R31" s="7"/>
      <c r="S31" s="16">
        <v>282</v>
      </c>
      <c r="T31" s="26">
        <f t="shared" si="4"/>
        <v>262</v>
      </c>
      <c r="U31" s="26">
        <f>U32-S32</f>
        <v>142369</v>
      </c>
      <c r="V31" s="7"/>
      <c r="W31" s="16">
        <v>314</v>
      </c>
      <c r="X31" s="26">
        <f t="shared" si="5"/>
        <v>327</v>
      </c>
      <c r="Y31" s="26">
        <f>Y32-W32</f>
        <v>165741</v>
      </c>
    </row>
    <row r="32" spans="1:25" ht="26.25" customHeight="1">
      <c r="A32" s="30" t="s">
        <v>55</v>
      </c>
      <c r="B32" s="31" t="s">
        <v>12</v>
      </c>
      <c r="C32" s="15">
        <v>362</v>
      </c>
      <c r="D32" s="26">
        <f t="shared" si="0"/>
        <v>362</v>
      </c>
      <c r="E32" s="26">
        <v>25171</v>
      </c>
      <c r="F32" s="7"/>
      <c r="G32" s="16">
        <v>0</v>
      </c>
      <c r="H32" s="26">
        <f t="shared" si="1"/>
        <v>0</v>
      </c>
      <c r="I32" s="26">
        <v>1243</v>
      </c>
      <c r="J32" s="7"/>
      <c r="K32" s="16">
        <v>322</v>
      </c>
      <c r="L32" s="26">
        <f t="shared" si="2"/>
        <v>322</v>
      </c>
      <c r="M32" s="26">
        <v>140341</v>
      </c>
      <c r="N32" s="7"/>
      <c r="O32" s="16">
        <v>346</v>
      </c>
      <c r="P32" s="26">
        <f t="shared" si="3"/>
        <v>346</v>
      </c>
      <c r="Q32" s="26">
        <v>49811</v>
      </c>
      <c r="R32" s="7"/>
      <c r="S32" s="16">
        <v>342</v>
      </c>
      <c r="T32" s="26">
        <f t="shared" si="4"/>
        <v>342</v>
      </c>
      <c r="U32" s="26">
        <v>142711</v>
      </c>
      <c r="V32" s="7"/>
      <c r="W32" s="16">
        <v>446</v>
      </c>
      <c r="X32" s="26">
        <f t="shared" si="5"/>
        <v>446</v>
      </c>
      <c r="Y32" s="26">
        <v>166187</v>
      </c>
    </row>
    <row r="33" spans="1:25" ht="26.25" customHeight="1">
      <c r="A33" s="28" t="s">
        <v>100</v>
      </c>
      <c r="B33" s="29" t="s">
        <v>16</v>
      </c>
      <c r="C33" s="32">
        <v>0</v>
      </c>
      <c r="D33" s="27">
        <f t="shared" si="0"/>
        <v>0</v>
      </c>
      <c r="E33" s="27">
        <v>25171</v>
      </c>
      <c r="F33" s="9"/>
      <c r="G33" s="33">
        <v>0</v>
      </c>
      <c r="H33" s="27">
        <f t="shared" si="1"/>
        <v>0</v>
      </c>
      <c r="I33" s="27">
        <v>1243</v>
      </c>
      <c r="J33" s="9"/>
      <c r="K33" s="33">
        <v>0</v>
      </c>
      <c r="L33" s="27">
        <f t="shared" si="2"/>
        <v>0</v>
      </c>
      <c r="M33" s="27">
        <v>140341</v>
      </c>
      <c r="N33" s="9"/>
      <c r="O33" s="33">
        <v>0</v>
      </c>
      <c r="P33" s="27">
        <f t="shared" si="3"/>
        <v>0</v>
      </c>
      <c r="Q33" s="27">
        <v>49811</v>
      </c>
      <c r="R33" s="9"/>
      <c r="S33" s="33">
        <v>0</v>
      </c>
      <c r="T33" s="27">
        <f t="shared" si="4"/>
        <v>0</v>
      </c>
      <c r="U33" s="27">
        <v>142711</v>
      </c>
      <c r="V33" s="9"/>
      <c r="W33" s="33">
        <v>0</v>
      </c>
      <c r="X33" s="27">
        <f t="shared" si="5"/>
        <v>0</v>
      </c>
      <c r="Y33" s="27">
        <v>166187</v>
      </c>
    </row>
    <row r="34" spans="1:25" ht="28.5" customHeight="1">
      <c r="A34" s="178" t="s">
        <v>237</v>
      </c>
      <c r="B34" s="178"/>
      <c r="C34" s="6">
        <f>SUM(C4:C33)</f>
        <v>8180</v>
      </c>
      <c r="D34" s="6">
        <f>SUM(D4:D33)</f>
        <v>8005</v>
      </c>
      <c r="E34" s="1"/>
      <c r="F34" s="39"/>
      <c r="G34" s="6">
        <f>SUM(G4:G33)</f>
        <v>3</v>
      </c>
      <c r="H34" s="6">
        <f>SUM(H4:H33)</f>
        <v>3</v>
      </c>
      <c r="I34" s="1"/>
      <c r="J34" s="13"/>
      <c r="K34" s="6">
        <f>SUM(K4:K33)</f>
        <v>7238</v>
      </c>
      <c r="L34" s="6">
        <f>SUM(L4:L33)</f>
        <v>6977</v>
      </c>
      <c r="M34" s="1"/>
      <c r="N34" s="13"/>
      <c r="O34" s="6">
        <f>SUM(O4:O33)</f>
        <v>7984</v>
      </c>
      <c r="P34" s="6">
        <f>SUM(P4:P32)</f>
        <v>7682</v>
      </c>
      <c r="Q34" s="1"/>
      <c r="R34" s="13"/>
      <c r="S34" s="6">
        <f>SUM(S4:S33)</f>
        <v>5958</v>
      </c>
      <c r="T34" s="6">
        <f>SUM(T4:T32)</f>
        <v>5894</v>
      </c>
      <c r="U34" s="1"/>
      <c r="V34" s="13"/>
      <c r="W34" s="6">
        <f>SUM(W4:W33)</f>
        <v>7735</v>
      </c>
      <c r="X34" s="6">
        <f>SUM(X4:X32)</f>
        <v>7707</v>
      </c>
      <c r="Y34" s="1"/>
    </row>
    <row r="36" spans="1:25">
      <c r="C36" s="47">
        <v>18000</v>
      </c>
      <c r="D36" s="12" t="s">
        <v>250</v>
      </c>
      <c r="E36" s="12" t="s">
        <v>77</v>
      </c>
      <c r="F36" s="12"/>
      <c r="G36" s="47">
        <v>1200</v>
      </c>
      <c r="H36" s="12" t="s">
        <v>250</v>
      </c>
      <c r="I36" s="12" t="s">
        <v>51</v>
      </c>
      <c r="J36" s="12"/>
      <c r="K36" s="47">
        <v>102831</v>
      </c>
      <c r="L36" s="12" t="s">
        <v>250</v>
      </c>
      <c r="M36" s="12" t="s">
        <v>107</v>
      </c>
      <c r="N36" s="12"/>
      <c r="O36" s="47">
        <v>9465</v>
      </c>
      <c r="P36" s="12" t="s">
        <v>250</v>
      </c>
      <c r="Q36" s="50" t="s">
        <v>51</v>
      </c>
      <c r="R36" s="12"/>
      <c r="S36" s="47">
        <v>111000</v>
      </c>
      <c r="T36" s="12" t="s">
        <v>250</v>
      </c>
      <c r="U36" s="12" t="s">
        <v>107</v>
      </c>
      <c r="V36" s="12"/>
      <c r="W36" s="47">
        <v>127900</v>
      </c>
      <c r="X36" s="12" t="s">
        <v>250</v>
      </c>
      <c r="Y36" s="12" t="s">
        <v>107</v>
      </c>
    </row>
    <row r="37" spans="1:25">
      <c r="C37" s="47">
        <v>28000</v>
      </c>
      <c r="D37" s="12" t="s">
        <v>250</v>
      </c>
      <c r="E37" s="57" t="s">
        <v>147</v>
      </c>
      <c r="F37" s="12"/>
      <c r="G37" s="47">
        <v>12000</v>
      </c>
      <c r="H37" s="12" t="s">
        <v>250</v>
      </c>
      <c r="I37" s="57" t="s">
        <v>261</v>
      </c>
      <c r="J37" s="12"/>
      <c r="K37" s="47">
        <v>114000</v>
      </c>
      <c r="L37" s="12" t="s">
        <v>250</v>
      </c>
      <c r="M37" s="12" t="s">
        <v>107</v>
      </c>
      <c r="N37" s="12"/>
      <c r="O37" s="47">
        <v>15417</v>
      </c>
      <c r="P37" s="12" t="s">
        <v>250</v>
      </c>
      <c r="Q37" s="12" t="s">
        <v>26</v>
      </c>
      <c r="R37" s="12"/>
      <c r="S37" s="47">
        <v>122000</v>
      </c>
      <c r="T37" s="12" t="s">
        <v>250</v>
      </c>
      <c r="U37" s="12" t="s">
        <v>107</v>
      </c>
      <c r="V37" s="12"/>
      <c r="W37" s="47">
        <v>138000</v>
      </c>
      <c r="X37" s="12" t="s">
        <v>250</v>
      </c>
      <c r="Y37" s="12" t="s">
        <v>107</v>
      </c>
    </row>
    <row r="38" spans="1:25">
      <c r="D38" s="12" t="s">
        <v>250</v>
      </c>
      <c r="E38" s="12" t="s">
        <v>263</v>
      </c>
      <c r="J38" s="12"/>
      <c r="K38" s="47">
        <v>129000</v>
      </c>
      <c r="L38" s="12" t="s">
        <v>250</v>
      </c>
      <c r="M38" s="12" t="s">
        <v>107</v>
      </c>
      <c r="O38" s="47">
        <v>25170</v>
      </c>
      <c r="P38" s="12" t="s">
        <v>250</v>
      </c>
      <c r="Q38" s="12" t="s">
        <v>249</v>
      </c>
      <c r="S38" s="47">
        <v>133000</v>
      </c>
      <c r="T38" s="12" t="s">
        <v>250</v>
      </c>
      <c r="U38" s="12" t="s">
        <v>107</v>
      </c>
      <c r="W38" s="47">
        <v>151580</v>
      </c>
      <c r="X38" s="12" t="s">
        <v>250</v>
      </c>
      <c r="Y38" s="12" t="s">
        <v>107</v>
      </c>
    </row>
    <row r="39" spans="1:25">
      <c r="G39" s="12"/>
      <c r="H39" s="12"/>
      <c r="I39" s="12"/>
      <c r="J39" s="12"/>
      <c r="K39" s="47">
        <v>139000</v>
      </c>
      <c r="L39" s="12" t="s">
        <v>250</v>
      </c>
      <c r="M39" s="57" t="s">
        <v>261</v>
      </c>
      <c r="O39" s="47">
        <v>39900</v>
      </c>
      <c r="P39" s="12" t="s">
        <v>250</v>
      </c>
      <c r="Q39" s="12" t="s">
        <v>107</v>
      </c>
      <c r="S39" s="58">
        <v>143000</v>
      </c>
      <c r="T39" s="12" t="s">
        <v>250</v>
      </c>
      <c r="U39" s="57" t="s">
        <v>261</v>
      </c>
      <c r="W39" s="58">
        <v>162000</v>
      </c>
      <c r="X39" s="12" t="s">
        <v>250</v>
      </c>
      <c r="Y39" s="12" t="s">
        <v>107</v>
      </c>
    </row>
    <row r="40" spans="1:25">
      <c r="L40" s="12"/>
      <c r="O40" s="47">
        <v>50000</v>
      </c>
      <c r="P40" s="12" t="s">
        <v>250</v>
      </c>
      <c r="Q40" s="57" t="s">
        <v>261</v>
      </c>
      <c r="W40" s="58">
        <v>172000</v>
      </c>
      <c r="X40" s="12" t="s">
        <v>250</v>
      </c>
      <c r="Y40" s="57" t="s">
        <v>261</v>
      </c>
    </row>
    <row r="43" spans="1:25">
      <c r="E43" s="12"/>
      <c r="F43" s="12"/>
      <c r="G43" s="12"/>
      <c r="H43" s="12"/>
      <c r="I43" s="12"/>
    </row>
    <row r="44" spans="1:25">
      <c r="E44" s="12"/>
      <c r="F44" s="12"/>
      <c r="G44" s="12"/>
      <c r="H44" s="12"/>
      <c r="I44" s="12"/>
    </row>
  </sheetData>
  <mergeCells count="9">
    <mergeCell ref="A34:B34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8"/>
  <dimension ref="A1:Y45"/>
  <sheetViews>
    <sheetView workbookViewId="0">
      <pane xSplit="2" ySplit="3" topLeftCell="C31" activePane="bottomRight" state="frozen"/>
      <selection pane="topRight"/>
      <selection pane="bottomLeft"/>
      <selection pane="bottomRight" activeCell="O40" sqref="O40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265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220</v>
      </c>
      <c r="L2" s="186"/>
      <c r="M2" s="186"/>
      <c r="N2" s="5"/>
      <c r="O2" s="186" t="s">
        <v>214</v>
      </c>
      <c r="P2" s="186"/>
      <c r="Q2" s="186"/>
      <c r="R2" s="5"/>
      <c r="S2" s="186" t="s">
        <v>141</v>
      </c>
      <c r="T2" s="186"/>
      <c r="U2" s="186"/>
      <c r="V2" s="5"/>
      <c r="W2" s="186" t="s">
        <v>127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5</v>
      </c>
      <c r="C4" s="15">
        <v>396</v>
      </c>
      <c r="D4" s="26">
        <f>E4-'2018년 7월 7980판매'!E34</f>
        <v>358</v>
      </c>
      <c r="E4" s="26">
        <v>8461</v>
      </c>
      <c r="F4" s="7"/>
      <c r="G4" s="16">
        <v>0</v>
      </c>
      <c r="H4" s="26">
        <f>I4-'2018년 7월 7980판매'!I34</f>
        <v>0</v>
      </c>
      <c r="I4" s="26">
        <v>1216</v>
      </c>
      <c r="J4" s="7"/>
      <c r="K4" s="16">
        <v>396</v>
      </c>
      <c r="L4" s="26">
        <f>M4-'2018년 7월 7980판매'!M34</f>
        <v>351</v>
      </c>
      <c r="M4" s="26">
        <v>126029</v>
      </c>
      <c r="N4" s="7"/>
      <c r="O4" s="16">
        <v>338</v>
      </c>
      <c r="P4" s="26">
        <f>Q4-'2018년 7월 7980판매'!Q34</f>
        <v>328</v>
      </c>
      <c r="Q4" s="26">
        <v>33761</v>
      </c>
      <c r="R4" s="7"/>
      <c r="S4" s="16">
        <v>308</v>
      </c>
      <c r="T4" s="26">
        <f>U4-'2018년 7월 7980판매'!U34</f>
        <v>333</v>
      </c>
      <c r="U4" s="26">
        <v>130071</v>
      </c>
      <c r="V4" s="7"/>
      <c r="W4" s="16">
        <v>360</v>
      </c>
      <c r="X4" s="26">
        <f>Y4-'2018년 7월 7980판매'!Y34</f>
        <v>369</v>
      </c>
      <c r="Y4" s="26">
        <v>149986</v>
      </c>
    </row>
    <row r="5" spans="1:25" ht="26.25" customHeight="1">
      <c r="A5" s="30" t="s">
        <v>58</v>
      </c>
      <c r="B5" s="31" t="s">
        <v>3</v>
      </c>
      <c r="C5" s="15">
        <v>320</v>
      </c>
      <c r="D5" s="26">
        <f t="shared" ref="D5:D34" si="0">E5-E4</f>
        <v>320</v>
      </c>
      <c r="E5" s="26">
        <v>8781</v>
      </c>
      <c r="F5" s="7"/>
      <c r="G5" s="16">
        <v>0</v>
      </c>
      <c r="H5" s="26">
        <f t="shared" ref="H5:H34" si="1">I5-I4</f>
        <v>0</v>
      </c>
      <c r="I5" s="26">
        <v>1216</v>
      </c>
      <c r="J5" s="7"/>
      <c r="K5" s="16">
        <v>358</v>
      </c>
      <c r="L5" s="26">
        <f t="shared" ref="L5:L34" si="2">M5-M4</f>
        <v>358</v>
      </c>
      <c r="M5" s="26">
        <v>126387</v>
      </c>
      <c r="N5" s="7"/>
      <c r="O5" s="16">
        <v>318</v>
      </c>
      <c r="P5" s="26">
        <f t="shared" ref="P5:P34" si="3">Q5-Q4</f>
        <v>318</v>
      </c>
      <c r="Q5" s="26">
        <v>34079</v>
      </c>
      <c r="R5" s="7"/>
      <c r="S5" s="16">
        <v>228</v>
      </c>
      <c r="T5" s="26">
        <f t="shared" ref="T5:T34" si="4">U5-U4</f>
        <v>228</v>
      </c>
      <c r="U5" s="26">
        <v>130299</v>
      </c>
      <c r="V5" s="7"/>
      <c r="W5" s="16">
        <v>312</v>
      </c>
      <c r="X5" s="26">
        <f t="shared" ref="X5:X34" si="5">Y5-Y4</f>
        <v>312</v>
      </c>
      <c r="Y5" s="26">
        <v>150298</v>
      </c>
    </row>
    <row r="6" spans="1:25" ht="26.25" customHeight="1">
      <c r="A6" s="30" t="s">
        <v>63</v>
      </c>
      <c r="B6" s="31" t="s">
        <v>10</v>
      </c>
      <c r="C6" s="15">
        <v>352</v>
      </c>
      <c r="D6" s="26">
        <f t="shared" si="0"/>
        <v>332</v>
      </c>
      <c r="E6" s="26">
        <v>9113</v>
      </c>
      <c r="F6" s="7"/>
      <c r="G6" s="16">
        <v>0</v>
      </c>
      <c r="H6" s="26">
        <f t="shared" si="1"/>
        <v>0</v>
      </c>
      <c r="I6" s="26">
        <v>1216</v>
      </c>
      <c r="J6" s="7"/>
      <c r="K6" s="16">
        <v>292</v>
      </c>
      <c r="L6" s="26">
        <f t="shared" si="2"/>
        <v>266</v>
      </c>
      <c r="M6" s="26">
        <v>126653</v>
      </c>
      <c r="N6" s="7"/>
      <c r="O6" s="16">
        <v>328</v>
      </c>
      <c r="P6" s="26">
        <f t="shared" si="3"/>
        <v>344</v>
      </c>
      <c r="Q6" s="26">
        <v>34423</v>
      </c>
      <c r="R6" s="7"/>
      <c r="S6" s="16">
        <v>220</v>
      </c>
      <c r="T6" s="26">
        <f t="shared" si="4"/>
        <v>205</v>
      </c>
      <c r="U6" s="26">
        <v>130504</v>
      </c>
      <c r="V6" s="7"/>
      <c r="W6" s="16">
        <v>294</v>
      </c>
      <c r="X6" s="26">
        <f t="shared" si="5"/>
        <v>302</v>
      </c>
      <c r="Y6" s="26">
        <v>150600</v>
      </c>
    </row>
    <row r="7" spans="1:25" ht="26.25" customHeight="1">
      <c r="A7" s="30" t="s">
        <v>230</v>
      </c>
      <c r="B7" s="31" t="s">
        <v>12</v>
      </c>
      <c r="C7" s="15">
        <v>0</v>
      </c>
      <c r="D7" s="26">
        <f t="shared" si="0"/>
        <v>0</v>
      </c>
      <c r="E7" s="26">
        <v>9113</v>
      </c>
      <c r="F7" s="7"/>
      <c r="G7" s="16">
        <v>0</v>
      </c>
      <c r="H7" s="26">
        <f t="shared" si="1"/>
        <v>0</v>
      </c>
      <c r="I7" s="26">
        <v>1216</v>
      </c>
      <c r="J7" s="7"/>
      <c r="K7" s="16">
        <v>0</v>
      </c>
      <c r="L7" s="26">
        <f t="shared" si="2"/>
        <v>0</v>
      </c>
      <c r="M7" s="26">
        <v>126653</v>
      </c>
      <c r="N7" s="7"/>
      <c r="O7" s="16">
        <v>292</v>
      </c>
      <c r="P7" s="26">
        <f t="shared" si="3"/>
        <v>273</v>
      </c>
      <c r="Q7" s="26">
        <v>34696</v>
      </c>
      <c r="R7" s="7"/>
      <c r="S7" s="16">
        <v>0</v>
      </c>
      <c r="T7" s="26">
        <f t="shared" si="4"/>
        <v>0</v>
      </c>
      <c r="U7" s="26">
        <v>130504</v>
      </c>
      <c r="V7" s="7"/>
      <c r="W7" s="16">
        <v>0</v>
      </c>
      <c r="X7" s="26">
        <f t="shared" si="5"/>
        <v>0</v>
      </c>
      <c r="Y7" s="26">
        <v>150600</v>
      </c>
    </row>
    <row r="8" spans="1:25" ht="26.25" customHeight="1">
      <c r="A8" s="28" t="s">
        <v>234</v>
      </c>
      <c r="B8" s="29" t="s">
        <v>16</v>
      </c>
      <c r="C8" s="32">
        <v>0</v>
      </c>
      <c r="D8" s="26">
        <f t="shared" si="0"/>
        <v>0</v>
      </c>
      <c r="E8" s="27">
        <v>9113</v>
      </c>
      <c r="F8" s="9"/>
      <c r="G8" s="33">
        <v>0</v>
      </c>
      <c r="H8" s="26">
        <f t="shared" si="1"/>
        <v>0</v>
      </c>
      <c r="I8" s="27">
        <v>1216</v>
      </c>
      <c r="J8" s="9"/>
      <c r="K8" s="33">
        <v>0</v>
      </c>
      <c r="L8" s="26">
        <f t="shared" si="2"/>
        <v>0</v>
      </c>
      <c r="M8" s="27">
        <v>126653</v>
      </c>
      <c r="N8" s="9"/>
      <c r="O8" s="33">
        <v>0</v>
      </c>
      <c r="P8" s="26">
        <f t="shared" si="3"/>
        <v>0</v>
      </c>
      <c r="Q8" s="27">
        <v>34696</v>
      </c>
      <c r="R8" s="9"/>
      <c r="S8" s="33">
        <v>0</v>
      </c>
      <c r="T8" s="26">
        <f t="shared" si="4"/>
        <v>36</v>
      </c>
      <c r="U8" s="27">
        <v>130540</v>
      </c>
      <c r="V8" s="9"/>
      <c r="W8" s="33">
        <v>0</v>
      </c>
      <c r="X8" s="26">
        <f t="shared" si="5"/>
        <v>0</v>
      </c>
      <c r="Y8" s="27">
        <v>150600</v>
      </c>
    </row>
    <row r="9" spans="1:25" ht="26.25" customHeight="1">
      <c r="A9" s="30" t="s">
        <v>67</v>
      </c>
      <c r="B9" s="31" t="s">
        <v>7</v>
      </c>
      <c r="C9" s="15">
        <v>292</v>
      </c>
      <c r="D9" s="26">
        <f t="shared" si="0"/>
        <v>262</v>
      </c>
      <c r="E9" s="26">
        <v>9375</v>
      </c>
      <c r="F9" s="7"/>
      <c r="G9" s="16">
        <v>0</v>
      </c>
      <c r="H9" s="26">
        <f t="shared" si="1"/>
        <v>0</v>
      </c>
      <c r="I9" s="26">
        <v>1216</v>
      </c>
      <c r="J9" s="7"/>
      <c r="K9" s="16">
        <v>172</v>
      </c>
      <c r="L9" s="26">
        <f t="shared" si="2"/>
        <v>172</v>
      </c>
      <c r="M9" s="26">
        <v>126825</v>
      </c>
      <c r="N9" s="7"/>
      <c r="O9" s="16">
        <v>330</v>
      </c>
      <c r="P9" s="26">
        <f t="shared" si="3"/>
        <v>330</v>
      </c>
      <c r="Q9" s="26">
        <v>35026</v>
      </c>
      <c r="R9" s="7"/>
      <c r="S9" s="16">
        <v>292</v>
      </c>
      <c r="T9" s="26">
        <f t="shared" si="4"/>
        <v>251</v>
      </c>
      <c r="U9" s="26">
        <v>130791</v>
      </c>
      <c r="V9" s="7"/>
      <c r="W9" s="16">
        <v>318</v>
      </c>
      <c r="X9" s="26">
        <f t="shared" si="5"/>
        <v>358</v>
      </c>
      <c r="Y9" s="26">
        <v>150958</v>
      </c>
    </row>
    <row r="10" spans="1:25" ht="26.25" customHeight="1">
      <c r="A10" s="30" t="s">
        <v>87</v>
      </c>
      <c r="B10" s="31" t="s">
        <v>14</v>
      </c>
      <c r="C10" s="15">
        <v>390</v>
      </c>
      <c r="D10" s="26">
        <f t="shared" si="0"/>
        <v>359</v>
      </c>
      <c r="E10" s="26">
        <v>9734</v>
      </c>
      <c r="F10" s="7"/>
      <c r="G10" s="16">
        <v>0</v>
      </c>
      <c r="H10" s="26">
        <f t="shared" si="1"/>
        <v>0</v>
      </c>
      <c r="I10" s="26">
        <v>1216</v>
      </c>
      <c r="J10" s="7"/>
      <c r="K10" s="16">
        <v>404</v>
      </c>
      <c r="L10" s="26">
        <f t="shared" si="2"/>
        <v>364</v>
      </c>
      <c r="M10" s="26">
        <v>127189</v>
      </c>
      <c r="N10" s="7"/>
      <c r="O10" s="16">
        <v>378</v>
      </c>
      <c r="P10" s="26">
        <f t="shared" si="3"/>
        <v>329</v>
      </c>
      <c r="Q10" s="26">
        <v>35355</v>
      </c>
      <c r="R10" s="7"/>
      <c r="S10" s="16">
        <v>326</v>
      </c>
      <c r="T10" s="26">
        <f t="shared" si="4"/>
        <v>315</v>
      </c>
      <c r="U10" s="26">
        <v>131106</v>
      </c>
      <c r="V10" s="7"/>
      <c r="W10" s="16">
        <v>292</v>
      </c>
      <c r="X10" s="26">
        <f t="shared" si="5"/>
        <v>306</v>
      </c>
      <c r="Y10" s="26">
        <v>151264</v>
      </c>
    </row>
    <row r="11" spans="1:25" ht="26.25" customHeight="1">
      <c r="A11" s="30" t="s">
        <v>115</v>
      </c>
      <c r="B11" s="31" t="s">
        <v>5</v>
      </c>
      <c r="C11" s="15">
        <v>336</v>
      </c>
      <c r="D11" s="26">
        <f t="shared" si="0"/>
        <v>337</v>
      </c>
      <c r="E11" s="26">
        <v>10071</v>
      </c>
      <c r="F11" s="7"/>
      <c r="G11" s="16">
        <v>1</v>
      </c>
      <c r="H11" s="26">
        <f t="shared" si="1"/>
        <v>1</v>
      </c>
      <c r="I11" s="26">
        <v>1217</v>
      </c>
      <c r="J11" s="7"/>
      <c r="K11" s="16">
        <v>340</v>
      </c>
      <c r="L11" s="26">
        <f t="shared" si="2"/>
        <v>340</v>
      </c>
      <c r="M11" s="26">
        <v>127529</v>
      </c>
      <c r="N11" s="7"/>
      <c r="O11" s="16">
        <v>298</v>
      </c>
      <c r="P11" s="26">
        <f t="shared" si="3"/>
        <v>298</v>
      </c>
      <c r="Q11" s="26">
        <v>35653</v>
      </c>
      <c r="R11" s="7"/>
      <c r="S11" s="16">
        <v>156</v>
      </c>
      <c r="T11" s="26">
        <f t="shared" si="4"/>
        <v>156</v>
      </c>
      <c r="U11" s="26">
        <v>131262</v>
      </c>
      <c r="V11" s="7"/>
      <c r="W11" s="16">
        <v>316</v>
      </c>
      <c r="X11" s="26">
        <f t="shared" si="5"/>
        <v>316</v>
      </c>
      <c r="Y11" s="26">
        <v>151580</v>
      </c>
    </row>
    <row r="12" spans="1:25" ht="26.25" customHeight="1">
      <c r="A12" s="30" t="s">
        <v>65</v>
      </c>
      <c r="B12" s="31" t="s">
        <v>3</v>
      </c>
      <c r="C12" s="15">
        <v>326</v>
      </c>
      <c r="D12" s="26">
        <f t="shared" si="0"/>
        <v>269</v>
      </c>
      <c r="E12" s="26">
        <v>10340</v>
      </c>
      <c r="F12" s="7"/>
      <c r="G12" s="16">
        <v>0</v>
      </c>
      <c r="H12" s="26">
        <f t="shared" si="1"/>
        <v>0</v>
      </c>
      <c r="I12" s="26">
        <v>1217</v>
      </c>
      <c r="J12" s="7"/>
      <c r="K12" s="16">
        <v>334</v>
      </c>
      <c r="L12" s="26">
        <f t="shared" si="2"/>
        <v>202</v>
      </c>
      <c r="M12" s="26">
        <v>127731</v>
      </c>
      <c r="N12" s="7"/>
      <c r="O12" s="16">
        <v>338</v>
      </c>
      <c r="P12" s="26">
        <f t="shared" si="3"/>
        <v>260</v>
      </c>
      <c r="Q12" s="26">
        <v>35913</v>
      </c>
      <c r="R12" s="7"/>
      <c r="S12" s="16">
        <v>316</v>
      </c>
      <c r="T12" s="26">
        <f t="shared" si="4"/>
        <v>351</v>
      </c>
      <c r="U12" s="26">
        <v>131613</v>
      </c>
      <c r="V12" s="7"/>
      <c r="W12" s="16">
        <v>338</v>
      </c>
      <c r="X12" s="26">
        <f t="shared" si="5"/>
        <v>326</v>
      </c>
      <c r="Y12" s="26">
        <v>151906</v>
      </c>
    </row>
    <row r="13" spans="1:25" ht="26.25" customHeight="1">
      <c r="A13" s="30" t="s">
        <v>117</v>
      </c>
      <c r="B13" s="31" t="s">
        <v>10</v>
      </c>
      <c r="C13" s="15">
        <v>364</v>
      </c>
      <c r="D13" s="26">
        <f t="shared" si="0"/>
        <v>364</v>
      </c>
      <c r="E13" s="26">
        <v>10704</v>
      </c>
      <c r="F13" s="7"/>
      <c r="G13" s="16">
        <v>0</v>
      </c>
      <c r="H13" s="26">
        <f t="shared" si="1"/>
        <v>0</v>
      </c>
      <c r="I13" s="26">
        <v>1217</v>
      </c>
      <c r="J13" s="7"/>
      <c r="K13" s="16">
        <v>390</v>
      </c>
      <c r="L13" s="26">
        <f t="shared" si="2"/>
        <v>390</v>
      </c>
      <c r="M13" s="26">
        <v>128121</v>
      </c>
      <c r="N13" s="7"/>
      <c r="O13" s="16">
        <v>316</v>
      </c>
      <c r="P13" s="26">
        <f t="shared" si="3"/>
        <v>316</v>
      </c>
      <c r="Q13" s="26">
        <v>36229</v>
      </c>
      <c r="R13" s="7"/>
      <c r="S13" s="16">
        <v>218</v>
      </c>
      <c r="T13" s="26">
        <f t="shared" si="4"/>
        <v>218</v>
      </c>
      <c r="U13" s="26">
        <v>131831</v>
      </c>
      <c r="V13" s="7"/>
      <c r="W13" s="16">
        <v>348</v>
      </c>
      <c r="X13" s="26">
        <f t="shared" si="5"/>
        <v>348</v>
      </c>
      <c r="Y13" s="26">
        <v>152254</v>
      </c>
    </row>
    <row r="14" spans="1:25" ht="26.25" customHeight="1">
      <c r="A14" s="30" t="s">
        <v>69</v>
      </c>
      <c r="B14" s="31" t="s">
        <v>12</v>
      </c>
      <c r="C14" s="15">
        <v>418</v>
      </c>
      <c r="D14" s="26">
        <f t="shared" si="0"/>
        <v>418</v>
      </c>
      <c r="E14" s="26">
        <v>11122</v>
      </c>
      <c r="F14" s="7"/>
      <c r="G14" s="16">
        <v>0</v>
      </c>
      <c r="H14" s="26">
        <f t="shared" si="1"/>
        <v>0</v>
      </c>
      <c r="I14" s="26">
        <v>1217</v>
      </c>
      <c r="J14" s="7"/>
      <c r="K14" s="16">
        <v>0</v>
      </c>
      <c r="L14" s="26">
        <f t="shared" si="2"/>
        <v>0</v>
      </c>
      <c r="M14" s="26">
        <v>128121</v>
      </c>
      <c r="N14" s="7"/>
      <c r="O14" s="16">
        <v>374</v>
      </c>
      <c r="P14" s="26">
        <f t="shared" si="3"/>
        <v>374</v>
      </c>
      <c r="Q14" s="26">
        <v>36603</v>
      </c>
      <c r="R14" s="7"/>
      <c r="S14" s="16">
        <v>280</v>
      </c>
      <c r="T14" s="26">
        <f t="shared" si="4"/>
        <v>280</v>
      </c>
      <c r="U14" s="26">
        <v>132111</v>
      </c>
      <c r="V14" s="7"/>
      <c r="W14" s="16">
        <v>378</v>
      </c>
      <c r="X14" s="26">
        <f t="shared" si="5"/>
        <v>378</v>
      </c>
      <c r="Y14" s="26">
        <v>152632</v>
      </c>
    </row>
    <row r="15" spans="1:25" ht="26.25" customHeight="1">
      <c r="A15" s="28" t="s">
        <v>39</v>
      </c>
      <c r="B15" s="29" t="s">
        <v>16</v>
      </c>
      <c r="C15" s="32">
        <v>0</v>
      </c>
      <c r="D15" s="26">
        <f t="shared" si="0"/>
        <v>0</v>
      </c>
      <c r="E15" s="27">
        <v>11122</v>
      </c>
      <c r="F15" s="9"/>
      <c r="G15" s="33">
        <v>0</v>
      </c>
      <c r="H15" s="26">
        <f t="shared" si="1"/>
        <v>0</v>
      </c>
      <c r="I15" s="26">
        <v>1217</v>
      </c>
      <c r="J15" s="9"/>
      <c r="K15" s="33">
        <v>0</v>
      </c>
      <c r="L15" s="26">
        <f t="shared" si="2"/>
        <v>0</v>
      </c>
      <c r="M15" s="27">
        <v>128121</v>
      </c>
      <c r="N15" s="9"/>
      <c r="O15" s="33">
        <v>0</v>
      </c>
      <c r="P15" s="26">
        <f t="shared" si="3"/>
        <v>0</v>
      </c>
      <c r="Q15" s="27">
        <v>36603</v>
      </c>
      <c r="R15" s="9"/>
      <c r="S15" s="33">
        <v>0</v>
      </c>
      <c r="T15" s="26">
        <f t="shared" si="4"/>
        <v>0</v>
      </c>
      <c r="U15" s="27">
        <v>132111</v>
      </c>
      <c r="V15" s="9"/>
      <c r="W15" s="33">
        <v>0</v>
      </c>
      <c r="X15" s="26">
        <f t="shared" si="5"/>
        <v>0</v>
      </c>
      <c r="Y15" s="27">
        <v>152632</v>
      </c>
    </row>
    <row r="16" spans="1:25" ht="26.25" customHeight="1">
      <c r="A16" s="30" t="s">
        <v>34</v>
      </c>
      <c r="B16" s="31" t="s">
        <v>7</v>
      </c>
      <c r="C16" s="15">
        <v>396</v>
      </c>
      <c r="D16" s="26">
        <f t="shared" si="0"/>
        <v>396</v>
      </c>
      <c r="E16" s="26">
        <v>11518</v>
      </c>
      <c r="F16" s="7"/>
      <c r="G16" s="16">
        <v>0</v>
      </c>
      <c r="H16" s="26">
        <f t="shared" si="1"/>
        <v>0</v>
      </c>
      <c r="I16" s="26">
        <v>1217</v>
      </c>
      <c r="J16" s="7"/>
      <c r="K16" s="16">
        <v>346</v>
      </c>
      <c r="L16" s="26">
        <f t="shared" si="2"/>
        <v>346</v>
      </c>
      <c r="M16" s="26">
        <v>128467</v>
      </c>
      <c r="N16" s="7"/>
      <c r="O16" s="16">
        <v>312</v>
      </c>
      <c r="P16" s="26">
        <f t="shared" si="3"/>
        <v>312</v>
      </c>
      <c r="Q16" s="26">
        <v>36915</v>
      </c>
      <c r="R16" s="7"/>
      <c r="S16" s="16">
        <v>252</v>
      </c>
      <c r="T16" s="26">
        <f t="shared" si="4"/>
        <v>252</v>
      </c>
      <c r="U16" s="26">
        <v>132363</v>
      </c>
      <c r="V16" s="7"/>
      <c r="W16" s="16">
        <v>398</v>
      </c>
      <c r="X16" s="26">
        <f t="shared" si="5"/>
        <v>398</v>
      </c>
      <c r="Y16" s="26">
        <v>153030</v>
      </c>
    </row>
    <row r="17" spans="1:25" ht="26.25" customHeight="1">
      <c r="A17" s="30" t="s">
        <v>86</v>
      </c>
      <c r="B17" s="31" t="s">
        <v>14</v>
      </c>
      <c r="C17" s="15">
        <v>368</v>
      </c>
      <c r="D17" s="26">
        <f t="shared" si="0"/>
        <v>368</v>
      </c>
      <c r="E17" s="26">
        <v>11886</v>
      </c>
      <c r="F17" s="7"/>
      <c r="G17" s="16">
        <v>0</v>
      </c>
      <c r="H17" s="26">
        <f t="shared" si="1"/>
        <v>0</v>
      </c>
      <c r="I17" s="26">
        <v>1217</v>
      </c>
      <c r="J17" s="7"/>
      <c r="K17" s="16">
        <v>284</v>
      </c>
      <c r="L17" s="26">
        <f t="shared" si="2"/>
        <v>284</v>
      </c>
      <c r="M17" s="26">
        <v>128751</v>
      </c>
      <c r="N17" s="7"/>
      <c r="O17" s="16">
        <v>356</v>
      </c>
      <c r="P17" s="26">
        <f t="shared" si="3"/>
        <v>356</v>
      </c>
      <c r="Q17" s="26">
        <v>37271</v>
      </c>
      <c r="R17" s="7"/>
      <c r="S17" s="16">
        <v>304</v>
      </c>
      <c r="T17" s="26">
        <f t="shared" si="4"/>
        <v>304</v>
      </c>
      <c r="U17" s="26">
        <v>132667</v>
      </c>
      <c r="V17" s="7"/>
      <c r="W17" s="16">
        <v>368</v>
      </c>
      <c r="X17" s="26">
        <f t="shared" si="5"/>
        <v>368</v>
      </c>
      <c r="Y17" s="26">
        <v>153398</v>
      </c>
    </row>
    <row r="18" spans="1:25" ht="26.25" customHeight="1">
      <c r="A18" s="30" t="s">
        <v>255</v>
      </c>
      <c r="B18" s="31" t="s">
        <v>5</v>
      </c>
      <c r="C18" s="15">
        <v>384</v>
      </c>
      <c r="D18" s="26">
        <f t="shared" si="0"/>
        <v>384</v>
      </c>
      <c r="E18" s="26">
        <v>12270</v>
      </c>
      <c r="F18" s="7"/>
      <c r="G18" s="15">
        <v>0</v>
      </c>
      <c r="H18" s="26">
        <f t="shared" si="1"/>
        <v>0</v>
      </c>
      <c r="I18" s="26">
        <v>1217</v>
      </c>
      <c r="J18" s="7"/>
      <c r="K18" s="15">
        <v>382</v>
      </c>
      <c r="L18" s="26">
        <f t="shared" si="2"/>
        <v>382</v>
      </c>
      <c r="M18" s="26">
        <v>129133</v>
      </c>
      <c r="N18" s="7"/>
      <c r="O18" s="15">
        <v>376</v>
      </c>
      <c r="P18" s="26">
        <f t="shared" si="3"/>
        <v>376</v>
      </c>
      <c r="Q18" s="26">
        <v>37647</v>
      </c>
      <c r="R18" s="7"/>
      <c r="S18" s="15">
        <v>290</v>
      </c>
      <c r="T18" s="26">
        <f t="shared" si="4"/>
        <v>290</v>
      </c>
      <c r="U18" s="26">
        <v>132957</v>
      </c>
      <c r="V18" s="7"/>
      <c r="W18" s="15">
        <v>424</v>
      </c>
      <c r="X18" s="26">
        <f t="shared" si="5"/>
        <v>424</v>
      </c>
      <c r="Y18" s="26">
        <v>153822</v>
      </c>
    </row>
    <row r="19" spans="1:25" ht="26.25" customHeight="1">
      <c r="A19" s="30" t="s">
        <v>259</v>
      </c>
      <c r="B19" s="31" t="s">
        <v>3</v>
      </c>
      <c r="C19" s="15">
        <v>354</v>
      </c>
      <c r="D19" s="26">
        <f t="shared" si="0"/>
        <v>354</v>
      </c>
      <c r="E19" s="26">
        <v>12624</v>
      </c>
      <c r="F19" s="7"/>
      <c r="G19" s="15">
        <v>21</v>
      </c>
      <c r="H19" s="26">
        <f t="shared" si="1"/>
        <v>21</v>
      </c>
      <c r="I19" s="26">
        <v>1238</v>
      </c>
      <c r="J19" s="7"/>
      <c r="K19" s="15">
        <v>376</v>
      </c>
      <c r="L19" s="26">
        <f t="shared" si="2"/>
        <v>376</v>
      </c>
      <c r="M19" s="26">
        <v>129509</v>
      </c>
      <c r="N19" s="7"/>
      <c r="O19" s="15">
        <v>326</v>
      </c>
      <c r="P19" s="26">
        <f t="shared" si="3"/>
        <v>326</v>
      </c>
      <c r="Q19" s="26">
        <v>37973</v>
      </c>
      <c r="R19" s="7"/>
      <c r="S19" s="15">
        <v>276</v>
      </c>
      <c r="T19" s="26">
        <f t="shared" si="4"/>
        <v>276</v>
      </c>
      <c r="U19" s="26">
        <v>133233</v>
      </c>
      <c r="V19" s="7"/>
      <c r="W19" s="15">
        <v>360</v>
      </c>
      <c r="X19" s="26">
        <f t="shared" si="5"/>
        <v>360</v>
      </c>
      <c r="Y19" s="26">
        <v>154182</v>
      </c>
    </row>
    <row r="20" spans="1:25" ht="26.25" customHeight="1">
      <c r="A20" s="30" t="s">
        <v>244</v>
      </c>
      <c r="B20" s="31" t="s">
        <v>10</v>
      </c>
      <c r="C20" s="15">
        <v>416</v>
      </c>
      <c r="D20" s="26">
        <f t="shared" si="0"/>
        <v>319</v>
      </c>
      <c r="E20" s="26">
        <v>12943</v>
      </c>
      <c r="F20" s="7"/>
      <c r="G20" s="15">
        <v>0</v>
      </c>
      <c r="H20" s="26">
        <f t="shared" si="1"/>
        <v>0</v>
      </c>
      <c r="I20" s="26">
        <v>1238</v>
      </c>
      <c r="J20" s="7"/>
      <c r="K20" s="15">
        <v>324</v>
      </c>
      <c r="L20" s="26">
        <f t="shared" si="2"/>
        <v>107</v>
      </c>
      <c r="M20" s="26">
        <v>129616</v>
      </c>
      <c r="N20" s="7"/>
      <c r="O20" s="15">
        <v>300</v>
      </c>
      <c r="P20" s="26">
        <f t="shared" si="3"/>
        <v>132</v>
      </c>
      <c r="Q20" s="26">
        <v>38105</v>
      </c>
      <c r="R20" s="7"/>
      <c r="S20" s="15">
        <v>252</v>
      </c>
      <c r="T20" s="26">
        <f t="shared" si="4"/>
        <v>210</v>
      </c>
      <c r="U20" s="26">
        <v>133443</v>
      </c>
      <c r="V20" s="7"/>
      <c r="W20" s="15">
        <v>348</v>
      </c>
      <c r="X20" s="26">
        <f t="shared" si="5"/>
        <v>248</v>
      </c>
      <c r="Y20" s="26">
        <v>154430</v>
      </c>
    </row>
    <row r="21" spans="1:25" ht="26.25" customHeight="1">
      <c r="A21" s="30" t="s">
        <v>256</v>
      </c>
      <c r="B21" s="31" t="s">
        <v>12</v>
      </c>
      <c r="C21" s="15">
        <v>382</v>
      </c>
      <c r="D21" s="26">
        <f t="shared" si="0"/>
        <v>382</v>
      </c>
      <c r="E21" s="26">
        <v>13325</v>
      </c>
      <c r="F21" s="7"/>
      <c r="G21" s="15">
        <v>0</v>
      </c>
      <c r="H21" s="26">
        <f t="shared" si="1"/>
        <v>0</v>
      </c>
      <c r="I21" s="26">
        <v>1238</v>
      </c>
      <c r="J21" s="7"/>
      <c r="K21" s="15">
        <v>0</v>
      </c>
      <c r="L21" s="26">
        <f t="shared" si="2"/>
        <v>0</v>
      </c>
      <c r="M21" s="26">
        <v>129616</v>
      </c>
      <c r="N21" s="7"/>
      <c r="O21" s="15">
        <v>384</v>
      </c>
      <c r="P21" s="26">
        <f t="shared" si="3"/>
        <v>384</v>
      </c>
      <c r="Q21" s="26">
        <v>38489</v>
      </c>
      <c r="R21" s="7"/>
      <c r="S21" s="15">
        <v>390</v>
      </c>
      <c r="T21" s="26">
        <f t="shared" si="4"/>
        <v>390</v>
      </c>
      <c r="U21" s="26">
        <v>133833</v>
      </c>
      <c r="V21" s="7"/>
      <c r="W21" s="15">
        <v>380</v>
      </c>
      <c r="X21" s="26">
        <f t="shared" si="5"/>
        <v>380</v>
      </c>
      <c r="Y21" s="26">
        <v>154810</v>
      </c>
    </row>
    <row r="22" spans="1:25" ht="26.25" customHeight="1">
      <c r="A22" s="28" t="s">
        <v>61</v>
      </c>
      <c r="B22" s="29" t="s">
        <v>16</v>
      </c>
      <c r="C22" s="32">
        <v>0</v>
      </c>
      <c r="D22" s="26">
        <f t="shared" si="0"/>
        <v>0</v>
      </c>
      <c r="E22" s="27">
        <v>13325</v>
      </c>
      <c r="F22" s="9"/>
      <c r="G22" s="33">
        <v>0</v>
      </c>
      <c r="H22" s="26">
        <f t="shared" si="1"/>
        <v>0</v>
      </c>
      <c r="I22" s="26">
        <v>1238</v>
      </c>
      <c r="J22" s="9"/>
      <c r="K22" s="33">
        <v>0</v>
      </c>
      <c r="L22" s="26">
        <f t="shared" si="2"/>
        <v>0</v>
      </c>
      <c r="M22" s="27">
        <v>129616</v>
      </c>
      <c r="N22" s="9"/>
      <c r="O22" s="33">
        <v>0</v>
      </c>
      <c r="P22" s="26">
        <f t="shared" si="3"/>
        <v>0</v>
      </c>
      <c r="Q22" s="27">
        <v>38489</v>
      </c>
      <c r="R22" s="9"/>
      <c r="S22" s="33">
        <v>0</v>
      </c>
      <c r="T22" s="26">
        <f t="shared" si="4"/>
        <v>0</v>
      </c>
      <c r="U22" s="27">
        <v>133833</v>
      </c>
      <c r="V22" s="9"/>
      <c r="W22" s="33">
        <v>0</v>
      </c>
      <c r="X22" s="26">
        <f t="shared" si="5"/>
        <v>0</v>
      </c>
      <c r="Y22" s="27">
        <v>154810</v>
      </c>
    </row>
    <row r="23" spans="1:25" ht="26.25" customHeight="1">
      <c r="A23" s="30" t="s">
        <v>46</v>
      </c>
      <c r="B23" s="31" t="s">
        <v>7</v>
      </c>
      <c r="C23" s="15">
        <v>356</v>
      </c>
      <c r="D23" s="26">
        <f t="shared" si="0"/>
        <v>356</v>
      </c>
      <c r="E23" s="26">
        <v>13681</v>
      </c>
      <c r="F23" s="7"/>
      <c r="G23" s="16">
        <v>0</v>
      </c>
      <c r="H23" s="26">
        <f t="shared" si="1"/>
        <v>0</v>
      </c>
      <c r="I23" s="26">
        <v>1238</v>
      </c>
      <c r="J23" s="7"/>
      <c r="K23" s="16">
        <v>224</v>
      </c>
      <c r="L23" s="26">
        <f t="shared" si="2"/>
        <v>224</v>
      </c>
      <c r="M23" s="26">
        <v>129840</v>
      </c>
      <c r="N23" s="7"/>
      <c r="O23" s="16">
        <v>334</v>
      </c>
      <c r="P23" s="26">
        <f t="shared" si="3"/>
        <v>334</v>
      </c>
      <c r="Q23" s="26">
        <v>38823</v>
      </c>
      <c r="R23" s="7"/>
      <c r="S23" s="16">
        <v>244</v>
      </c>
      <c r="T23" s="26">
        <f t="shared" si="4"/>
        <v>244</v>
      </c>
      <c r="U23" s="26">
        <v>134077</v>
      </c>
      <c r="V23" s="7"/>
      <c r="W23" s="16">
        <v>342</v>
      </c>
      <c r="X23" s="26">
        <f t="shared" si="5"/>
        <v>342</v>
      </c>
      <c r="Y23" s="26">
        <v>155152</v>
      </c>
    </row>
    <row r="24" spans="1:25" ht="26.25" customHeight="1">
      <c r="A24" s="30" t="s">
        <v>75</v>
      </c>
      <c r="B24" s="31" t="s">
        <v>14</v>
      </c>
      <c r="C24" s="15">
        <v>414</v>
      </c>
      <c r="D24" s="26">
        <f t="shared" si="0"/>
        <v>414</v>
      </c>
      <c r="E24" s="26">
        <v>14095</v>
      </c>
      <c r="F24" s="7"/>
      <c r="G24" s="16">
        <v>0</v>
      </c>
      <c r="H24" s="26">
        <f t="shared" si="1"/>
        <v>0</v>
      </c>
      <c r="I24" s="26">
        <v>1238</v>
      </c>
      <c r="J24" s="7"/>
      <c r="K24" s="16">
        <v>370</v>
      </c>
      <c r="L24" s="26">
        <f t="shared" si="2"/>
        <v>370</v>
      </c>
      <c r="M24" s="26">
        <v>130210</v>
      </c>
      <c r="N24" s="7"/>
      <c r="O24" s="16">
        <v>378</v>
      </c>
      <c r="P24" s="26">
        <f t="shared" si="3"/>
        <v>378</v>
      </c>
      <c r="Q24" s="26">
        <v>39201</v>
      </c>
      <c r="R24" s="7"/>
      <c r="S24" s="16">
        <v>300</v>
      </c>
      <c r="T24" s="26">
        <f t="shared" si="4"/>
        <v>300</v>
      </c>
      <c r="U24" s="26">
        <v>134377</v>
      </c>
      <c r="V24" s="7"/>
      <c r="W24" s="16">
        <v>382</v>
      </c>
      <c r="X24" s="26">
        <f t="shared" si="5"/>
        <v>382</v>
      </c>
      <c r="Y24" s="26">
        <v>155534</v>
      </c>
    </row>
    <row r="25" spans="1:25" ht="26.25" customHeight="1">
      <c r="A25" s="30" t="s">
        <v>91</v>
      </c>
      <c r="B25" s="31" t="s">
        <v>5</v>
      </c>
      <c r="C25" s="15">
        <v>358</v>
      </c>
      <c r="D25" s="26">
        <f t="shared" si="0"/>
        <v>345</v>
      </c>
      <c r="E25" s="26">
        <v>14440</v>
      </c>
      <c r="F25" s="7"/>
      <c r="G25" s="16">
        <v>0</v>
      </c>
      <c r="H25" s="26">
        <f t="shared" si="1"/>
        <v>0</v>
      </c>
      <c r="I25" s="26">
        <v>1238</v>
      </c>
      <c r="J25" s="7"/>
      <c r="K25" s="16">
        <v>324</v>
      </c>
      <c r="L25" s="26">
        <f t="shared" si="2"/>
        <v>324</v>
      </c>
      <c r="M25" s="26">
        <v>130534</v>
      </c>
      <c r="N25" s="7"/>
      <c r="O25" s="16">
        <v>336</v>
      </c>
      <c r="P25" s="26">
        <f t="shared" si="3"/>
        <v>336</v>
      </c>
      <c r="Q25" s="26">
        <v>39537</v>
      </c>
      <c r="R25" s="7"/>
      <c r="S25" s="16">
        <v>300</v>
      </c>
      <c r="T25" s="26">
        <f t="shared" si="4"/>
        <v>300</v>
      </c>
      <c r="U25" s="26">
        <v>134677</v>
      </c>
      <c r="V25" s="7"/>
      <c r="W25" s="16">
        <v>336</v>
      </c>
      <c r="X25" s="26">
        <f t="shared" si="5"/>
        <v>336</v>
      </c>
      <c r="Y25" s="26">
        <v>155870</v>
      </c>
    </row>
    <row r="26" spans="1:25" ht="26.25" customHeight="1">
      <c r="A26" s="30" t="s">
        <v>103</v>
      </c>
      <c r="B26" s="31" t="s">
        <v>3</v>
      </c>
      <c r="C26" s="15">
        <v>424</v>
      </c>
      <c r="D26" s="26">
        <f t="shared" si="0"/>
        <v>424</v>
      </c>
      <c r="E26" s="26">
        <v>14864</v>
      </c>
      <c r="F26" s="7"/>
      <c r="G26" s="16">
        <v>0</v>
      </c>
      <c r="H26" s="26">
        <f t="shared" si="1"/>
        <v>1</v>
      </c>
      <c r="I26" s="26">
        <v>1239</v>
      </c>
      <c r="J26" s="7"/>
      <c r="K26" s="16">
        <v>382</v>
      </c>
      <c r="L26" s="26">
        <f t="shared" si="2"/>
        <v>382</v>
      </c>
      <c r="M26" s="26">
        <v>130916</v>
      </c>
      <c r="N26" s="7"/>
      <c r="O26" s="16">
        <v>424</v>
      </c>
      <c r="P26" s="26">
        <f t="shared" si="3"/>
        <v>424</v>
      </c>
      <c r="Q26" s="26">
        <v>39961</v>
      </c>
      <c r="R26" s="7"/>
      <c r="S26" s="16">
        <v>238</v>
      </c>
      <c r="T26" s="26">
        <f t="shared" si="4"/>
        <v>238</v>
      </c>
      <c r="U26" s="26">
        <v>134915</v>
      </c>
      <c r="V26" s="7"/>
      <c r="W26" s="16">
        <v>342</v>
      </c>
      <c r="X26" s="26">
        <f t="shared" si="5"/>
        <v>342</v>
      </c>
      <c r="Y26" s="26">
        <v>156212</v>
      </c>
    </row>
    <row r="27" spans="1:25" ht="26.25" customHeight="1">
      <c r="A27" s="30" t="s">
        <v>95</v>
      </c>
      <c r="B27" s="31" t="s">
        <v>10</v>
      </c>
      <c r="C27" s="15">
        <v>334</v>
      </c>
      <c r="D27" s="26">
        <f t="shared" si="0"/>
        <v>334</v>
      </c>
      <c r="E27" s="26">
        <v>15198</v>
      </c>
      <c r="F27" s="7"/>
      <c r="G27" s="16">
        <v>0</v>
      </c>
      <c r="H27" s="26">
        <f t="shared" si="1"/>
        <v>0</v>
      </c>
      <c r="I27" s="26">
        <v>1239</v>
      </c>
      <c r="J27" s="7"/>
      <c r="K27" s="16">
        <v>330</v>
      </c>
      <c r="L27" s="26">
        <f t="shared" si="2"/>
        <v>330</v>
      </c>
      <c r="M27" s="26">
        <v>131246</v>
      </c>
      <c r="N27" s="7"/>
      <c r="O27" s="16">
        <v>456</v>
      </c>
      <c r="P27" s="26">
        <f t="shared" si="3"/>
        <v>456</v>
      </c>
      <c r="Q27" s="26">
        <v>40417</v>
      </c>
      <c r="R27" s="7"/>
      <c r="S27" s="16">
        <v>264</v>
      </c>
      <c r="T27" s="26">
        <f t="shared" si="4"/>
        <v>264</v>
      </c>
      <c r="U27" s="26">
        <v>135179</v>
      </c>
      <c r="V27" s="7"/>
      <c r="W27" s="16">
        <v>388</v>
      </c>
      <c r="X27" s="26">
        <f t="shared" si="5"/>
        <v>388</v>
      </c>
      <c r="Y27" s="26">
        <v>156600</v>
      </c>
    </row>
    <row r="28" spans="1:25" ht="26.25" customHeight="1">
      <c r="A28" s="30" t="s">
        <v>56</v>
      </c>
      <c r="B28" s="31" t="s">
        <v>12</v>
      </c>
      <c r="C28" s="15">
        <v>336</v>
      </c>
      <c r="D28" s="26">
        <f t="shared" si="0"/>
        <v>336</v>
      </c>
      <c r="E28" s="26">
        <v>15534</v>
      </c>
      <c r="F28" s="7"/>
      <c r="G28" s="16">
        <v>0</v>
      </c>
      <c r="H28" s="26">
        <f t="shared" si="1"/>
        <v>0</v>
      </c>
      <c r="I28" s="26">
        <v>1239</v>
      </c>
      <c r="J28" s="7"/>
      <c r="K28" s="16">
        <v>336</v>
      </c>
      <c r="L28" s="26">
        <f t="shared" si="2"/>
        <v>336</v>
      </c>
      <c r="M28" s="26">
        <v>131582</v>
      </c>
      <c r="N28" s="7"/>
      <c r="O28" s="16">
        <v>0</v>
      </c>
      <c r="P28" s="26">
        <f t="shared" si="3"/>
        <v>0</v>
      </c>
      <c r="Q28" s="26">
        <v>40417</v>
      </c>
      <c r="R28" s="7"/>
      <c r="S28" s="16">
        <v>290</v>
      </c>
      <c r="T28" s="26">
        <f t="shared" si="4"/>
        <v>290</v>
      </c>
      <c r="U28" s="26">
        <v>135469</v>
      </c>
      <c r="V28" s="7"/>
      <c r="W28" s="16">
        <v>332</v>
      </c>
      <c r="X28" s="26">
        <f t="shared" si="5"/>
        <v>332</v>
      </c>
      <c r="Y28" s="26">
        <v>156932</v>
      </c>
    </row>
    <row r="29" spans="1:25" ht="26.25" customHeight="1">
      <c r="A29" s="28" t="s">
        <v>110</v>
      </c>
      <c r="B29" s="29" t="s">
        <v>16</v>
      </c>
      <c r="C29" s="32">
        <v>0</v>
      </c>
      <c r="D29" s="26">
        <f t="shared" si="0"/>
        <v>0</v>
      </c>
      <c r="E29" s="27">
        <v>15534</v>
      </c>
      <c r="F29" s="9"/>
      <c r="G29" s="33">
        <v>0</v>
      </c>
      <c r="H29" s="26">
        <f t="shared" si="1"/>
        <v>0</v>
      </c>
      <c r="I29" s="26">
        <v>1239</v>
      </c>
      <c r="J29" s="9"/>
      <c r="K29" s="33">
        <v>0</v>
      </c>
      <c r="L29" s="26">
        <f t="shared" si="2"/>
        <v>0</v>
      </c>
      <c r="M29" s="27">
        <v>131582</v>
      </c>
      <c r="N29" s="9"/>
      <c r="O29" s="33">
        <v>0</v>
      </c>
      <c r="P29" s="26">
        <f t="shared" si="3"/>
        <v>0</v>
      </c>
      <c r="Q29" s="27">
        <v>40417</v>
      </c>
      <c r="R29" s="9"/>
      <c r="S29" s="33">
        <v>0</v>
      </c>
      <c r="T29" s="26">
        <f t="shared" si="4"/>
        <v>0</v>
      </c>
      <c r="U29" s="27">
        <v>135469</v>
      </c>
      <c r="V29" s="9"/>
      <c r="W29" s="33">
        <v>0</v>
      </c>
      <c r="X29" s="26">
        <f t="shared" si="5"/>
        <v>0</v>
      </c>
      <c r="Y29" s="27">
        <v>156932</v>
      </c>
    </row>
    <row r="30" spans="1:25" ht="26.25" customHeight="1">
      <c r="A30" s="30" t="s">
        <v>72</v>
      </c>
      <c r="B30" s="31" t="s">
        <v>7</v>
      </c>
      <c r="C30" s="15">
        <v>402</v>
      </c>
      <c r="D30" s="26">
        <f t="shared" si="0"/>
        <v>402</v>
      </c>
      <c r="E30" s="26">
        <v>15936</v>
      </c>
      <c r="F30" s="7"/>
      <c r="G30" s="16">
        <v>0</v>
      </c>
      <c r="H30" s="26">
        <f t="shared" si="1"/>
        <v>0</v>
      </c>
      <c r="I30" s="26">
        <v>1239</v>
      </c>
      <c r="J30" s="7"/>
      <c r="K30" s="16">
        <v>376</v>
      </c>
      <c r="L30" s="26">
        <f t="shared" si="2"/>
        <v>376</v>
      </c>
      <c r="M30" s="26">
        <v>131958</v>
      </c>
      <c r="N30" s="7"/>
      <c r="O30" s="16">
        <v>418</v>
      </c>
      <c r="P30" s="26">
        <f t="shared" si="3"/>
        <v>418</v>
      </c>
      <c r="Q30" s="26">
        <v>40835</v>
      </c>
      <c r="R30" s="7"/>
      <c r="S30" s="16">
        <v>190</v>
      </c>
      <c r="T30" s="26">
        <f t="shared" si="4"/>
        <v>190</v>
      </c>
      <c r="U30" s="26">
        <v>135659</v>
      </c>
      <c r="V30" s="7"/>
      <c r="W30" s="16">
        <v>320</v>
      </c>
      <c r="X30" s="26">
        <f t="shared" si="5"/>
        <v>320</v>
      </c>
      <c r="Y30" s="26">
        <v>157252</v>
      </c>
    </row>
    <row r="31" spans="1:25" ht="26.25" customHeight="1">
      <c r="A31" s="30" t="s">
        <v>41</v>
      </c>
      <c r="B31" s="31" t="s">
        <v>14</v>
      </c>
      <c r="C31" s="15">
        <v>194</v>
      </c>
      <c r="D31" s="26">
        <f t="shared" si="0"/>
        <v>194</v>
      </c>
      <c r="E31" s="26">
        <v>16130</v>
      </c>
      <c r="F31" s="7"/>
      <c r="G31" s="16">
        <v>0</v>
      </c>
      <c r="H31" s="26">
        <f t="shared" si="1"/>
        <v>0</v>
      </c>
      <c r="I31" s="26">
        <v>1239</v>
      </c>
      <c r="J31" s="7"/>
      <c r="K31" s="16">
        <v>326</v>
      </c>
      <c r="L31" s="26">
        <f t="shared" si="2"/>
        <v>326</v>
      </c>
      <c r="M31" s="26">
        <v>132284</v>
      </c>
      <c r="N31" s="7"/>
      <c r="O31" s="16">
        <v>200</v>
      </c>
      <c r="P31" s="26">
        <f t="shared" si="3"/>
        <v>200</v>
      </c>
      <c r="Q31" s="26">
        <v>41035</v>
      </c>
      <c r="R31" s="7"/>
      <c r="S31" s="16">
        <v>202</v>
      </c>
      <c r="T31" s="26">
        <f t="shared" si="4"/>
        <v>202</v>
      </c>
      <c r="U31" s="26">
        <v>135861</v>
      </c>
      <c r="V31" s="7"/>
      <c r="W31" s="16">
        <v>240</v>
      </c>
      <c r="X31" s="26">
        <f t="shared" si="5"/>
        <v>240</v>
      </c>
      <c r="Y31" s="26">
        <v>157492</v>
      </c>
    </row>
    <row r="32" spans="1:25" ht="26.25" customHeight="1">
      <c r="A32" s="30" t="s">
        <v>55</v>
      </c>
      <c r="B32" s="31" t="s">
        <v>5</v>
      </c>
      <c r="C32" s="15">
        <v>382</v>
      </c>
      <c r="D32" s="26">
        <f t="shared" si="0"/>
        <v>382</v>
      </c>
      <c r="E32" s="26">
        <v>16512</v>
      </c>
      <c r="F32" s="7"/>
      <c r="G32" s="16">
        <v>0</v>
      </c>
      <c r="H32" s="26">
        <f t="shared" si="1"/>
        <v>0</v>
      </c>
      <c r="I32" s="26">
        <v>1239</v>
      </c>
      <c r="J32" s="7"/>
      <c r="K32" s="16">
        <v>302</v>
      </c>
      <c r="L32" s="26">
        <f t="shared" si="2"/>
        <v>302</v>
      </c>
      <c r="M32" s="26">
        <v>132586</v>
      </c>
      <c r="N32" s="7"/>
      <c r="O32" s="16">
        <v>380</v>
      </c>
      <c r="P32" s="26">
        <f t="shared" si="3"/>
        <v>380</v>
      </c>
      <c r="Q32" s="26">
        <v>41415</v>
      </c>
      <c r="R32" s="7"/>
      <c r="S32" s="16">
        <v>330</v>
      </c>
      <c r="T32" s="26">
        <f t="shared" si="4"/>
        <v>330</v>
      </c>
      <c r="U32" s="26">
        <v>136191</v>
      </c>
      <c r="V32" s="7"/>
      <c r="W32" s="16">
        <v>306</v>
      </c>
      <c r="X32" s="26">
        <f t="shared" si="5"/>
        <v>306</v>
      </c>
      <c r="Y32" s="26">
        <v>157798</v>
      </c>
    </row>
    <row r="33" spans="1:25" ht="26.25" customHeight="1">
      <c r="A33" s="30" t="s">
        <v>99</v>
      </c>
      <c r="B33" s="31" t="s">
        <v>3</v>
      </c>
      <c r="C33" s="15">
        <v>414</v>
      </c>
      <c r="D33" s="26">
        <f t="shared" si="0"/>
        <v>414</v>
      </c>
      <c r="E33" s="26">
        <v>16926</v>
      </c>
      <c r="F33" s="7"/>
      <c r="G33" s="16">
        <v>1</v>
      </c>
      <c r="H33" s="26">
        <f t="shared" si="1"/>
        <v>0</v>
      </c>
      <c r="I33" s="26">
        <v>1239</v>
      </c>
      <c r="J33" s="7"/>
      <c r="K33" s="16">
        <v>396</v>
      </c>
      <c r="L33" s="26">
        <f t="shared" si="2"/>
        <v>396</v>
      </c>
      <c r="M33" s="26">
        <v>132982</v>
      </c>
      <c r="N33" s="7"/>
      <c r="O33" s="16">
        <v>358</v>
      </c>
      <c r="P33" s="26">
        <f t="shared" si="3"/>
        <v>358</v>
      </c>
      <c r="Q33" s="26">
        <v>41773</v>
      </c>
      <c r="R33" s="7"/>
      <c r="S33" s="16">
        <v>292</v>
      </c>
      <c r="T33" s="26">
        <f t="shared" si="4"/>
        <v>292</v>
      </c>
      <c r="U33" s="26">
        <v>136483</v>
      </c>
      <c r="V33" s="7"/>
      <c r="W33" s="16">
        <v>272</v>
      </c>
      <c r="X33" s="26">
        <f t="shared" si="5"/>
        <v>272</v>
      </c>
      <c r="Y33" s="26">
        <v>158070</v>
      </c>
    </row>
    <row r="34" spans="1:25" ht="26.25" customHeight="1">
      <c r="A34" s="30" t="s">
        <v>101</v>
      </c>
      <c r="B34" s="31" t="s">
        <v>10</v>
      </c>
      <c r="C34" s="15">
        <v>240</v>
      </c>
      <c r="D34" s="26">
        <f t="shared" si="0"/>
        <v>240</v>
      </c>
      <c r="E34" s="26">
        <v>17166</v>
      </c>
      <c r="F34" s="7"/>
      <c r="G34" s="16">
        <v>0</v>
      </c>
      <c r="H34" s="26">
        <f t="shared" si="1"/>
        <v>1</v>
      </c>
      <c r="I34" s="26">
        <v>1240</v>
      </c>
      <c r="J34" s="7"/>
      <c r="K34" s="16">
        <v>382</v>
      </c>
      <c r="L34" s="26">
        <f t="shared" si="2"/>
        <v>382</v>
      </c>
      <c r="M34" s="26">
        <v>133364</v>
      </c>
      <c r="N34" s="7"/>
      <c r="O34" s="16">
        <v>356</v>
      </c>
      <c r="P34" s="26">
        <f t="shared" si="3"/>
        <v>356</v>
      </c>
      <c r="Q34" s="26">
        <v>42129</v>
      </c>
      <c r="R34" s="7"/>
      <c r="S34" s="16">
        <v>334</v>
      </c>
      <c r="T34" s="26">
        <f t="shared" si="4"/>
        <v>334</v>
      </c>
      <c r="U34" s="26">
        <v>136817</v>
      </c>
      <c r="V34" s="7"/>
      <c r="W34" s="16">
        <v>410</v>
      </c>
      <c r="X34" s="26">
        <f t="shared" si="5"/>
        <v>410</v>
      </c>
      <c r="Y34" s="26">
        <v>158480</v>
      </c>
    </row>
    <row r="35" spans="1:25" ht="28.5" customHeight="1">
      <c r="A35" s="178" t="s">
        <v>237</v>
      </c>
      <c r="B35" s="178"/>
      <c r="C35" s="6">
        <f>SUM(C4:C34)</f>
        <v>9348</v>
      </c>
      <c r="D35" s="6">
        <f>SUM(D4:D34)</f>
        <v>9063</v>
      </c>
      <c r="E35" s="1"/>
      <c r="F35" s="39"/>
      <c r="G35" s="6">
        <f>SUM(G4:G34)</f>
        <v>23</v>
      </c>
      <c r="H35" s="6">
        <f>SUM(H4:H34)</f>
        <v>24</v>
      </c>
      <c r="I35" s="1"/>
      <c r="J35" s="13"/>
      <c r="K35" s="6">
        <f>SUM(K4:K34)</f>
        <v>8146</v>
      </c>
      <c r="L35" s="6">
        <f>SUM(L4:L34)</f>
        <v>7686</v>
      </c>
      <c r="M35" s="1"/>
      <c r="N35" s="13"/>
      <c r="O35" s="6">
        <f>SUM(O4:O34)</f>
        <v>9004</v>
      </c>
      <c r="P35" s="6">
        <f>SUM(P4:P34)</f>
        <v>8696</v>
      </c>
      <c r="Q35" s="1"/>
      <c r="R35" s="13"/>
      <c r="S35" s="6">
        <f>SUM(S4:S34)</f>
        <v>7092</v>
      </c>
      <c r="T35" s="6">
        <f>SUM(T4:T34)</f>
        <v>7079</v>
      </c>
      <c r="U35" s="1"/>
      <c r="V35" s="13"/>
      <c r="W35" s="6">
        <f>SUM(W4:W34)</f>
        <v>8904</v>
      </c>
      <c r="X35" s="6">
        <f>SUM(X4:X34)</f>
        <v>8863</v>
      </c>
      <c r="Y35" s="1"/>
    </row>
    <row r="37" spans="1:25">
      <c r="C37" s="47"/>
      <c r="D37" s="12" t="s">
        <v>198</v>
      </c>
      <c r="E37" s="12" t="s">
        <v>38</v>
      </c>
      <c r="F37" s="12"/>
      <c r="G37" s="47">
        <v>1200</v>
      </c>
      <c r="H37" s="12" t="s">
        <v>198</v>
      </c>
      <c r="I37" s="12" t="s">
        <v>51</v>
      </c>
      <c r="J37" s="12"/>
      <c r="K37" s="47">
        <v>102831</v>
      </c>
      <c r="L37" s="12" t="s">
        <v>198</v>
      </c>
      <c r="M37" s="12" t="s">
        <v>107</v>
      </c>
      <c r="N37" s="12"/>
      <c r="O37" s="47">
        <v>9465</v>
      </c>
      <c r="P37" s="12" t="s">
        <v>198</v>
      </c>
      <c r="Q37" s="50" t="s">
        <v>51</v>
      </c>
      <c r="R37" s="12"/>
      <c r="S37" s="47">
        <v>111000</v>
      </c>
      <c r="T37" s="12" t="s">
        <v>198</v>
      </c>
      <c r="U37" s="12" t="s">
        <v>107</v>
      </c>
      <c r="V37" s="12"/>
      <c r="W37" s="47">
        <v>127900</v>
      </c>
      <c r="X37" s="12" t="s">
        <v>198</v>
      </c>
      <c r="Y37" s="12" t="s">
        <v>107</v>
      </c>
    </row>
    <row r="38" spans="1:25">
      <c r="C38" s="47"/>
      <c r="D38" s="12" t="s">
        <v>198</v>
      </c>
      <c r="E38" s="12" t="s">
        <v>80</v>
      </c>
      <c r="F38" s="12"/>
      <c r="G38" s="47">
        <v>12000</v>
      </c>
      <c r="H38" s="12" t="s">
        <v>198</v>
      </c>
      <c r="I38" s="57" t="s">
        <v>261</v>
      </c>
      <c r="J38" s="12"/>
      <c r="K38" s="47">
        <v>114000</v>
      </c>
      <c r="L38" s="12" t="s">
        <v>198</v>
      </c>
      <c r="M38" s="12" t="s">
        <v>107</v>
      </c>
      <c r="N38" s="12"/>
      <c r="O38" s="47">
        <v>15417</v>
      </c>
      <c r="P38" s="12" t="s">
        <v>198</v>
      </c>
      <c r="Q38" s="12" t="s">
        <v>26</v>
      </c>
      <c r="R38" s="12"/>
      <c r="S38" s="47">
        <v>122000</v>
      </c>
      <c r="T38" s="12" t="s">
        <v>198</v>
      </c>
      <c r="U38" s="12" t="s">
        <v>107</v>
      </c>
      <c r="V38" s="12"/>
      <c r="W38" s="47">
        <v>138000</v>
      </c>
      <c r="X38" s="12" t="s">
        <v>198</v>
      </c>
      <c r="Y38" s="12" t="s">
        <v>107</v>
      </c>
    </row>
    <row r="39" spans="1:25">
      <c r="D39" s="12" t="s">
        <v>198</v>
      </c>
      <c r="E39" s="12" t="s">
        <v>263</v>
      </c>
      <c r="J39" s="12"/>
      <c r="K39" s="47">
        <v>129000</v>
      </c>
      <c r="L39" s="12" t="s">
        <v>198</v>
      </c>
      <c r="M39" s="12" t="s">
        <v>107</v>
      </c>
      <c r="O39" s="47">
        <v>25170</v>
      </c>
      <c r="P39" s="12" t="s">
        <v>198</v>
      </c>
      <c r="Q39" s="12" t="s">
        <v>249</v>
      </c>
      <c r="S39" s="47">
        <v>132000</v>
      </c>
      <c r="T39" s="12" t="s">
        <v>198</v>
      </c>
      <c r="U39" s="57" t="s">
        <v>261</v>
      </c>
      <c r="W39" s="47">
        <v>151580</v>
      </c>
      <c r="X39" s="12" t="s">
        <v>198</v>
      </c>
      <c r="Y39" s="12" t="s">
        <v>107</v>
      </c>
    </row>
    <row r="40" spans="1:25">
      <c r="G40" s="12"/>
      <c r="H40" s="12"/>
      <c r="I40" s="12"/>
      <c r="J40" s="12"/>
      <c r="K40" s="47">
        <v>139000</v>
      </c>
      <c r="L40" s="12" t="s">
        <v>198</v>
      </c>
      <c r="M40" s="57" t="s">
        <v>261</v>
      </c>
      <c r="O40" s="47">
        <v>35200</v>
      </c>
      <c r="P40" s="12" t="s">
        <v>198</v>
      </c>
      <c r="Q40" s="57" t="s">
        <v>261</v>
      </c>
      <c r="T40" s="35" t="s">
        <v>208</v>
      </c>
      <c r="W40" s="58">
        <v>162000</v>
      </c>
      <c r="X40" s="12" t="s">
        <v>198</v>
      </c>
      <c r="Y40" s="59" t="s">
        <v>261</v>
      </c>
    </row>
    <row r="41" spans="1:25">
      <c r="L41" s="12"/>
      <c r="O41" t="s">
        <v>139</v>
      </c>
    </row>
    <row r="44" spans="1:25">
      <c r="E44" s="12"/>
      <c r="F44" s="12"/>
      <c r="G44" s="12"/>
      <c r="H44" s="12"/>
      <c r="I44" s="12"/>
    </row>
    <row r="45" spans="1:25">
      <c r="E45" s="12"/>
      <c r="F45" s="12"/>
      <c r="G45" s="12"/>
      <c r="H45" s="12"/>
      <c r="I45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AC45"/>
  <sheetViews>
    <sheetView workbookViewId="0">
      <pane xSplit="2" ySplit="3" topLeftCell="C22" activePane="bottomRight" state="frozen"/>
      <selection pane="topRight"/>
      <selection pane="bottomLeft"/>
      <selection pane="bottomRight" activeCell="E8" sqref="E8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  <col min="27" max="29" width="11.1640625" customWidth="1"/>
  </cols>
  <sheetData>
    <row r="1" spans="1:29" ht="67.5" customHeight="1">
      <c r="A1" s="179" t="s">
        <v>269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9" ht="38.25" customHeight="1">
      <c r="A2" s="181" t="s">
        <v>2</v>
      </c>
      <c r="B2" s="182"/>
      <c r="C2" s="183" t="s">
        <v>140</v>
      </c>
      <c r="D2" s="184"/>
      <c r="E2" s="185"/>
      <c r="F2" s="37"/>
      <c r="G2" s="183" t="s">
        <v>133</v>
      </c>
      <c r="H2" s="184"/>
      <c r="I2" s="185"/>
      <c r="J2" s="5"/>
      <c r="K2" s="186" t="s">
        <v>131</v>
      </c>
      <c r="L2" s="186"/>
      <c r="M2" s="186"/>
      <c r="N2" s="5"/>
      <c r="O2" s="186" t="s">
        <v>214</v>
      </c>
      <c r="P2" s="186"/>
      <c r="Q2" s="186"/>
      <c r="R2" s="5"/>
      <c r="S2" s="186" t="s">
        <v>141</v>
      </c>
      <c r="T2" s="186"/>
      <c r="U2" s="186"/>
      <c r="V2" s="5"/>
      <c r="W2" s="186" t="s">
        <v>127</v>
      </c>
      <c r="X2" s="186"/>
      <c r="Y2" s="186"/>
      <c r="AA2" s="186" t="s">
        <v>142</v>
      </c>
      <c r="AB2" s="186"/>
      <c r="AC2" s="186"/>
    </row>
    <row r="3" spans="1:29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  <c r="AA3" s="11" t="s">
        <v>240</v>
      </c>
      <c r="AB3" s="10" t="s">
        <v>168</v>
      </c>
      <c r="AC3" s="10" t="s">
        <v>113</v>
      </c>
    </row>
    <row r="4" spans="1:29" ht="26.25" customHeight="1">
      <c r="A4" s="28" t="s">
        <v>82</v>
      </c>
      <c r="B4" s="29" t="s">
        <v>16</v>
      </c>
      <c r="C4" s="32"/>
      <c r="D4" s="27"/>
      <c r="E4" s="27"/>
      <c r="F4" s="9"/>
      <c r="G4" s="33">
        <v>0</v>
      </c>
      <c r="H4" s="27">
        <f>I4-'2018년 6월'!I33</f>
        <v>0</v>
      </c>
      <c r="I4" s="27">
        <v>1212</v>
      </c>
      <c r="J4" s="9"/>
      <c r="K4" s="33">
        <v>0</v>
      </c>
      <c r="L4" s="27">
        <f>M4-'2018년 6월'!M33</f>
        <v>0</v>
      </c>
      <c r="M4" s="27">
        <v>117701</v>
      </c>
      <c r="N4" s="9"/>
      <c r="O4" s="33">
        <v>0</v>
      </c>
      <c r="P4" s="27">
        <f>Q4-'2018년 6월'!Q33</f>
        <v>0</v>
      </c>
      <c r="Q4" s="27">
        <v>24976</v>
      </c>
      <c r="R4" s="9"/>
      <c r="S4" s="33">
        <v>0</v>
      </c>
      <c r="T4" s="27">
        <f>U4-'2018년 6월'!U33</f>
        <v>0</v>
      </c>
      <c r="U4" s="27">
        <v>123386</v>
      </c>
      <c r="V4" s="9"/>
      <c r="W4" s="33">
        <v>0</v>
      </c>
      <c r="X4" s="27">
        <f>Y4-'2018년 6월'!Y33</f>
        <v>0</v>
      </c>
      <c r="Y4" s="27">
        <v>142438</v>
      </c>
      <c r="AA4" s="33">
        <v>0</v>
      </c>
      <c r="AB4" s="27">
        <v>0</v>
      </c>
      <c r="AC4" s="27">
        <v>307268</v>
      </c>
    </row>
    <row r="5" spans="1:29" ht="26.25" customHeight="1">
      <c r="A5" s="30" t="s">
        <v>58</v>
      </c>
      <c r="B5" s="31" t="s">
        <v>7</v>
      </c>
      <c r="C5" s="15"/>
      <c r="D5" s="26"/>
      <c r="E5" s="26"/>
      <c r="F5" s="7"/>
      <c r="G5" s="16">
        <v>0</v>
      </c>
      <c r="H5" s="26">
        <f t="shared" ref="H5:H34" si="0">I5-I4</f>
        <v>0</v>
      </c>
      <c r="I5" s="26">
        <v>1212</v>
      </c>
      <c r="J5" s="7"/>
      <c r="K5" s="16">
        <v>214</v>
      </c>
      <c r="L5" s="26">
        <f t="shared" ref="L5:L34" si="1">M5-M4</f>
        <v>182</v>
      </c>
      <c r="M5" s="26">
        <v>117883</v>
      </c>
      <c r="N5" s="7"/>
      <c r="O5" s="16">
        <v>194</v>
      </c>
      <c r="P5" s="26">
        <f t="shared" ref="P5:P34" si="2">Q5-Q4</f>
        <v>197</v>
      </c>
      <c r="Q5" s="26">
        <v>25173</v>
      </c>
      <c r="R5" s="7"/>
      <c r="S5" s="16">
        <v>246</v>
      </c>
      <c r="T5" s="26">
        <f t="shared" ref="T5:T34" si="3">U5-U4</f>
        <v>253</v>
      </c>
      <c r="U5" s="26">
        <v>123639</v>
      </c>
      <c r="V5" s="7"/>
      <c r="W5" s="16">
        <v>184</v>
      </c>
      <c r="X5" s="26">
        <f t="shared" ref="X5:X34" si="4">Y5-Y4</f>
        <v>213</v>
      </c>
      <c r="Y5" s="26">
        <v>142651</v>
      </c>
      <c r="AA5" s="16">
        <v>176</v>
      </c>
      <c r="AB5" s="26">
        <v>167</v>
      </c>
      <c r="AC5" s="26">
        <v>307435</v>
      </c>
    </row>
    <row r="6" spans="1:29" ht="26.25" customHeight="1">
      <c r="A6" s="30" t="s">
        <v>63</v>
      </c>
      <c r="B6" s="31" t="s">
        <v>14</v>
      </c>
      <c r="C6" s="15"/>
      <c r="D6" s="26"/>
      <c r="E6" s="26"/>
      <c r="F6" s="7"/>
      <c r="G6" s="16">
        <v>0</v>
      </c>
      <c r="H6" s="26">
        <f t="shared" si="0"/>
        <v>0</v>
      </c>
      <c r="I6" s="26">
        <v>1212</v>
      </c>
      <c r="J6" s="7"/>
      <c r="K6" s="16">
        <v>236</v>
      </c>
      <c r="L6" s="26">
        <f t="shared" si="1"/>
        <v>236</v>
      </c>
      <c r="M6" s="26">
        <v>118119</v>
      </c>
      <c r="N6" s="7"/>
      <c r="O6" s="16">
        <v>308</v>
      </c>
      <c r="P6" s="26">
        <f t="shared" si="2"/>
        <v>308</v>
      </c>
      <c r="Q6" s="26">
        <v>25481</v>
      </c>
      <c r="R6" s="7"/>
      <c r="S6" s="16">
        <v>176</v>
      </c>
      <c r="T6" s="26">
        <f t="shared" si="3"/>
        <v>176</v>
      </c>
      <c r="U6" s="26">
        <v>123815</v>
      </c>
      <c r="V6" s="7"/>
      <c r="W6" s="16">
        <v>318</v>
      </c>
      <c r="X6" s="26">
        <f t="shared" si="4"/>
        <v>318</v>
      </c>
      <c r="Y6" s="26">
        <v>142969</v>
      </c>
      <c r="AA6" s="16">
        <v>290</v>
      </c>
      <c r="AB6" s="26">
        <v>290</v>
      </c>
      <c r="AC6" s="26">
        <v>307725</v>
      </c>
    </row>
    <row r="7" spans="1:29" ht="26.25" customHeight="1">
      <c r="A7" s="30" t="s">
        <v>230</v>
      </c>
      <c r="B7" s="31" t="s">
        <v>5</v>
      </c>
      <c r="C7" s="15"/>
      <c r="D7" s="26"/>
      <c r="E7" s="26"/>
      <c r="F7" s="7"/>
      <c r="G7" s="16">
        <v>0</v>
      </c>
      <c r="H7" s="26">
        <f t="shared" si="0"/>
        <v>0</v>
      </c>
      <c r="I7" s="26">
        <v>1212</v>
      </c>
      <c r="J7" s="7"/>
      <c r="K7" s="16">
        <v>348</v>
      </c>
      <c r="L7" s="26">
        <f t="shared" si="1"/>
        <v>324</v>
      </c>
      <c r="M7" s="26">
        <v>118443</v>
      </c>
      <c r="N7" s="7"/>
      <c r="O7" s="16">
        <v>314</v>
      </c>
      <c r="P7" s="26">
        <f t="shared" si="2"/>
        <v>304</v>
      </c>
      <c r="Q7" s="26">
        <v>25785</v>
      </c>
      <c r="R7" s="7"/>
      <c r="S7" s="16">
        <v>198</v>
      </c>
      <c r="T7" s="26">
        <f t="shared" si="3"/>
        <v>186</v>
      </c>
      <c r="U7" s="26">
        <v>124001</v>
      </c>
      <c r="V7" s="7"/>
      <c r="W7" s="16">
        <v>324</v>
      </c>
      <c r="X7" s="26">
        <f t="shared" si="4"/>
        <v>341</v>
      </c>
      <c r="Y7" s="26">
        <v>143310</v>
      </c>
      <c r="AA7" s="16">
        <v>292</v>
      </c>
      <c r="AB7" s="26">
        <v>275</v>
      </c>
      <c r="AC7" s="26">
        <v>308000</v>
      </c>
    </row>
    <row r="8" spans="1:29" ht="26.25" customHeight="1">
      <c r="A8" s="30" t="s">
        <v>233</v>
      </c>
      <c r="B8" s="31" t="s">
        <v>3</v>
      </c>
      <c r="C8" s="15"/>
      <c r="D8" s="26"/>
      <c r="E8" s="26">
        <v>494</v>
      </c>
      <c r="F8" s="7"/>
      <c r="G8" s="16">
        <v>0</v>
      </c>
      <c r="H8" s="26">
        <f t="shared" si="0"/>
        <v>0</v>
      </c>
      <c r="I8" s="26">
        <v>1212</v>
      </c>
      <c r="J8" s="7"/>
      <c r="K8" s="16">
        <v>328</v>
      </c>
      <c r="L8" s="26">
        <f t="shared" si="1"/>
        <v>223</v>
      </c>
      <c r="M8" s="26">
        <v>118666</v>
      </c>
      <c r="N8" s="7"/>
      <c r="O8" s="16">
        <v>404</v>
      </c>
      <c r="P8" s="26">
        <f t="shared" si="2"/>
        <v>382</v>
      </c>
      <c r="Q8" s="26">
        <v>26167</v>
      </c>
      <c r="R8" s="7"/>
      <c r="S8" s="16">
        <v>328</v>
      </c>
      <c r="T8" s="26">
        <f t="shared" si="3"/>
        <v>318</v>
      </c>
      <c r="U8" s="26">
        <v>124319</v>
      </c>
      <c r="V8" s="7"/>
      <c r="W8" s="16">
        <v>300</v>
      </c>
      <c r="X8" s="26">
        <f t="shared" si="4"/>
        <v>378</v>
      </c>
      <c r="Y8" s="26">
        <v>143688</v>
      </c>
      <c r="AA8" s="16">
        <v>454</v>
      </c>
      <c r="AB8" s="26">
        <v>452</v>
      </c>
      <c r="AC8" s="26">
        <v>308452</v>
      </c>
    </row>
    <row r="9" spans="1:29" ht="26.25" customHeight="1">
      <c r="A9" s="30" t="s">
        <v>67</v>
      </c>
      <c r="B9" s="31" t="s">
        <v>10</v>
      </c>
      <c r="C9" s="15">
        <v>412</v>
      </c>
      <c r="D9" s="26">
        <f t="shared" ref="D9:D34" si="5">E9-E8</f>
        <v>353</v>
      </c>
      <c r="E9" s="26">
        <v>847</v>
      </c>
      <c r="F9" s="7"/>
      <c r="G9" s="16">
        <v>0</v>
      </c>
      <c r="H9" s="26">
        <f t="shared" si="0"/>
        <v>0</v>
      </c>
      <c r="I9" s="26">
        <v>1212</v>
      </c>
      <c r="J9" s="7"/>
      <c r="K9" s="16">
        <v>416</v>
      </c>
      <c r="L9" s="26">
        <f t="shared" si="1"/>
        <v>404</v>
      </c>
      <c r="M9" s="26">
        <v>119070</v>
      </c>
      <c r="N9" s="7"/>
      <c r="O9" s="16">
        <v>386</v>
      </c>
      <c r="P9" s="26">
        <f t="shared" si="2"/>
        <v>369</v>
      </c>
      <c r="Q9" s="26">
        <v>26536</v>
      </c>
      <c r="R9" s="7"/>
      <c r="S9" s="16">
        <v>230</v>
      </c>
      <c r="T9" s="26">
        <f t="shared" si="3"/>
        <v>214</v>
      </c>
      <c r="U9" s="26">
        <v>124533</v>
      </c>
      <c r="V9" s="7"/>
      <c r="W9" s="16">
        <v>352</v>
      </c>
      <c r="X9" s="26">
        <f t="shared" si="4"/>
        <v>366</v>
      </c>
      <c r="Y9" s="26">
        <v>144054</v>
      </c>
      <c r="AA9" s="16"/>
      <c r="AB9" s="26"/>
      <c r="AC9" s="26"/>
    </row>
    <row r="10" spans="1:29" ht="26.25" customHeight="1">
      <c r="A10" s="30" t="s">
        <v>87</v>
      </c>
      <c r="B10" s="31" t="s">
        <v>12</v>
      </c>
      <c r="C10" s="15">
        <v>392</v>
      </c>
      <c r="D10" s="26">
        <f t="shared" si="5"/>
        <v>371</v>
      </c>
      <c r="E10" s="26">
        <v>1218</v>
      </c>
      <c r="F10" s="7"/>
      <c r="G10" s="16">
        <v>1</v>
      </c>
      <c r="H10" s="26">
        <f t="shared" si="0"/>
        <v>1</v>
      </c>
      <c r="I10" s="26">
        <v>1213</v>
      </c>
      <c r="J10" s="7"/>
      <c r="K10" s="16">
        <v>448</v>
      </c>
      <c r="L10" s="26">
        <f t="shared" si="1"/>
        <v>407</v>
      </c>
      <c r="M10" s="26">
        <v>119477</v>
      </c>
      <c r="N10" s="7"/>
      <c r="O10" s="16">
        <v>450</v>
      </c>
      <c r="P10" s="26">
        <f t="shared" si="2"/>
        <v>436</v>
      </c>
      <c r="Q10" s="26">
        <v>26972</v>
      </c>
      <c r="R10" s="7"/>
      <c r="S10" s="16">
        <v>120</v>
      </c>
      <c r="T10" s="26">
        <f t="shared" si="3"/>
        <v>82</v>
      </c>
      <c r="U10" s="26">
        <v>124615</v>
      </c>
      <c r="V10" s="7"/>
      <c r="W10" s="16">
        <v>302</v>
      </c>
      <c r="X10" s="26">
        <f t="shared" si="4"/>
        <v>297</v>
      </c>
      <c r="Y10" s="26">
        <v>144351</v>
      </c>
      <c r="AA10" s="16"/>
      <c r="AB10" s="26"/>
      <c r="AC10" s="26"/>
    </row>
    <row r="11" spans="1:29" ht="26.25" customHeight="1">
      <c r="A11" s="28" t="s">
        <v>114</v>
      </c>
      <c r="B11" s="29" t="s">
        <v>16</v>
      </c>
      <c r="C11" s="32">
        <v>0</v>
      </c>
      <c r="D11" s="26">
        <f t="shared" si="5"/>
        <v>0</v>
      </c>
      <c r="E11" s="27">
        <v>1218</v>
      </c>
      <c r="F11" s="9"/>
      <c r="G11" s="33">
        <v>0</v>
      </c>
      <c r="H11" s="27">
        <f t="shared" si="0"/>
        <v>0</v>
      </c>
      <c r="I11" s="27">
        <v>1213</v>
      </c>
      <c r="J11" s="9"/>
      <c r="K11" s="33">
        <v>0</v>
      </c>
      <c r="L11" s="27">
        <f t="shared" si="1"/>
        <v>0</v>
      </c>
      <c r="M11" s="27">
        <v>119477</v>
      </c>
      <c r="N11" s="9"/>
      <c r="O11" s="33">
        <v>0</v>
      </c>
      <c r="P11" s="27">
        <f t="shared" si="2"/>
        <v>0</v>
      </c>
      <c r="Q11" s="27">
        <v>26972</v>
      </c>
      <c r="R11" s="9"/>
      <c r="S11" s="33">
        <v>0</v>
      </c>
      <c r="T11" s="27">
        <f t="shared" si="3"/>
        <v>0</v>
      </c>
      <c r="U11" s="27">
        <v>124615</v>
      </c>
      <c r="V11" s="9"/>
      <c r="W11" s="33">
        <v>0</v>
      </c>
      <c r="X11" s="27">
        <f t="shared" si="4"/>
        <v>0</v>
      </c>
      <c r="Y11" s="27">
        <v>144351</v>
      </c>
      <c r="AA11" s="33"/>
      <c r="AB11" s="27"/>
      <c r="AC11" s="27"/>
    </row>
    <row r="12" spans="1:29" ht="26.25" customHeight="1">
      <c r="A12" s="30" t="s">
        <v>65</v>
      </c>
      <c r="B12" s="31" t="s">
        <v>7</v>
      </c>
      <c r="C12" s="15">
        <v>310</v>
      </c>
      <c r="D12" s="26">
        <f t="shared" si="5"/>
        <v>310</v>
      </c>
      <c r="E12" s="26">
        <v>1528</v>
      </c>
      <c r="F12" s="7"/>
      <c r="G12" s="16">
        <v>0</v>
      </c>
      <c r="H12" s="26">
        <f t="shared" si="0"/>
        <v>0</v>
      </c>
      <c r="I12" s="26">
        <v>1213</v>
      </c>
      <c r="J12" s="7"/>
      <c r="K12" s="16">
        <v>236</v>
      </c>
      <c r="L12" s="26">
        <f t="shared" si="1"/>
        <v>236</v>
      </c>
      <c r="M12" s="26">
        <v>119713</v>
      </c>
      <c r="N12" s="7"/>
      <c r="O12" s="16">
        <v>298</v>
      </c>
      <c r="P12" s="26">
        <f t="shared" si="2"/>
        <v>298</v>
      </c>
      <c r="Q12" s="26">
        <v>27270</v>
      </c>
      <c r="R12" s="7"/>
      <c r="S12" s="16">
        <v>236</v>
      </c>
      <c r="T12" s="26">
        <f t="shared" si="3"/>
        <v>236</v>
      </c>
      <c r="U12" s="26">
        <v>124851</v>
      </c>
      <c r="V12" s="7"/>
      <c r="W12" s="16">
        <v>272</v>
      </c>
      <c r="X12" s="26">
        <f t="shared" si="4"/>
        <v>272</v>
      </c>
      <c r="Y12" s="26">
        <v>144623</v>
      </c>
      <c r="AA12" s="16"/>
      <c r="AB12" s="26"/>
      <c r="AC12" s="26"/>
    </row>
    <row r="13" spans="1:29" ht="26.25" customHeight="1">
      <c r="A13" s="30" t="s">
        <v>117</v>
      </c>
      <c r="B13" s="31" t="s">
        <v>14</v>
      </c>
      <c r="C13" s="15">
        <v>214</v>
      </c>
      <c r="D13" s="26">
        <f t="shared" si="5"/>
        <v>214</v>
      </c>
      <c r="E13" s="26">
        <v>1742</v>
      </c>
      <c r="F13" s="7"/>
      <c r="G13" s="16">
        <v>0</v>
      </c>
      <c r="H13" s="26">
        <f t="shared" si="0"/>
        <v>0</v>
      </c>
      <c r="I13" s="26">
        <v>1213</v>
      </c>
      <c r="J13" s="7"/>
      <c r="K13" s="16">
        <v>94</v>
      </c>
      <c r="L13" s="26">
        <f t="shared" si="1"/>
        <v>94</v>
      </c>
      <c r="M13" s="26">
        <v>119807</v>
      </c>
      <c r="N13" s="7"/>
      <c r="O13" s="16">
        <v>146</v>
      </c>
      <c r="P13" s="26">
        <f t="shared" si="2"/>
        <v>146</v>
      </c>
      <c r="Q13" s="26">
        <v>27416</v>
      </c>
      <c r="R13" s="7"/>
      <c r="S13" s="16">
        <v>276</v>
      </c>
      <c r="T13" s="26">
        <f t="shared" si="3"/>
        <v>276</v>
      </c>
      <c r="U13" s="26">
        <v>125127</v>
      </c>
      <c r="V13" s="7"/>
      <c r="W13" s="16">
        <v>90</v>
      </c>
      <c r="X13" s="26">
        <f t="shared" si="4"/>
        <v>90</v>
      </c>
      <c r="Y13" s="26">
        <v>144713</v>
      </c>
      <c r="AA13" s="16"/>
      <c r="AB13" s="26"/>
      <c r="AC13" s="26"/>
    </row>
    <row r="14" spans="1:29" ht="26.25" customHeight="1">
      <c r="A14" s="30" t="s">
        <v>69</v>
      </c>
      <c r="B14" s="31" t="s">
        <v>5</v>
      </c>
      <c r="C14" s="15">
        <v>376</v>
      </c>
      <c r="D14" s="26">
        <f t="shared" si="5"/>
        <v>376</v>
      </c>
      <c r="E14" s="26">
        <v>2118</v>
      </c>
      <c r="F14" s="7"/>
      <c r="G14" s="16">
        <v>0</v>
      </c>
      <c r="H14" s="26">
        <f t="shared" si="0"/>
        <v>0</v>
      </c>
      <c r="I14" s="26">
        <v>1213</v>
      </c>
      <c r="J14" s="7"/>
      <c r="K14" s="16">
        <v>408</v>
      </c>
      <c r="L14" s="26">
        <f t="shared" si="1"/>
        <v>408</v>
      </c>
      <c r="M14" s="26">
        <v>120215</v>
      </c>
      <c r="N14" s="7"/>
      <c r="O14" s="16">
        <v>380</v>
      </c>
      <c r="P14" s="26">
        <f t="shared" si="2"/>
        <v>380</v>
      </c>
      <c r="Q14" s="26">
        <v>27796</v>
      </c>
      <c r="R14" s="7"/>
      <c r="S14" s="16">
        <v>268</v>
      </c>
      <c r="T14" s="26">
        <f t="shared" si="3"/>
        <v>268</v>
      </c>
      <c r="U14" s="26">
        <v>125395</v>
      </c>
      <c r="V14" s="7"/>
      <c r="W14" s="16">
        <v>368</v>
      </c>
      <c r="X14" s="26">
        <f t="shared" si="4"/>
        <v>368</v>
      </c>
      <c r="Y14" s="26">
        <v>145081</v>
      </c>
      <c r="AA14" s="16"/>
      <c r="AB14" s="26"/>
      <c r="AC14" s="26"/>
    </row>
    <row r="15" spans="1:29" ht="26.25" customHeight="1">
      <c r="A15" s="30" t="s">
        <v>40</v>
      </c>
      <c r="B15" s="31" t="s">
        <v>3</v>
      </c>
      <c r="C15" s="15">
        <v>342</v>
      </c>
      <c r="D15" s="26">
        <f t="shared" si="5"/>
        <v>274</v>
      </c>
      <c r="E15" s="26">
        <v>2392</v>
      </c>
      <c r="F15" s="7"/>
      <c r="G15" s="16">
        <v>1</v>
      </c>
      <c r="H15" s="26">
        <f t="shared" si="0"/>
        <v>1</v>
      </c>
      <c r="I15" s="26">
        <v>1214</v>
      </c>
      <c r="J15" s="7"/>
      <c r="K15" s="16">
        <v>312</v>
      </c>
      <c r="L15" s="26">
        <f t="shared" si="1"/>
        <v>247</v>
      </c>
      <c r="M15" s="26">
        <v>120462</v>
      </c>
      <c r="N15" s="7"/>
      <c r="O15" s="16">
        <v>298</v>
      </c>
      <c r="P15" s="26">
        <f t="shared" si="2"/>
        <v>274</v>
      </c>
      <c r="Q15" s="26">
        <v>28070</v>
      </c>
      <c r="R15" s="7"/>
      <c r="S15" s="16">
        <v>198</v>
      </c>
      <c r="T15" s="26">
        <f t="shared" si="3"/>
        <v>183</v>
      </c>
      <c r="U15" s="26">
        <v>125578</v>
      </c>
      <c r="V15" s="7"/>
      <c r="W15" s="16">
        <v>324</v>
      </c>
      <c r="X15" s="26">
        <f t="shared" si="4"/>
        <v>306</v>
      </c>
      <c r="Y15" s="26">
        <v>145387</v>
      </c>
      <c r="AA15" s="16"/>
      <c r="AB15" s="26"/>
      <c r="AC15" s="26"/>
    </row>
    <row r="16" spans="1:29" ht="26.25" customHeight="1">
      <c r="A16" s="30" t="s">
        <v>34</v>
      </c>
      <c r="B16" s="31" t="s">
        <v>10</v>
      </c>
      <c r="C16" s="15">
        <v>358</v>
      </c>
      <c r="D16" s="26">
        <f t="shared" si="5"/>
        <v>358</v>
      </c>
      <c r="E16" s="26">
        <v>2750</v>
      </c>
      <c r="F16" s="7"/>
      <c r="G16" s="16">
        <v>0</v>
      </c>
      <c r="H16" s="26">
        <f t="shared" si="0"/>
        <v>0</v>
      </c>
      <c r="I16" s="26">
        <v>1214</v>
      </c>
      <c r="J16" s="7"/>
      <c r="K16" s="16">
        <v>370</v>
      </c>
      <c r="L16" s="26">
        <f t="shared" si="1"/>
        <v>370</v>
      </c>
      <c r="M16" s="26">
        <v>120832</v>
      </c>
      <c r="N16" s="7"/>
      <c r="O16" s="16">
        <v>420</v>
      </c>
      <c r="P16" s="26">
        <f t="shared" si="2"/>
        <v>420</v>
      </c>
      <c r="Q16" s="26">
        <v>28490</v>
      </c>
      <c r="R16" s="7"/>
      <c r="S16" s="16">
        <v>372</v>
      </c>
      <c r="T16" s="26">
        <f t="shared" si="3"/>
        <v>372</v>
      </c>
      <c r="U16" s="26">
        <v>125950</v>
      </c>
      <c r="V16" s="7"/>
      <c r="W16" s="16">
        <v>338</v>
      </c>
      <c r="X16" s="26">
        <f t="shared" si="4"/>
        <v>338</v>
      </c>
      <c r="Y16" s="26">
        <v>145725</v>
      </c>
      <c r="AA16" s="16"/>
      <c r="AB16" s="26"/>
      <c r="AC16" s="26"/>
    </row>
    <row r="17" spans="1:29" ht="26.25" customHeight="1">
      <c r="A17" s="30" t="s">
        <v>86</v>
      </c>
      <c r="B17" s="31" t="s">
        <v>12</v>
      </c>
      <c r="C17" s="15">
        <v>308</v>
      </c>
      <c r="D17" s="26">
        <f t="shared" si="5"/>
        <v>308</v>
      </c>
      <c r="E17" s="26">
        <v>3058</v>
      </c>
      <c r="F17" s="7"/>
      <c r="G17" s="16">
        <v>0</v>
      </c>
      <c r="H17" s="26">
        <f t="shared" si="0"/>
        <v>0</v>
      </c>
      <c r="I17" s="26">
        <v>1214</v>
      </c>
      <c r="J17" s="7"/>
      <c r="K17" s="16">
        <v>236</v>
      </c>
      <c r="L17" s="26">
        <f t="shared" si="1"/>
        <v>236</v>
      </c>
      <c r="M17" s="26">
        <v>121068</v>
      </c>
      <c r="N17" s="7"/>
      <c r="O17" s="16">
        <v>276</v>
      </c>
      <c r="P17" s="26">
        <f t="shared" si="2"/>
        <v>276</v>
      </c>
      <c r="Q17" s="26">
        <v>28766</v>
      </c>
      <c r="R17" s="7"/>
      <c r="S17" s="16">
        <v>344</v>
      </c>
      <c r="T17" s="26">
        <f t="shared" si="3"/>
        <v>344</v>
      </c>
      <c r="U17" s="26">
        <v>126294</v>
      </c>
      <c r="V17" s="7"/>
      <c r="W17" s="16">
        <v>336</v>
      </c>
      <c r="X17" s="26">
        <f t="shared" si="4"/>
        <v>336</v>
      </c>
      <c r="Y17" s="26">
        <v>146061</v>
      </c>
      <c r="AA17" s="16"/>
      <c r="AB17" s="26"/>
      <c r="AC17" s="26"/>
    </row>
    <row r="18" spans="1:29" ht="26.25" customHeight="1">
      <c r="A18" s="28" t="s">
        <v>254</v>
      </c>
      <c r="B18" s="29" t="s">
        <v>16</v>
      </c>
      <c r="C18" s="32">
        <v>0</v>
      </c>
      <c r="D18" s="27">
        <f t="shared" si="5"/>
        <v>0</v>
      </c>
      <c r="E18" s="27">
        <v>3058</v>
      </c>
      <c r="F18" s="9"/>
      <c r="G18" s="32">
        <v>0</v>
      </c>
      <c r="H18" s="27">
        <f t="shared" si="0"/>
        <v>0</v>
      </c>
      <c r="I18" s="27">
        <v>1214</v>
      </c>
      <c r="J18" s="9"/>
      <c r="K18" s="32">
        <v>0</v>
      </c>
      <c r="L18" s="27">
        <f t="shared" si="1"/>
        <v>0</v>
      </c>
      <c r="M18" s="27">
        <v>121068</v>
      </c>
      <c r="N18" s="9"/>
      <c r="O18" s="32">
        <v>0</v>
      </c>
      <c r="P18" s="27">
        <f t="shared" si="2"/>
        <v>0</v>
      </c>
      <c r="Q18" s="27">
        <v>28766</v>
      </c>
      <c r="R18" s="9"/>
      <c r="S18" s="32">
        <v>0</v>
      </c>
      <c r="T18" s="27">
        <f t="shared" si="3"/>
        <v>0</v>
      </c>
      <c r="U18" s="27">
        <v>126294</v>
      </c>
      <c r="V18" s="9"/>
      <c r="W18" s="32">
        <v>0</v>
      </c>
      <c r="X18" s="27">
        <f t="shared" si="4"/>
        <v>0</v>
      </c>
      <c r="Y18" s="27">
        <v>146061</v>
      </c>
      <c r="AA18" s="32"/>
      <c r="AB18" s="27"/>
      <c r="AC18" s="27"/>
    </row>
    <row r="19" spans="1:29" ht="26.25" customHeight="1">
      <c r="A19" s="30" t="s">
        <v>259</v>
      </c>
      <c r="B19" s="31" t="s">
        <v>7</v>
      </c>
      <c r="C19" s="15">
        <v>324</v>
      </c>
      <c r="D19" s="26">
        <f t="shared" si="5"/>
        <v>247</v>
      </c>
      <c r="E19" s="26">
        <v>3305</v>
      </c>
      <c r="F19" s="7"/>
      <c r="G19" s="15">
        <v>0</v>
      </c>
      <c r="H19" s="26">
        <f t="shared" si="0"/>
        <v>0</v>
      </c>
      <c r="I19" s="26">
        <v>1214</v>
      </c>
      <c r="J19" s="7"/>
      <c r="K19" s="15">
        <v>364</v>
      </c>
      <c r="L19" s="26">
        <f t="shared" si="1"/>
        <v>275</v>
      </c>
      <c r="M19" s="26">
        <v>121343</v>
      </c>
      <c r="N19" s="7"/>
      <c r="O19" s="15">
        <v>356</v>
      </c>
      <c r="P19" s="26">
        <f t="shared" si="2"/>
        <v>330</v>
      </c>
      <c r="Q19" s="26">
        <v>29096</v>
      </c>
      <c r="R19" s="7"/>
      <c r="S19" s="15">
        <v>190</v>
      </c>
      <c r="T19" s="26">
        <f t="shared" si="3"/>
        <v>165</v>
      </c>
      <c r="U19" s="26">
        <v>126459</v>
      </c>
      <c r="V19" s="7"/>
      <c r="W19" s="15">
        <v>190</v>
      </c>
      <c r="X19" s="26">
        <f t="shared" si="4"/>
        <v>208</v>
      </c>
      <c r="Y19" s="26">
        <v>146269</v>
      </c>
      <c r="AA19" s="15"/>
      <c r="AB19" s="26"/>
      <c r="AC19" s="26"/>
    </row>
    <row r="20" spans="1:29" ht="26.25" customHeight="1">
      <c r="A20" s="30" t="s">
        <v>244</v>
      </c>
      <c r="B20" s="31" t="s">
        <v>14</v>
      </c>
      <c r="C20" s="15">
        <v>421</v>
      </c>
      <c r="D20" s="26">
        <f t="shared" si="5"/>
        <v>421</v>
      </c>
      <c r="E20" s="26">
        <v>3726</v>
      </c>
      <c r="F20" s="7"/>
      <c r="G20" s="15">
        <v>0</v>
      </c>
      <c r="H20" s="26">
        <f t="shared" si="0"/>
        <v>0</v>
      </c>
      <c r="I20" s="26">
        <v>1214</v>
      </c>
      <c r="J20" s="7"/>
      <c r="K20" s="15">
        <v>232</v>
      </c>
      <c r="L20" s="26">
        <f t="shared" si="1"/>
        <v>232</v>
      </c>
      <c r="M20" s="26">
        <v>121575</v>
      </c>
      <c r="N20" s="7"/>
      <c r="O20" s="15">
        <v>344</v>
      </c>
      <c r="P20" s="26">
        <f t="shared" si="2"/>
        <v>344</v>
      </c>
      <c r="Q20" s="26">
        <v>29440</v>
      </c>
      <c r="R20" s="7"/>
      <c r="S20" s="15">
        <v>326</v>
      </c>
      <c r="T20" s="26">
        <f t="shared" si="3"/>
        <v>326</v>
      </c>
      <c r="U20" s="26">
        <v>126785</v>
      </c>
      <c r="V20" s="7"/>
      <c r="W20" s="15">
        <v>348</v>
      </c>
      <c r="X20" s="26">
        <f t="shared" si="4"/>
        <v>348</v>
      </c>
      <c r="Y20" s="26">
        <v>146617</v>
      </c>
      <c r="AA20" s="15"/>
      <c r="AB20" s="26"/>
      <c r="AC20" s="26"/>
    </row>
    <row r="21" spans="1:29" ht="26.25" customHeight="1">
      <c r="A21" s="30" t="s">
        <v>256</v>
      </c>
      <c r="B21" s="31" t="s">
        <v>5</v>
      </c>
      <c r="C21" s="15">
        <v>384</v>
      </c>
      <c r="D21" s="26">
        <f t="shared" si="5"/>
        <v>384</v>
      </c>
      <c r="E21" s="26">
        <v>4110</v>
      </c>
      <c r="F21" s="7"/>
      <c r="G21" s="15">
        <v>0</v>
      </c>
      <c r="H21" s="26">
        <f t="shared" si="0"/>
        <v>0</v>
      </c>
      <c r="I21" s="26">
        <v>1214</v>
      </c>
      <c r="J21" s="7"/>
      <c r="K21" s="15">
        <v>284</v>
      </c>
      <c r="L21" s="26">
        <f t="shared" si="1"/>
        <v>284</v>
      </c>
      <c r="M21" s="26">
        <v>121859</v>
      </c>
      <c r="N21" s="7"/>
      <c r="O21" s="15">
        <v>322</v>
      </c>
      <c r="P21" s="26">
        <f t="shared" si="2"/>
        <v>322</v>
      </c>
      <c r="Q21" s="26">
        <v>29762</v>
      </c>
      <c r="R21" s="7"/>
      <c r="S21" s="15">
        <v>200</v>
      </c>
      <c r="T21" s="26">
        <f t="shared" si="3"/>
        <v>200</v>
      </c>
      <c r="U21" s="26">
        <v>126985</v>
      </c>
      <c r="V21" s="7"/>
      <c r="W21" s="15">
        <v>0</v>
      </c>
      <c r="X21" s="26">
        <f t="shared" si="4"/>
        <v>0</v>
      </c>
      <c r="Y21" s="26">
        <v>146617</v>
      </c>
      <c r="AA21" s="15"/>
      <c r="AB21" s="26"/>
      <c r="AC21" s="26"/>
    </row>
    <row r="22" spans="1:29" ht="26.25" customHeight="1">
      <c r="A22" s="30" t="s">
        <v>60</v>
      </c>
      <c r="B22" s="31" t="s">
        <v>3</v>
      </c>
      <c r="C22" s="15">
        <v>374</v>
      </c>
      <c r="D22" s="26">
        <f t="shared" si="5"/>
        <v>374</v>
      </c>
      <c r="E22" s="26">
        <v>4484</v>
      </c>
      <c r="F22" s="7"/>
      <c r="G22" s="16">
        <v>0</v>
      </c>
      <c r="H22" s="26">
        <f t="shared" si="0"/>
        <v>0</v>
      </c>
      <c r="I22" s="26">
        <v>1214</v>
      </c>
      <c r="J22" s="7"/>
      <c r="K22" s="16">
        <v>382</v>
      </c>
      <c r="L22" s="26">
        <f t="shared" si="1"/>
        <v>382</v>
      </c>
      <c r="M22" s="26">
        <v>122241</v>
      </c>
      <c r="N22" s="7"/>
      <c r="O22" s="16">
        <v>400</v>
      </c>
      <c r="P22" s="26">
        <f t="shared" si="2"/>
        <v>400</v>
      </c>
      <c r="Q22" s="26">
        <v>30162</v>
      </c>
      <c r="R22" s="7"/>
      <c r="S22" s="16">
        <v>270</v>
      </c>
      <c r="T22" s="26">
        <f t="shared" si="3"/>
        <v>270</v>
      </c>
      <c r="U22" s="26">
        <v>127255</v>
      </c>
      <c r="V22" s="7"/>
      <c r="W22" s="16">
        <v>244</v>
      </c>
      <c r="X22" s="26">
        <f t="shared" si="4"/>
        <v>244</v>
      </c>
      <c r="Y22" s="26">
        <v>146861</v>
      </c>
      <c r="AA22" s="16"/>
      <c r="AB22" s="26"/>
      <c r="AC22" s="26"/>
    </row>
    <row r="23" spans="1:29" ht="26.25" customHeight="1">
      <c r="A23" s="30" t="s">
        <v>46</v>
      </c>
      <c r="B23" s="31" t="s">
        <v>10</v>
      </c>
      <c r="C23" s="15">
        <v>358</v>
      </c>
      <c r="D23" s="26">
        <f t="shared" si="5"/>
        <v>265</v>
      </c>
      <c r="E23" s="26">
        <v>4749</v>
      </c>
      <c r="F23" s="7"/>
      <c r="G23" s="16">
        <v>1</v>
      </c>
      <c r="H23" s="26">
        <f t="shared" si="0"/>
        <v>1</v>
      </c>
      <c r="I23" s="26">
        <v>1215</v>
      </c>
      <c r="J23" s="7"/>
      <c r="K23" s="16">
        <v>396</v>
      </c>
      <c r="L23" s="26">
        <f t="shared" si="1"/>
        <v>292</v>
      </c>
      <c r="M23" s="26">
        <v>122533</v>
      </c>
      <c r="N23" s="7"/>
      <c r="O23" s="16">
        <v>390</v>
      </c>
      <c r="P23" s="26">
        <f t="shared" si="2"/>
        <v>314</v>
      </c>
      <c r="Q23" s="26">
        <v>30476</v>
      </c>
      <c r="R23" s="7"/>
      <c r="S23" s="16">
        <v>220</v>
      </c>
      <c r="T23" s="26">
        <f t="shared" si="3"/>
        <v>177</v>
      </c>
      <c r="U23" s="26">
        <v>127432</v>
      </c>
      <c r="V23" s="7"/>
      <c r="W23" s="16">
        <v>404</v>
      </c>
      <c r="X23" s="26">
        <f t="shared" si="4"/>
        <v>408</v>
      </c>
      <c r="Y23" s="26">
        <v>147269</v>
      </c>
      <c r="AA23" s="16"/>
      <c r="AB23" s="26"/>
      <c r="AC23" s="26"/>
    </row>
    <row r="24" spans="1:29" ht="26.25" customHeight="1">
      <c r="A24" s="30" t="s">
        <v>75</v>
      </c>
      <c r="B24" s="31" t="s">
        <v>12</v>
      </c>
      <c r="C24" s="15">
        <v>396</v>
      </c>
      <c r="D24" s="26">
        <f t="shared" si="5"/>
        <v>396</v>
      </c>
      <c r="E24" s="26">
        <v>5145</v>
      </c>
      <c r="F24" s="7"/>
      <c r="G24" s="16">
        <v>0</v>
      </c>
      <c r="H24" s="26">
        <f t="shared" si="0"/>
        <v>0</v>
      </c>
      <c r="I24" s="26">
        <v>1215</v>
      </c>
      <c r="J24" s="7"/>
      <c r="K24" s="16">
        <v>302</v>
      </c>
      <c r="L24" s="26">
        <f t="shared" si="1"/>
        <v>302</v>
      </c>
      <c r="M24" s="26">
        <v>122835</v>
      </c>
      <c r="N24" s="7"/>
      <c r="O24" s="16">
        <v>340</v>
      </c>
      <c r="P24" s="26">
        <f t="shared" si="2"/>
        <v>340</v>
      </c>
      <c r="Q24" s="26">
        <v>30816</v>
      </c>
      <c r="R24" s="7"/>
      <c r="S24" s="16">
        <v>222</v>
      </c>
      <c r="T24" s="26">
        <f t="shared" si="3"/>
        <v>222</v>
      </c>
      <c r="U24" s="26">
        <v>127654</v>
      </c>
      <c r="V24" s="7"/>
      <c r="W24" s="16">
        <v>276</v>
      </c>
      <c r="X24" s="26">
        <f t="shared" si="4"/>
        <v>276</v>
      </c>
      <c r="Y24" s="26">
        <v>147545</v>
      </c>
      <c r="AA24" s="16"/>
      <c r="AB24" s="26"/>
      <c r="AC24" s="26"/>
    </row>
    <row r="25" spans="1:29" ht="26.25" customHeight="1">
      <c r="A25" s="28" t="s">
        <v>90</v>
      </c>
      <c r="B25" s="29" t="s">
        <v>16</v>
      </c>
      <c r="C25" s="32">
        <v>0</v>
      </c>
      <c r="D25" s="26">
        <f t="shared" si="5"/>
        <v>0</v>
      </c>
      <c r="E25" s="27">
        <v>5145</v>
      </c>
      <c r="F25" s="9"/>
      <c r="G25" s="33">
        <v>0</v>
      </c>
      <c r="H25" s="27">
        <f t="shared" si="0"/>
        <v>0</v>
      </c>
      <c r="I25" s="26">
        <v>1215</v>
      </c>
      <c r="J25" s="9"/>
      <c r="K25" s="33">
        <v>0</v>
      </c>
      <c r="L25" s="27">
        <f t="shared" si="1"/>
        <v>0</v>
      </c>
      <c r="M25" s="27">
        <v>122835</v>
      </c>
      <c r="N25" s="9"/>
      <c r="O25" s="33">
        <v>0</v>
      </c>
      <c r="P25" s="27">
        <f t="shared" si="2"/>
        <v>0</v>
      </c>
      <c r="Q25" s="27">
        <v>30816</v>
      </c>
      <c r="R25" s="9"/>
      <c r="S25" s="33">
        <v>0</v>
      </c>
      <c r="T25" s="27">
        <f t="shared" si="3"/>
        <v>0</v>
      </c>
      <c r="U25" s="27">
        <v>127654</v>
      </c>
      <c r="V25" s="9"/>
      <c r="W25" s="33">
        <v>0</v>
      </c>
      <c r="X25" s="27">
        <f t="shared" si="4"/>
        <v>0</v>
      </c>
      <c r="Y25" s="27">
        <v>147545</v>
      </c>
      <c r="AA25" s="33"/>
      <c r="AB25" s="27"/>
      <c r="AC25" s="27"/>
    </row>
    <row r="26" spans="1:29" ht="26.25" customHeight="1">
      <c r="A26" s="30" t="s">
        <v>103</v>
      </c>
      <c r="B26" s="31" t="s">
        <v>7</v>
      </c>
      <c r="C26" s="15">
        <v>342</v>
      </c>
      <c r="D26" s="26">
        <f t="shared" si="5"/>
        <v>342</v>
      </c>
      <c r="E26" s="26">
        <v>5487</v>
      </c>
      <c r="F26" s="7"/>
      <c r="G26" s="16">
        <v>0</v>
      </c>
      <c r="H26" s="26">
        <f t="shared" si="0"/>
        <v>0</v>
      </c>
      <c r="I26" s="26">
        <v>1215</v>
      </c>
      <c r="J26" s="7"/>
      <c r="K26" s="16">
        <v>358</v>
      </c>
      <c r="L26" s="26">
        <f t="shared" si="1"/>
        <v>358</v>
      </c>
      <c r="M26" s="26">
        <v>123193</v>
      </c>
      <c r="N26" s="7"/>
      <c r="O26" s="16">
        <v>376</v>
      </c>
      <c r="P26" s="26">
        <f t="shared" si="2"/>
        <v>376</v>
      </c>
      <c r="Q26" s="26">
        <v>31192</v>
      </c>
      <c r="R26" s="7"/>
      <c r="S26" s="16">
        <v>346</v>
      </c>
      <c r="T26" s="26">
        <f t="shared" si="3"/>
        <v>346</v>
      </c>
      <c r="U26" s="26">
        <v>128000</v>
      </c>
      <c r="V26" s="7"/>
      <c r="W26" s="16">
        <v>110</v>
      </c>
      <c r="X26" s="26">
        <f t="shared" si="4"/>
        <v>110</v>
      </c>
      <c r="Y26" s="26">
        <v>147655</v>
      </c>
      <c r="AA26" s="16"/>
      <c r="AB26" s="26"/>
      <c r="AC26" s="26"/>
    </row>
    <row r="27" spans="1:29" ht="26.25" customHeight="1">
      <c r="A27" s="30" t="s">
        <v>95</v>
      </c>
      <c r="B27" s="31" t="s">
        <v>14</v>
      </c>
      <c r="C27" s="15">
        <v>366</v>
      </c>
      <c r="D27" s="26">
        <f t="shared" si="5"/>
        <v>366</v>
      </c>
      <c r="E27" s="26">
        <v>5853</v>
      </c>
      <c r="F27" s="7"/>
      <c r="G27" s="16">
        <v>0</v>
      </c>
      <c r="H27" s="26">
        <f t="shared" si="0"/>
        <v>0</v>
      </c>
      <c r="I27" s="26">
        <v>1215</v>
      </c>
      <c r="J27" s="7"/>
      <c r="K27" s="16">
        <v>396</v>
      </c>
      <c r="L27" s="26">
        <f t="shared" si="1"/>
        <v>396</v>
      </c>
      <c r="M27" s="26">
        <v>123589</v>
      </c>
      <c r="N27" s="7"/>
      <c r="O27" s="16">
        <v>362</v>
      </c>
      <c r="P27" s="26">
        <f t="shared" si="2"/>
        <v>362</v>
      </c>
      <c r="Q27" s="26">
        <v>31554</v>
      </c>
      <c r="R27" s="7"/>
      <c r="S27" s="16">
        <v>296</v>
      </c>
      <c r="T27" s="26">
        <f t="shared" si="3"/>
        <v>296</v>
      </c>
      <c r="U27" s="26">
        <v>128296</v>
      </c>
      <c r="V27" s="7"/>
      <c r="W27" s="16">
        <v>172</v>
      </c>
      <c r="X27" s="26">
        <f t="shared" si="4"/>
        <v>172</v>
      </c>
      <c r="Y27" s="26">
        <v>147827</v>
      </c>
      <c r="AA27" s="16"/>
      <c r="AB27" s="26"/>
      <c r="AC27" s="26"/>
    </row>
    <row r="28" spans="1:29" ht="26.25" customHeight="1">
      <c r="A28" s="30" t="s">
        <v>56</v>
      </c>
      <c r="B28" s="31" t="s">
        <v>5</v>
      </c>
      <c r="C28" s="15">
        <v>452</v>
      </c>
      <c r="D28" s="26">
        <f t="shared" si="5"/>
        <v>452</v>
      </c>
      <c r="E28" s="26">
        <v>6305</v>
      </c>
      <c r="F28" s="7"/>
      <c r="G28" s="16">
        <v>0</v>
      </c>
      <c r="H28" s="26">
        <f t="shared" si="0"/>
        <v>0</v>
      </c>
      <c r="I28" s="26">
        <v>1215</v>
      </c>
      <c r="J28" s="7"/>
      <c r="K28" s="16">
        <v>380</v>
      </c>
      <c r="L28" s="26">
        <f t="shared" si="1"/>
        <v>380</v>
      </c>
      <c r="M28" s="26">
        <v>123969</v>
      </c>
      <c r="N28" s="7"/>
      <c r="O28" s="16">
        <v>380</v>
      </c>
      <c r="P28" s="26">
        <f t="shared" si="2"/>
        <v>380</v>
      </c>
      <c r="Q28" s="26">
        <v>31934</v>
      </c>
      <c r="R28" s="7"/>
      <c r="S28" s="16">
        <v>272</v>
      </c>
      <c r="T28" s="26">
        <f t="shared" si="3"/>
        <v>272</v>
      </c>
      <c r="U28" s="26">
        <v>128568</v>
      </c>
      <c r="V28" s="7"/>
      <c r="W28" s="16">
        <v>328</v>
      </c>
      <c r="X28" s="26">
        <f t="shared" si="4"/>
        <v>328</v>
      </c>
      <c r="Y28" s="26">
        <v>148155</v>
      </c>
      <c r="AA28" s="16"/>
      <c r="AB28" s="26"/>
      <c r="AC28" s="26"/>
    </row>
    <row r="29" spans="1:29" ht="26.25" customHeight="1">
      <c r="A29" s="30" t="s">
        <v>109</v>
      </c>
      <c r="B29" s="31" t="s">
        <v>3</v>
      </c>
      <c r="C29" s="15">
        <v>328</v>
      </c>
      <c r="D29" s="26">
        <f t="shared" si="5"/>
        <v>328</v>
      </c>
      <c r="E29" s="26">
        <v>6633</v>
      </c>
      <c r="F29" s="7"/>
      <c r="G29" s="16">
        <v>0</v>
      </c>
      <c r="H29" s="26">
        <f t="shared" si="0"/>
        <v>0</v>
      </c>
      <c r="I29" s="26">
        <v>1215</v>
      </c>
      <c r="J29" s="7"/>
      <c r="K29" s="16">
        <v>382</v>
      </c>
      <c r="L29" s="26">
        <f t="shared" si="1"/>
        <v>382</v>
      </c>
      <c r="M29" s="26">
        <v>124351</v>
      </c>
      <c r="N29" s="7"/>
      <c r="O29" s="16">
        <v>300</v>
      </c>
      <c r="P29" s="26">
        <f t="shared" si="2"/>
        <v>300</v>
      </c>
      <c r="Q29" s="26">
        <v>32234</v>
      </c>
      <c r="R29" s="7"/>
      <c r="S29" s="16">
        <v>174</v>
      </c>
      <c r="T29" s="26">
        <f t="shared" si="3"/>
        <v>174</v>
      </c>
      <c r="U29" s="26">
        <v>128742</v>
      </c>
      <c r="V29" s="7"/>
      <c r="W29" s="16">
        <v>206</v>
      </c>
      <c r="X29" s="26">
        <f t="shared" si="4"/>
        <v>206</v>
      </c>
      <c r="Y29" s="26">
        <v>148361</v>
      </c>
      <c r="AA29" s="16"/>
      <c r="AB29" s="26"/>
      <c r="AC29" s="26"/>
    </row>
    <row r="30" spans="1:29" ht="26.25" customHeight="1">
      <c r="A30" s="30" t="s">
        <v>72</v>
      </c>
      <c r="B30" s="31" t="s">
        <v>10</v>
      </c>
      <c r="C30" s="15">
        <v>292</v>
      </c>
      <c r="D30" s="26">
        <f t="shared" si="5"/>
        <v>292</v>
      </c>
      <c r="E30" s="26">
        <v>6925</v>
      </c>
      <c r="F30" s="7"/>
      <c r="G30" s="16">
        <v>0</v>
      </c>
      <c r="H30" s="26">
        <f t="shared" si="0"/>
        <v>0</v>
      </c>
      <c r="I30" s="26">
        <v>1215</v>
      </c>
      <c r="J30" s="7"/>
      <c r="K30" s="16">
        <v>298</v>
      </c>
      <c r="L30" s="26">
        <f t="shared" si="1"/>
        <v>298</v>
      </c>
      <c r="M30" s="26">
        <v>124649</v>
      </c>
      <c r="N30" s="7"/>
      <c r="O30" s="16">
        <v>308</v>
      </c>
      <c r="P30" s="26">
        <f t="shared" si="2"/>
        <v>308</v>
      </c>
      <c r="Q30" s="26">
        <v>32542</v>
      </c>
      <c r="R30" s="7"/>
      <c r="S30" s="16">
        <v>250</v>
      </c>
      <c r="T30" s="26">
        <f t="shared" si="3"/>
        <v>250</v>
      </c>
      <c r="U30" s="26">
        <v>128992</v>
      </c>
      <c r="V30" s="7"/>
      <c r="W30" s="16">
        <v>322</v>
      </c>
      <c r="X30" s="26">
        <f t="shared" si="4"/>
        <v>322</v>
      </c>
      <c r="Y30" s="26">
        <v>148683</v>
      </c>
      <c r="AA30" s="16"/>
      <c r="AB30" s="26"/>
      <c r="AC30" s="26"/>
    </row>
    <row r="31" spans="1:29" ht="26.25" customHeight="1">
      <c r="A31" s="30" t="s">
        <v>41</v>
      </c>
      <c r="B31" s="31" t="s">
        <v>12</v>
      </c>
      <c r="C31" s="15">
        <v>356</v>
      </c>
      <c r="D31" s="26">
        <f t="shared" si="5"/>
        <v>356</v>
      </c>
      <c r="E31" s="26">
        <v>7281</v>
      </c>
      <c r="F31" s="7"/>
      <c r="G31" s="16">
        <v>0</v>
      </c>
      <c r="H31" s="26">
        <f t="shared" si="0"/>
        <v>0</v>
      </c>
      <c r="I31" s="26">
        <v>1215</v>
      </c>
      <c r="J31" s="7"/>
      <c r="K31" s="16">
        <v>288</v>
      </c>
      <c r="L31" s="26">
        <f t="shared" si="1"/>
        <v>288</v>
      </c>
      <c r="M31" s="26">
        <v>124937</v>
      </c>
      <c r="N31" s="7"/>
      <c r="O31" s="16">
        <v>396</v>
      </c>
      <c r="P31" s="26">
        <f t="shared" si="2"/>
        <v>396</v>
      </c>
      <c r="Q31" s="26">
        <v>32938</v>
      </c>
      <c r="R31" s="7"/>
      <c r="S31" s="16">
        <v>262</v>
      </c>
      <c r="T31" s="26">
        <f t="shared" si="3"/>
        <v>262</v>
      </c>
      <c r="U31" s="26">
        <v>129254</v>
      </c>
      <c r="V31" s="7"/>
      <c r="W31" s="16">
        <v>296</v>
      </c>
      <c r="X31" s="26">
        <f t="shared" si="4"/>
        <v>296</v>
      </c>
      <c r="Y31" s="26">
        <v>148979</v>
      </c>
      <c r="AA31" s="16"/>
      <c r="AB31" s="26"/>
      <c r="AC31" s="26"/>
    </row>
    <row r="32" spans="1:29" ht="26.25" customHeight="1">
      <c r="A32" s="28" t="s">
        <v>54</v>
      </c>
      <c r="B32" s="29" t="s">
        <v>16</v>
      </c>
      <c r="C32" s="32">
        <v>0</v>
      </c>
      <c r="D32" s="26">
        <f t="shared" si="5"/>
        <v>0</v>
      </c>
      <c r="E32" s="27">
        <v>7281</v>
      </c>
      <c r="F32" s="9"/>
      <c r="G32" s="33">
        <v>0</v>
      </c>
      <c r="H32" s="27">
        <f t="shared" si="0"/>
        <v>0</v>
      </c>
      <c r="I32" s="27">
        <v>1215</v>
      </c>
      <c r="J32" s="9"/>
      <c r="K32" s="33">
        <v>0</v>
      </c>
      <c r="L32" s="27">
        <f t="shared" si="1"/>
        <v>0</v>
      </c>
      <c r="M32" s="27">
        <v>124937</v>
      </c>
      <c r="N32" s="9"/>
      <c r="O32" s="33">
        <v>128</v>
      </c>
      <c r="P32" s="27">
        <f t="shared" si="2"/>
        <v>128</v>
      </c>
      <c r="Q32" s="27">
        <v>33066</v>
      </c>
      <c r="R32" s="9"/>
      <c r="S32" s="33">
        <v>0</v>
      </c>
      <c r="T32" s="27">
        <f t="shared" si="3"/>
        <v>0</v>
      </c>
      <c r="U32" s="27">
        <v>129254</v>
      </c>
      <c r="V32" s="9"/>
      <c r="W32" s="33">
        <v>0</v>
      </c>
      <c r="X32" s="27">
        <f t="shared" si="4"/>
        <v>0</v>
      </c>
      <c r="Y32" s="27">
        <v>148979</v>
      </c>
      <c r="AA32" s="33"/>
      <c r="AB32" s="27"/>
      <c r="AC32" s="27"/>
    </row>
    <row r="33" spans="1:29" ht="26.25" customHeight="1">
      <c r="A33" s="30" t="s">
        <v>99</v>
      </c>
      <c r="B33" s="31" t="s">
        <v>7</v>
      </c>
      <c r="C33" s="15">
        <v>456</v>
      </c>
      <c r="D33" s="26">
        <f t="shared" si="5"/>
        <v>456</v>
      </c>
      <c r="E33" s="26">
        <v>7737</v>
      </c>
      <c r="F33" s="7"/>
      <c r="G33" s="16">
        <v>1</v>
      </c>
      <c r="H33" s="26">
        <f t="shared" si="0"/>
        <v>1</v>
      </c>
      <c r="I33" s="26">
        <v>1216</v>
      </c>
      <c r="J33" s="7"/>
      <c r="K33" s="16">
        <v>356</v>
      </c>
      <c r="L33" s="26">
        <f t="shared" si="1"/>
        <v>356</v>
      </c>
      <c r="M33" s="26">
        <v>125293</v>
      </c>
      <c r="N33" s="7"/>
      <c r="O33" s="16">
        <v>0</v>
      </c>
      <c r="P33" s="26">
        <f t="shared" si="2"/>
        <v>0</v>
      </c>
      <c r="Q33" s="26">
        <v>33066</v>
      </c>
      <c r="R33" s="7"/>
      <c r="S33" s="16">
        <v>298</v>
      </c>
      <c r="T33" s="26">
        <f t="shared" si="3"/>
        <v>298</v>
      </c>
      <c r="U33" s="26">
        <v>129552</v>
      </c>
      <c r="V33" s="7"/>
      <c r="W33" s="16">
        <v>362</v>
      </c>
      <c r="X33" s="26">
        <f t="shared" si="4"/>
        <v>362</v>
      </c>
      <c r="Y33" s="26">
        <v>149341</v>
      </c>
      <c r="AA33" s="16"/>
      <c r="AB33" s="26"/>
      <c r="AC33" s="26"/>
    </row>
    <row r="34" spans="1:29" ht="26.25" customHeight="1">
      <c r="A34" s="30" t="s">
        <v>101</v>
      </c>
      <c r="B34" s="31" t="s">
        <v>14</v>
      </c>
      <c r="C34" s="15">
        <v>384</v>
      </c>
      <c r="D34" s="26">
        <f t="shared" si="5"/>
        <v>366</v>
      </c>
      <c r="E34" s="26">
        <v>8103</v>
      </c>
      <c r="F34" s="7"/>
      <c r="G34" s="16">
        <v>0</v>
      </c>
      <c r="H34" s="26">
        <f t="shared" si="0"/>
        <v>0</v>
      </c>
      <c r="I34" s="26">
        <v>1216</v>
      </c>
      <c r="J34" s="7"/>
      <c r="K34" s="16">
        <v>402</v>
      </c>
      <c r="L34" s="26">
        <f t="shared" si="1"/>
        <v>385</v>
      </c>
      <c r="M34" s="26">
        <v>125678</v>
      </c>
      <c r="N34" s="7"/>
      <c r="O34" s="16">
        <v>386</v>
      </c>
      <c r="P34" s="26">
        <f t="shared" si="2"/>
        <v>367</v>
      </c>
      <c r="Q34" s="26">
        <v>33433</v>
      </c>
      <c r="R34" s="7"/>
      <c r="S34" s="16">
        <v>202</v>
      </c>
      <c r="T34" s="26">
        <f t="shared" si="3"/>
        <v>186</v>
      </c>
      <c r="U34" s="26">
        <v>129738</v>
      </c>
      <c r="V34" s="7"/>
      <c r="W34" s="16">
        <v>266</v>
      </c>
      <c r="X34" s="26">
        <f t="shared" si="4"/>
        <v>276</v>
      </c>
      <c r="Y34" s="26">
        <v>149617</v>
      </c>
      <c r="AA34" s="16"/>
      <c r="AB34" s="26"/>
      <c r="AC34" s="26"/>
    </row>
    <row r="35" spans="1:29" ht="28.5" customHeight="1">
      <c r="A35" s="178" t="s">
        <v>237</v>
      </c>
      <c r="B35" s="178"/>
      <c r="C35" s="6">
        <f>SUM(C4:C34)</f>
        <v>7945</v>
      </c>
      <c r="D35" s="6">
        <f>SUM(D4:D34)</f>
        <v>7609</v>
      </c>
      <c r="E35" s="1"/>
      <c r="F35" s="39"/>
      <c r="G35" s="6">
        <f>SUM(G4:G34)</f>
        <v>4</v>
      </c>
      <c r="H35" s="6">
        <f>SUM(H4:H34)</f>
        <v>4</v>
      </c>
      <c r="I35" s="1"/>
      <c r="J35" s="13"/>
      <c r="K35" s="6">
        <f>SUM(K4:K34)</f>
        <v>8466</v>
      </c>
      <c r="L35" s="6">
        <f>SUM(L4:L34)</f>
        <v>7977</v>
      </c>
      <c r="M35" s="1"/>
      <c r="N35" s="13"/>
      <c r="O35" s="6">
        <f>SUM(O4:O34)</f>
        <v>8662</v>
      </c>
      <c r="P35" s="6">
        <f>SUM(P4:P34)</f>
        <v>8457</v>
      </c>
      <c r="Q35" s="1"/>
      <c r="R35" s="13"/>
      <c r="S35" s="6">
        <f>SUM(S4:S34)</f>
        <v>6520</v>
      </c>
      <c r="T35" s="6">
        <f>SUM(T4:T34)</f>
        <v>6352</v>
      </c>
      <c r="U35" s="1"/>
      <c r="V35" s="13"/>
      <c r="W35" s="6">
        <f>SUM(W4:W34)</f>
        <v>7032</v>
      </c>
      <c r="X35" s="6">
        <f>SUM(X4:X34)</f>
        <v>7179</v>
      </c>
      <c r="Y35" s="1"/>
      <c r="AA35" s="6">
        <f>SUM(AA4:AA34)</f>
        <v>1212</v>
      </c>
      <c r="AB35" s="6">
        <f>SUM(AB4:AB34)</f>
        <v>1184</v>
      </c>
      <c r="AC35" s="1"/>
    </row>
    <row r="37" spans="1:29">
      <c r="C37" s="47"/>
      <c r="D37" s="12" t="s">
        <v>198</v>
      </c>
      <c r="E37" s="12" t="s">
        <v>38</v>
      </c>
      <c r="F37" s="12"/>
      <c r="G37" s="47">
        <v>1200</v>
      </c>
      <c r="H37" s="12" t="s">
        <v>198</v>
      </c>
      <c r="I37" s="12" t="s">
        <v>51</v>
      </c>
      <c r="J37" s="12"/>
      <c r="K37" s="47">
        <v>102831</v>
      </c>
      <c r="L37" s="12" t="s">
        <v>198</v>
      </c>
      <c r="M37" s="12" t="s">
        <v>107</v>
      </c>
      <c r="N37" s="12"/>
      <c r="O37" s="47">
        <v>9465</v>
      </c>
      <c r="P37" s="12" t="s">
        <v>198</v>
      </c>
      <c r="Q37" s="50" t="s">
        <v>51</v>
      </c>
      <c r="R37" s="12"/>
      <c r="S37" s="47">
        <v>111000</v>
      </c>
      <c r="T37" s="12" t="s">
        <v>198</v>
      </c>
      <c r="U37" s="12" t="s">
        <v>107</v>
      </c>
      <c r="V37" s="12"/>
      <c r="W37" s="47">
        <v>127900</v>
      </c>
      <c r="X37" s="12" t="s">
        <v>198</v>
      </c>
      <c r="Y37" s="12" t="s">
        <v>107</v>
      </c>
    </row>
    <row r="38" spans="1:29">
      <c r="C38" s="47"/>
      <c r="D38" s="12" t="s">
        <v>198</v>
      </c>
      <c r="E38" s="12" t="s">
        <v>80</v>
      </c>
      <c r="F38" s="12"/>
      <c r="G38" s="47">
        <v>12000</v>
      </c>
      <c r="H38" s="12" t="s">
        <v>198</v>
      </c>
      <c r="I38" s="57" t="s">
        <v>261</v>
      </c>
      <c r="J38" s="12"/>
      <c r="K38" s="47">
        <v>114000</v>
      </c>
      <c r="L38" s="12" t="s">
        <v>198</v>
      </c>
      <c r="M38" s="12" t="s">
        <v>107</v>
      </c>
      <c r="N38" s="12"/>
      <c r="O38" s="47">
        <v>15417</v>
      </c>
      <c r="P38" s="12" t="s">
        <v>198</v>
      </c>
      <c r="Q38" s="12" t="s">
        <v>26</v>
      </c>
      <c r="R38" s="12"/>
      <c r="S38" s="47">
        <v>122000</v>
      </c>
      <c r="T38" s="12" t="s">
        <v>198</v>
      </c>
      <c r="U38" s="12" t="s">
        <v>107</v>
      </c>
      <c r="V38" s="12"/>
      <c r="W38" s="47">
        <v>138000</v>
      </c>
      <c r="X38" s="12" t="s">
        <v>198</v>
      </c>
      <c r="Y38" s="12" t="s">
        <v>107</v>
      </c>
    </row>
    <row r="39" spans="1:29">
      <c r="D39" s="12" t="s">
        <v>198</v>
      </c>
      <c r="E39" s="12" t="s">
        <v>249</v>
      </c>
      <c r="J39" s="12"/>
      <c r="K39" s="47">
        <v>124000</v>
      </c>
      <c r="L39" s="12" t="s">
        <v>198</v>
      </c>
      <c r="M39" s="57" t="s">
        <v>261</v>
      </c>
      <c r="O39" s="47">
        <v>25170</v>
      </c>
      <c r="P39" s="12" t="s">
        <v>198</v>
      </c>
      <c r="Q39" s="12" t="s">
        <v>249</v>
      </c>
      <c r="S39" s="47">
        <v>132000</v>
      </c>
      <c r="T39" s="12" t="s">
        <v>198</v>
      </c>
      <c r="U39" s="57" t="s">
        <v>261</v>
      </c>
      <c r="W39" s="47">
        <v>148000</v>
      </c>
      <c r="X39" s="12" t="s">
        <v>198</v>
      </c>
      <c r="Y39" s="57" t="s">
        <v>261</v>
      </c>
    </row>
    <row r="40" spans="1:29">
      <c r="G40" s="12"/>
      <c r="H40" s="12"/>
      <c r="I40" s="12"/>
      <c r="J40" s="12"/>
      <c r="K40" s="47"/>
      <c r="O40" s="47">
        <v>35200</v>
      </c>
      <c r="P40" s="12" t="s">
        <v>198</v>
      </c>
      <c r="Q40" s="57" t="s">
        <v>261</v>
      </c>
    </row>
    <row r="41" spans="1:29">
      <c r="L41" s="12"/>
    </row>
    <row r="44" spans="1:29">
      <c r="E44" s="12"/>
      <c r="F44" s="12"/>
      <c r="G44" s="12"/>
      <c r="H44" s="12"/>
      <c r="I44" s="12"/>
    </row>
    <row r="45" spans="1:29">
      <c r="E45" s="12"/>
      <c r="F45" s="12"/>
      <c r="G45" s="12"/>
      <c r="H45" s="12"/>
      <c r="I45" s="12"/>
    </row>
  </sheetData>
  <mergeCells count="10">
    <mergeCell ref="AA2:AC2"/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workbookViewId="0">
      <pane xSplit="2" ySplit="3" topLeftCell="C19" activePane="bottomRight" state="frozen"/>
      <selection pane="topRight"/>
      <selection pane="bottomLeft"/>
      <selection pane="bottomRight" activeCell="D21" sqref="D21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364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47" t="s">
        <v>168</v>
      </c>
      <c r="E3" s="147" t="s">
        <v>156</v>
      </c>
      <c r="F3" s="38"/>
      <c r="G3" s="11" t="s">
        <v>240</v>
      </c>
      <c r="H3" s="147" t="s">
        <v>168</v>
      </c>
      <c r="I3" s="147" t="s">
        <v>156</v>
      </c>
      <c r="J3" s="5"/>
      <c r="K3" s="11" t="s">
        <v>240</v>
      </c>
      <c r="L3" s="147" t="s">
        <v>168</v>
      </c>
      <c r="M3" s="147" t="s">
        <v>156</v>
      </c>
      <c r="N3" s="5"/>
      <c r="O3" s="11" t="s">
        <v>240</v>
      </c>
      <c r="P3" s="147" t="s">
        <v>168</v>
      </c>
      <c r="Q3" s="147" t="s">
        <v>156</v>
      </c>
      <c r="R3" s="5"/>
      <c r="S3" s="11" t="s">
        <v>240</v>
      </c>
      <c r="T3" s="147" t="s">
        <v>168</v>
      </c>
      <c r="U3" s="147" t="s">
        <v>156</v>
      </c>
      <c r="V3" s="5"/>
      <c r="W3" s="11" t="s">
        <v>240</v>
      </c>
      <c r="X3" s="147" t="s">
        <v>168</v>
      </c>
      <c r="Y3" s="147" t="s">
        <v>156</v>
      </c>
    </row>
    <row r="4" spans="1:25" ht="26.25" customHeight="1">
      <c r="A4" s="65">
        <v>1</v>
      </c>
      <c r="B4" s="69" t="s">
        <v>14</v>
      </c>
      <c r="C4" s="107">
        <v>324</v>
      </c>
      <c r="D4" s="108">
        <v>324</v>
      </c>
      <c r="E4" s="116">
        <v>289870</v>
      </c>
      <c r="F4" s="109"/>
      <c r="G4" s="107">
        <v>78</v>
      </c>
      <c r="H4" s="108">
        <v>78</v>
      </c>
      <c r="I4" s="116">
        <v>9718</v>
      </c>
      <c r="J4" s="109"/>
      <c r="K4" s="107">
        <v>432</v>
      </c>
      <c r="L4" s="108">
        <v>432</v>
      </c>
      <c r="M4" s="116">
        <v>392090</v>
      </c>
      <c r="N4" s="109"/>
      <c r="O4" s="107">
        <v>82</v>
      </c>
      <c r="P4" s="108">
        <v>82</v>
      </c>
      <c r="Q4" s="116">
        <v>213312</v>
      </c>
      <c r="R4" s="109"/>
      <c r="S4" s="107">
        <v>292</v>
      </c>
      <c r="T4" s="108">
        <v>296</v>
      </c>
      <c r="U4" s="116">
        <v>354316</v>
      </c>
      <c r="V4" s="109"/>
      <c r="W4" s="107">
        <v>362</v>
      </c>
      <c r="X4" s="108">
        <v>362</v>
      </c>
      <c r="Y4" s="116">
        <v>419164</v>
      </c>
    </row>
    <row r="5" spans="1:25" ht="26.25" customHeight="1">
      <c r="A5" s="65">
        <v>2</v>
      </c>
      <c r="B5" s="69" t="s">
        <v>5</v>
      </c>
      <c r="C5" s="107">
        <v>420</v>
      </c>
      <c r="D5" s="108">
        <f t="shared" ref="D5:D32" si="0">E5-E4</f>
        <v>298</v>
      </c>
      <c r="E5" s="116">
        <f t="shared" ref="E5:E31" si="1">E6-C6</f>
        <v>290168</v>
      </c>
      <c r="F5" s="109"/>
      <c r="G5" s="107">
        <v>82</v>
      </c>
      <c r="H5" s="108">
        <f t="shared" ref="H5:H32" si="2">I5-I4</f>
        <v>78</v>
      </c>
      <c r="I5" s="116">
        <f t="shared" ref="I5:I31" si="3">I6-G6</f>
        <v>9796</v>
      </c>
      <c r="J5" s="109"/>
      <c r="K5" s="107">
        <v>372</v>
      </c>
      <c r="L5" s="108">
        <f t="shared" ref="L5:L32" si="4">M5-M4</f>
        <v>214</v>
      </c>
      <c r="M5" s="116">
        <f t="shared" ref="M5:M31" si="5">M6-K6</f>
        <v>392304</v>
      </c>
      <c r="N5" s="109"/>
      <c r="O5" s="107">
        <v>0</v>
      </c>
      <c r="P5" s="108">
        <f t="shared" ref="P5:P32" si="6">Q5-Q4</f>
        <v>46</v>
      </c>
      <c r="Q5" s="116">
        <f t="shared" ref="Q5:Q31" si="7">Q6-O6</f>
        <v>213358</v>
      </c>
      <c r="R5" s="109"/>
      <c r="S5" s="107">
        <v>286</v>
      </c>
      <c r="T5" s="108">
        <f t="shared" ref="T5:T32" si="8">U5-U4</f>
        <v>270</v>
      </c>
      <c r="U5" s="116">
        <f t="shared" ref="U5:U31" si="9">U6-S6</f>
        <v>354586</v>
      </c>
      <c r="V5" s="109"/>
      <c r="W5" s="107">
        <v>340</v>
      </c>
      <c r="X5" s="108">
        <f t="shared" ref="X5:X32" si="10">Y5-Y4</f>
        <v>33</v>
      </c>
      <c r="Y5" s="116">
        <f t="shared" ref="Y5:Y31" si="11">Y6-W6</f>
        <v>419197</v>
      </c>
    </row>
    <row r="6" spans="1:25" ht="26.25" customHeight="1">
      <c r="A6" s="65">
        <v>3</v>
      </c>
      <c r="B6" s="69" t="s">
        <v>3</v>
      </c>
      <c r="C6" s="107">
        <v>256</v>
      </c>
      <c r="D6" s="108">
        <f t="shared" si="0"/>
        <v>256</v>
      </c>
      <c r="E6" s="116">
        <f t="shared" si="1"/>
        <v>290424</v>
      </c>
      <c r="F6" s="109"/>
      <c r="G6" s="107">
        <v>0</v>
      </c>
      <c r="H6" s="108">
        <f t="shared" si="2"/>
        <v>0</v>
      </c>
      <c r="I6" s="116">
        <f t="shared" si="3"/>
        <v>9796</v>
      </c>
      <c r="J6" s="109"/>
      <c r="K6" s="107">
        <v>266</v>
      </c>
      <c r="L6" s="108">
        <f t="shared" si="4"/>
        <v>266</v>
      </c>
      <c r="M6" s="116">
        <f t="shared" si="5"/>
        <v>392570</v>
      </c>
      <c r="N6" s="109"/>
      <c r="O6" s="107">
        <v>0</v>
      </c>
      <c r="P6" s="108">
        <f t="shared" si="6"/>
        <v>0</v>
      </c>
      <c r="Q6" s="116">
        <f t="shared" si="7"/>
        <v>213358</v>
      </c>
      <c r="R6" s="109"/>
      <c r="S6" s="107">
        <v>284</v>
      </c>
      <c r="T6" s="108">
        <f t="shared" si="8"/>
        <v>284</v>
      </c>
      <c r="U6" s="116">
        <f t="shared" si="9"/>
        <v>354870</v>
      </c>
      <c r="V6" s="109"/>
      <c r="W6" s="107">
        <v>286</v>
      </c>
      <c r="X6" s="108">
        <f t="shared" si="10"/>
        <v>286</v>
      </c>
      <c r="Y6" s="116">
        <f t="shared" si="11"/>
        <v>419483</v>
      </c>
    </row>
    <row r="7" spans="1:25" ht="26.25" customHeight="1">
      <c r="A7" s="65">
        <v>4</v>
      </c>
      <c r="B7" s="69" t="s">
        <v>10</v>
      </c>
      <c r="C7" s="107">
        <v>536</v>
      </c>
      <c r="D7" s="108">
        <f t="shared" si="0"/>
        <v>536</v>
      </c>
      <c r="E7" s="116">
        <f t="shared" si="1"/>
        <v>290960</v>
      </c>
      <c r="F7" s="109"/>
      <c r="G7" s="107">
        <v>0</v>
      </c>
      <c r="H7" s="108">
        <f t="shared" si="2"/>
        <v>0</v>
      </c>
      <c r="I7" s="116">
        <f t="shared" si="3"/>
        <v>9796</v>
      </c>
      <c r="J7" s="109"/>
      <c r="K7" s="107">
        <v>370</v>
      </c>
      <c r="L7" s="108">
        <f t="shared" si="4"/>
        <v>370</v>
      </c>
      <c r="M7" s="116">
        <f t="shared" si="5"/>
        <v>392940</v>
      </c>
      <c r="N7" s="109"/>
      <c r="O7" s="107">
        <v>0</v>
      </c>
      <c r="P7" s="108">
        <f t="shared" si="6"/>
        <v>0</v>
      </c>
      <c r="Q7" s="116">
        <f t="shared" si="7"/>
        <v>213358</v>
      </c>
      <c r="R7" s="109"/>
      <c r="S7" s="107">
        <v>256</v>
      </c>
      <c r="T7" s="108">
        <f t="shared" si="8"/>
        <v>256</v>
      </c>
      <c r="U7" s="116">
        <f t="shared" si="9"/>
        <v>355126</v>
      </c>
      <c r="V7" s="109"/>
      <c r="W7" s="107">
        <v>260</v>
      </c>
      <c r="X7" s="108">
        <f t="shared" si="10"/>
        <v>260</v>
      </c>
      <c r="Y7" s="116">
        <f t="shared" si="11"/>
        <v>419743</v>
      </c>
    </row>
    <row r="8" spans="1:25" ht="26.25" customHeight="1">
      <c r="A8" s="65">
        <v>5</v>
      </c>
      <c r="B8" s="69" t="s">
        <v>12</v>
      </c>
      <c r="C8" s="107">
        <v>286</v>
      </c>
      <c r="D8" s="108">
        <f t="shared" si="0"/>
        <v>286</v>
      </c>
      <c r="E8" s="116">
        <f t="shared" si="1"/>
        <v>291246</v>
      </c>
      <c r="F8" s="109"/>
      <c r="G8" s="111">
        <v>14</v>
      </c>
      <c r="H8" s="108">
        <f t="shared" si="2"/>
        <v>14</v>
      </c>
      <c r="I8" s="116">
        <f t="shared" si="3"/>
        <v>9810</v>
      </c>
      <c r="J8" s="109"/>
      <c r="K8" s="111">
        <v>290</v>
      </c>
      <c r="L8" s="108">
        <f t="shared" si="4"/>
        <v>290</v>
      </c>
      <c r="M8" s="116">
        <f t="shared" si="5"/>
        <v>393230</v>
      </c>
      <c r="N8" s="109"/>
      <c r="O8" s="111">
        <v>0</v>
      </c>
      <c r="P8" s="108">
        <f t="shared" si="6"/>
        <v>0</v>
      </c>
      <c r="Q8" s="116">
        <f t="shared" si="7"/>
        <v>213358</v>
      </c>
      <c r="R8" s="109"/>
      <c r="S8" s="111">
        <v>292</v>
      </c>
      <c r="T8" s="108">
        <f t="shared" si="8"/>
        <v>292</v>
      </c>
      <c r="U8" s="116">
        <f t="shared" si="9"/>
        <v>355418</v>
      </c>
      <c r="V8" s="109"/>
      <c r="W8" s="111">
        <v>292</v>
      </c>
      <c r="X8" s="108">
        <f t="shared" si="10"/>
        <v>292</v>
      </c>
      <c r="Y8" s="116">
        <f t="shared" si="11"/>
        <v>420035</v>
      </c>
    </row>
    <row r="9" spans="1:25" ht="26.25" customHeight="1">
      <c r="A9" s="28">
        <v>6</v>
      </c>
      <c r="B9" s="29" t="s">
        <v>16</v>
      </c>
      <c r="C9" s="107">
        <v>0</v>
      </c>
      <c r="D9" s="108">
        <f t="shared" si="0"/>
        <v>0</v>
      </c>
      <c r="E9" s="116">
        <f t="shared" si="1"/>
        <v>291246</v>
      </c>
      <c r="F9" s="109"/>
      <c r="G9" s="111">
        <v>0</v>
      </c>
      <c r="H9" s="108">
        <f t="shared" si="2"/>
        <v>0</v>
      </c>
      <c r="I9" s="116">
        <f t="shared" si="3"/>
        <v>9810</v>
      </c>
      <c r="J9" s="109"/>
      <c r="K9" s="111">
        <v>0</v>
      </c>
      <c r="L9" s="108">
        <f t="shared" si="4"/>
        <v>0</v>
      </c>
      <c r="M9" s="116">
        <f t="shared" si="5"/>
        <v>393230</v>
      </c>
      <c r="N9" s="109"/>
      <c r="O9" s="111">
        <v>0</v>
      </c>
      <c r="P9" s="108">
        <f t="shared" si="6"/>
        <v>0</v>
      </c>
      <c r="Q9" s="116">
        <f t="shared" si="7"/>
        <v>213358</v>
      </c>
      <c r="R9" s="109"/>
      <c r="S9" s="111">
        <v>0</v>
      </c>
      <c r="T9" s="108">
        <f t="shared" si="8"/>
        <v>0</v>
      </c>
      <c r="U9" s="116">
        <f t="shared" si="9"/>
        <v>355418</v>
      </c>
      <c r="V9" s="109"/>
      <c r="W9" s="111">
        <v>0</v>
      </c>
      <c r="X9" s="108">
        <f t="shared" si="10"/>
        <v>0</v>
      </c>
      <c r="Y9" s="116">
        <f t="shared" si="11"/>
        <v>420035</v>
      </c>
    </row>
    <row r="10" spans="1:25" ht="26.25" customHeight="1">
      <c r="A10" s="65">
        <v>7</v>
      </c>
      <c r="B10" s="69" t="s">
        <v>7</v>
      </c>
      <c r="C10" s="107">
        <v>404</v>
      </c>
      <c r="D10" s="108">
        <f t="shared" si="0"/>
        <v>404</v>
      </c>
      <c r="E10" s="116">
        <f t="shared" si="1"/>
        <v>291650</v>
      </c>
      <c r="F10" s="109"/>
      <c r="G10" s="110">
        <v>64</v>
      </c>
      <c r="H10" s="108">
        <f t="shared" si="2"/>
        <v>64</v>
      </c>
      <c r="I10" s="116">
        <f t="shared" si="3"/>
        <v>9874</v>
      </c>
      <c r="J10" s="109"/>
      <c r="K10" s="110">
        <v>438</v>
      </c>
      <c r="L10" s="108">
        <f t="shared" si="4"/>
        <v>438</v>
      </c>
      <c r="M10" s="116">
        <f t="shared" si="5"/>
        <v>393668</v>
      </c>
      <c r="N10" s="109"/>
      <c r="O10" s="110">
        <v>0</v>
      </c>
      <c r="P10" s="108">
        <f t="shared" si="6"/>
        <v>0</v>
      </c>
      <c r="Q10" s="116">
        <f t="shared" si="7"/>
        <v>213358</v>
      </c>
      <c r="R10" s="109"/>
      <c r="S10" s="110">
        <v>294</v>
      </c>
      <c r="T10" s="108">
        <f t="shared" si="8"/>
        <v>294</v>
      </c>
      <c r="U10" s="116">
        <f t="shared" si="9"/>
        <v>355712</v>
      </c>
      <c r="V10" s="109"/>
      <c r="W10" s="110">
        <v>368</v>
      </c>
      <c r="X10" s="108">
        <f t="shared" si="10"/>
        <v>368</v>
      </c>
      <c r="Y10" s="116">
        <f t="shared" si="11"/>
        <v>420403</v>
      </c>
    </row>
    <row r="11" spans="1:25" ht="26.25" customHeight="1">
      <c r="A11" s="65">
        <v>8</v>
      </c>
      <c r="B11" s="69" t="s">
        <v>14</v>
      </c>
      <c r="C11" s="107">
        <v>346</v>
      </c>
      <c r="D11" s="108">
        <f t="shared" si="0"/>
        <v>346</v>
      </c>
      <c r="E11" s="116">
        <f t="shared" si="1"/>
        <v>291996</v>
      </c>
      <c r="F11" s="109"/>
      <c r="G11" s="110">
        <v>0</v>
      </c>
      <c r="H11" s="108">
        <f t="shared" si="2"/>
        <v>0</v>
      </c>
      <c r="I11" s="116">
        <f t="shared" si="3"/>
        <v>9874</v>
      </c>
      <c r="J11" s="109"/>
      <c r="K11" s="110">
        <v>318</v>
      </c>
      <c r="L11" s="108">
        <f t="shared" si="4"/>
        <v>318</v>
      </c>
      <c r="M11" s="116">
        <f t="shared" si="5"/>
        <v>393986</v>
      </c>
      <c r="N11" s="109"/>
      <c r="O11" s="110">
        <v>164</v>
      </c>
      <c r="P11" s="108">
        <f t="shared" si="6"/>
        <v>164</v>
      </c>
      <c r="Q11" s="116">
        <f t="shared" si="7"/>
        <v>213522</v>
      </c>
      <c r="R11" s="109"/>
      <c r="S11" s="110">
        <v>244</v>
      </c>
      <c r="T11" s="108">
        <f t="shared" si="8"/>
        <v>244</v>
      </c>
      <c r="U11" s="116">
        <f t="shared" si="9"/>
        <v>355956</v>
      </c>
      <c r="V11" s="109"/>
      <c r="W11" s="110">
        <v>306</v>
      </c>
      <c r="X11" s="108">
        <f t="shared" si="10"/>
        <v>306</v>
      </c>
      <c r="Y11" s="116">
        <f t="shared" si="11"/>
        <v>420709</v>
      </c>
    </row>
    <row r="12" spans="1:25" ht="26.25" customHeight="1">
      <c r="A12" s="65">
        <v>9</v>
      </c>
      <c r="B12" s="69" t="s">
        <v>5</v>
      </c>
      <c r="C12" s="107">
        <v>432</v>
      </c>
      <c r="D12" s="108">
        <f t="shared" si="0"/>
        <v>432</v>
      </c>
      <c r="E12" s="116">
        <f t="shared" si="1"/>
        <v>292428</v>
      </c>
      <c r="F12" s="109"/>
      <c r="G12" s="107">
        <v>80</v>
      </c>
      <c r="H12" s="108">
        <f t="shared" si="2"/>
        <v>80</v>
      </c>
      <c r="I12" s="116">
        <f t="shared" si="3"/>
        <v>9954</v>
      </c>
      <c r="J12" s="109"/>
      <c r="K12" s="107">
        <v>282</v>
      </c>
      <c r="L12" s="108">
        <f t="shared" si="4"/>
        <v>282</v>
      </c>
      <c r="M12" s="116">
        <f t="shared" si="5"/>
        <v>394268</v>
      </c>
      <c r="N12" s="109"/>
      <c r="O12" s="107">
        <v>32</v>
      </c>
      <c r="P12" s="108">
        <f t="shared" si="6"/>
        <v>32</v>
      </c>
      <c r="Q12" s="116">
        <f t="shared" si="7"/>
        <v>213554</v>
      </c>
      <c r="R12" s="109"/>
      <c r="S12" s="107">
        <v>202</v>
      </c>
      <c r="T12" s="108">
        <f t="shared" si="8"/>
        <v>202</v>
      </c>
      <c r="U12" s="116">
        <f t="shared" si="9"/>
        <v>356158</v>
      </c>
      <c r="V12" s="109"/>
      <c r="W12" s="107">
        <v>368</v>
      </c>
      <c r="X12" s="108">
        <f t="shared" si="10"/>
        <v>368</v>
      </c>
      <c r="Y12" s="116">
        <f t="shared" si="11"/>
        <v>421077</v>
      </c>
    </row>
    <row r="13" spans="1:25" ht="26.25" customHeight="1">
      <c r="A13" s="65">
        <v>10</v>
      </c>
      <c r="B13" s="69" t="s">
        <v>3</v>
      </c>
      <c r="C13" s="107">
        <v>266</v>
      </c>
      <c r="D13" s="108">
        <f t="shared" si="0"/>
        <v>266</v>
      </c>
      <c r="E13" s="116">
        <f t="shared" si="1"/>
        <v>292694</v>
      </c>
      <c r="F13" s="109"/>
      <c r="G13" s="110">
        <v>42</v>
      </c>
      <c r="H13" s="108">
        <f t="shared" si="2"/>
        <v>42</v>
      </c>
      <c r="I13" s="116">
        <f t="shared" si="3"/>
        <v>9996</v>
      </c>
      <c r="J13" s="109"/>
      <c r="K13" s="110">
        <v>266</v>
      </c>
      <c r="L13" s="108">
        <f t="shared" si="4"/>
        <v>266</v>
      </c>
      <c r="M13" s="116">
        <f t="shared" si="5"/>
        <v>394534</v>
      </c>
      <c r="N13" s="109"/>
      <c r="O13" s="110">
        <v>62</v>
      </c>
      <c r="P13" s="108">
        <f t="shared" si="6"/>
        <v>62</v>
      </c>
      <c r="Q13" s="116">
        <f t="shared" si="7"/>
        <v>213616</v>
      </c>
      <c r="R13" s="109"/>
      <c r="S13" s="110">
        <v>366</v>
      </c>
      <c r="T13" s="108">
        <f t="shared" si="8"/>
        <v>366</v>
      </c>
      <c r="U13" s="116">
        <f t="shared" si="9"/>
        <v>356524</v>
      </c>
      <c r="V13" s="109"/>
      <c r="W13" s="110">
        <v>374</v>
      </c>
      <c r="X13" s="108">
        <f t="shared" si="10"/>
        <v>374</v>
      </c>
      <c r="Y13" s="116">
        <f t="shared" si="11"/>
        <v>421451</v>
      </c>
    </row>
    <row r="14" spans="1:25" ht="26.25" customHeight="1">
      <c r="A14" s="65">
        <v>11</v>
      </c>
      <c r="B14" s="69" t="s">
        <v>10</v>
      </c>
      <c r="C14" s="107">
        <v>484</v>
      </c>
      <c r="D14" s="108">
        <f t="shared" si="0"/>
        <v>484</v>
      </c>
      <c r="E14" s="116">
        <f t="shared" si="1"/>
        <v>293178</v>
      </c>
      <c r="F14" s="109"/>
      <c r="G14" s="107">
        <v>0</v>
      </c>
      <c r="H14" s="108">
        <f t="shared" si="2"/>
        <v>0</v>
      </c>
      <c r="I14" s="116">
        <f t="shared" si="3"/>
        <v>9996</v>
      </c>
      <c r="J14" s="109"/>
      <c r="K14" s="107">
        <v>494</v>
      </c>
      <c r="L14" s="108">
        <f t="shared" si="4"/>
        <v>494</v>
      </c>
      <c r="M14" s="116">
        <f t="shared" si="5"/>
        <v>395028</v>
      </c>
      <c r="N14" s="109"/>
      <c r="O14" s="107">
        <v>0</v>
      </c>
      <c r="P14" s="108">
        <f t="shared" si="6"/>
        <v>0</v>
      </c>
      <c r="Q14" s="116">
        <f t="shared" si="7"/>
        <v>213616</v>
      </c>
      <c r="R14" s="109"/>
      <c r="S14" s="107">
        <v>264</v>
      </c>
      <c r="T14" s="108">
        <f t="shared" si="8"/>
        <v>264</v>
      </c>
      <c r="U14" s="116">
        <f t="shared" si="9"/>
        <v>356788</v>
      </c>
      <c r="V14" s="109"/>
      <c r="W14" s="107">
        <v>396</v>
      </c>
      <c r="X14" s="108">
        <f t="shared" si="10"/>
        <v>396</v>
      </c>
      <c r="Y14" s="116">
        <f t="shared" si="11"/>
        <v>421847</v>
      </c>
    </row>
    <row r="15" spans="1:25" ht="26.25" customHeight="1">
      <c r="A15" s="65">
        <v>12</v>
      </c>
      <c r="B15" s="69" t="s">
        <v>12</v>
      </c>
      <c r="C15" s="107">
        <v>334</v>
      </c>
      <c r="D15" s="108">
        <f t="shared" si="0"/>
        <v>334</v>
      </c>
      <c r="E15" s="116">
        <f t="shared" si="1"/>
        <v>293512</v>
      </c>
      <c r="F15" s="109"/>
      <c r="G15" s="107">
        <v>0</v>
      </c>
      <c r="H15" s="108">
        <f t="shared" si="2"/>
        <v>0</v>
      </c>
      <c r="I15" s="116">
        <f t="shared" si="3"/>
        <v>9996</v>
      </c>
      <c r="J15" s="109"/>
      <c r="K15" s="107">
        <v>372</v>
      </c>
      <c r="L15" s="108">
        <f t="shared" si="4"/>
        <v>372</v>
      </c>
      <c r="M15" s="116">
        <f t="shared" si="5"/>
        <v>395400</v>
      </c>
      <c r="N15" s="109"/>
      <c r="O15" s="107">
        <v>0</v>
      </c>
      <c r="P15" s="108">
        <f t="shared" si="6"/>
        <v>0</v>
      </c>
      <c r="Q15" s="116">
        <f t="shared" si="7"/>
        <v>213616</v>
      </c>
      <c r="R15" s="109"/>
      <c r="S15" s="107">
        <v>388</v>
      </c>
      <c r="T15" s="108">
        <f t="shared" si="8"/>
        <v>388</v>
      </c>
      <c r="U15" s="116">
        <f t="shared" si="9"/>
        <v>357176</v>
      </c>
      <c r="V15" s="109"/>
      <c r="W15" s="107">
        <v>380</v>
      </c>
      <c r="X15" s="108">
        <f t="shared" si="10"/>
        <v>380</v>
      </c>
      <c r="Y15" s="116">
        <f t="shared" si="11"/>
        <v>422227</v>
      </c>
    </row>
    <row r="16" spans="1:25" ht="26.25" customHeight="1">
      <c r="A16" s="28">
        <v>13</v>
      </c>
      <c r="B16" s="29" t="s">
        <v>16</v>
      </c>
      <c r="C16" s="107">
        <v>0</v>
      </c>
      <c r="D16" s="108">
        <f t="shared" si="0"/>
        <v>0</v>
      </c>
      <c r="E16" s="116">
        <f t="shared" si="1"/>
        <v>293512</v>
      </c>
      <c r="F16" s="109"/>
      <c r="G16" s="107">
        <v>0</v>
      </c>
      <c r="H16" s="108">
        <f t="shared" si="2"/>
        <v>0</v>
      </c>
      <c r="I16" s="116">
        <f t="shared" si="3"/>
        <v>9996</v>
      </c>
      <c r="J16" s="109"/>
      <c r="K16" s="107">
        <v>0</v>
      </c>
      <c r="L16" s="108">
        <f t="shared" si="4"/>
        <v>0</v>
      </c>
      <c r="M16" s="116">
        <f t="shared" si="5"/>
        <v>395400</v>
      </c>
      <c r="N16" s="109"/>
      <c r="O16" s="107">
        <v>0</v>
      </c>
      <c r="P16" s="108">
        <f t="shared" si="6"/>
        <v>0</v>
      </c>
      <c r="Q16" s="116">
        <f t="shared" si="7"/>
        <v>213616</v>
      </c>
      <c r="R16" s="109"/>
      <c r="S16" s="107">
        <v>0</v>
      </c>
      <c r="T16" s="108">
        <f t="shared" si="8"/>
        <v>0</v>
      </c>
      <c r="U16" s="116">
        <f t="shared" si="9"/>
        <v>357176</v>
      </c>
      <c r="V16" s="109"/>
      <c r="W16" s="107">
        <v>0</v>
      </c>
      <c r="X16" s="108">
        <f t="shared" si="10"/>
        <v>0</v>
      </c>
      <c r="Y16" s="116">
        <f t="shared" si="11"/>
        <v>422227</v>
      </c>
    </row>
    <row r="17" spans="1:25" ht="26.25" customHeight="1">
      <c r="A17" s="65">
        <v>14</v>
      </c>
      <c r="B17" s="69" t="s">
        <v>7</v>
      </c>
      <c r="C17" s="107">
        <v>512</v>
      </c>
      <c r="D17" s="108">
        <f t="shared" si="0"/>
        <v>512</v>
      </c>
      <c r="E17" s="116">
        <f t="shared" si="1"/>
        <v>294024</v>
      </c>
      <c r="F17" s="109"/>
      <c r="G17" s="107">
        <v>130</v>
      </c>
      <c r="H17" s="108">
        <f t="shared" si="2"/>
        <v>130</v>
      </c>
      <c r="I17" s="116">
        <f t="shared" si="3"/>
        <v>10126</v>
      </c>
      <c r="J17" s="109"/>
      <c r="K17" s="107">
        <v>428</v>
      </c>
      <c r="L17" s="108">
        <f t="shared" si="4"/>
        <v>428</v>
      </c>
      <c r="M17" s="116">
        <f t="shared" si="5"/>
        <v>395828</v>
      </c>
      <c r="N17" s="109"/>
      <c r="O17" s="107">
        <v>148</v>
      </c>
      <c r="P17" s="108">
        <f t="shared" si="6"/>
        <v>148</v>
      </c>
      <c r="Q17" s="116">
        <f t="shared" si="7"/>
        <v>213764</v>
      </c>
      <c r="R17" s="109"/>
      <c r="S17" s="107">
        <v>330</v>
      </c>
      <c r="T17" s="108">
        <f t="shared" si="8"/>
        <v>330</v>
      </c>
      <c r="U17" s="116">
        <f t="shared" si="9"/>
        <v>357506</v>
      </c>
      <c r="V17" s="109"/>
      <c r="W17" s="107">
        <v>374</v>
      </c>
      <c r="X17" s="108">
        <f t="shared" si="10"/>
        <v>374</v>
      </c>
      <c r="Y17" s="116">
        <f t="shared" si="11"/>
        <v>422601</v>
      </c>
    </row>
    <row r="18" spans="1:25" ht="26.25" customHeight="1">
      <c r="A18" s="65">
        <v>15</v>
      </c>
      <c r="B18" s="69" t="s">
        <v>14</v>
      </c>
      <c r="C18" s="107">
        <v>406</v>
      </c>
      <c r="D18" s="108">
        <f t="shared" si="0"/>
        <v>406</v>
      </c>
      <c r="E18" s="116">
        <f t="shared" si="1"/>
        <v>294430</v>
      </c>
      <c r="F18" s="109"/>
      <c r="G18" s="111">
        <v>14</v>
      </c>
      <c r="H18" s="108">
        <f t="shared" si="2"/>
        <v>14</v>
      </c>
      <c r="I18" s="116">
        <f t="shared" si="3"/>
        <v>10140</v>
      </c>
      <c r="J18" s="109"/>
      <c r="K18" s="111">
        <v>404</v>
      </c>
      <c r="L18" s="108">
        <f t="shared" si="4"/>
        <v>404</v>
      </c>
      <c r="M18" s="116">
        <f t="shared" si="5"/>
        <v>396232</v>
      </c>
      <c r="N18" s="109"/>
      <c r="O18" s="111">
        <v>0</v>
      </c>
      <c r="P18" s="108">
        <f t="shared" si="6"/>
        <v>0</v>
      </c>
      <c r="Q18" s="116">
        <f t="shared" si="7"/>
        <v>213764</v>
      </c>
      <c r="R18" s="109"/>
      <c r="S18" s="111">
        <v>284</v>
      </c>
      <c r="T18" s="108">
        <f t="shared" si="8"/>
        <v>284</v>
      </c>
      <c r="U18" s="116">
        <f t="shared" si="9"/>
        <v>357790</v>
      </c>
      <c r="V18" s="109"/>
      <c r="W18" s="111">
        <v>410</v>
      </c>
      <c r="X18" s="108">
        <f t="shared" si="10"/>
        <v>410</v>
      </c>
      <c r="Y18" s="116">
        <f t="shared" si="11"/>
        <v>423011</v>
      </c>
    </row>
    <row r="19" spans="1:25" ht="26.25" customHeight="1">
      <c r="A19" s="65">
        <v>16</v>
      </c>
      <c r="B19" s="69" t="s">
        <v>5</v>
      </c>
      <c r="C19" s="107">
        <v>358</v>
      </c>
      <c r="D19" s="108">
        <f t="shared" si="0"/>
        <v>358</v>
      </c>
      <c r="E19" s="116">
        <f t="shared" si="1"/>
        <v>294788</v>
      </c>
      <c r="F19" s="109"/>
      <c r="G19" s="107">
        <v>0</v>
      </c>
      <c r="H19" s="108">
        <f t="shared" si="2"/>
        <v>0</v>
      </c>
      <c r="I19" s="116">
        <f t="shared" si="3"/>
        <v>10140</v>
      </c>
      <c r="J19" s="109"/>
      <c r="K19" s="107">
        <v>346</v>
      </c>
      <c r="L19" s="108">
        <f t="shared" si="4"/>
        <v>346</v>
      </c>
      <c r="M19" s="116">
        <f t="shared" si="5"/>
        <v>396578</v>
      </c>
      <c r="N19" s="109"/>
      <c r="O19" s="107">
        <v>44</v>
      </c>
      <c r="P19" s="108">
        <f t="shared" si="6"/>
        <v>44</v>
      </c>
      <c r="Q19" s="116">
        <f t="shared" si="7"/>
        <v>213808</v>
      </c>
      <c r="R19" s="109"/>
      <c r="S19" s="107">
        <v>304</v>
      </c>
      <c r="T19" s="108">
        <f t="shared" si="8"/>
        <v>304</v>
      </c>
      <c r="U19" s="116">
        <f t="shared" si="9"/>
        <v>358094</v>
      </c>
      <c r="V19" s="109"/>
      <c r="W19" s="107">
        <v>378</v>
      </c>
      <c r="X19" s="108">
        <f t="shared" si="10"/>
        <v>378</v>
      </c>
      <c r="Y19" s="116">
        <f t="shared" si="11"/>
        <v>423389</v>
      </c>
    </row>
    <row r="20" spans="1:25" ht="26.25" customHeight="1">
      <c r="A20" s="65">
        <v>17</v>
      </c>
      <c r="B20" s="69" t="s">
        <v>3</v>
      </c>
      <c r="C20" s="107">
        <v>414</v>
      </c>
      <c r="D20" s="108">
        <f t="shared" si="0"/>
        <v>414</v>
      </c>
      <c r="E20" s="116">
        <f t="shared" si="1"/>
        <v>295202</v>
      </c>
      <c r="F20" s="109"/>
      <c r="G20" s="111">
        <v>58</v>
      </c>
      <c r="H20" s="108">
        <f t="shared" si="2"/>
        <v>58</v>
      </c>
      <c r="I20" s="116">
        <f t="shared" si="3"/>
        <v>10198</v>
      </c>
      <c r="J20" s="109"/>
      <c r="K20" s="111">
        <v>342</v>
      </c>
      <c r="L20" s="108">
        <f t="shared" si="4"/>
        <v>342</v>
      </c>
      <c r="M20" s="116">
        <f t="shared" si="5"/>
        <v>396920</v>
      </c>
      <c r="N20" s="109"/>
      <c r="O20" s="111">
        <v>0</v>
      </c>
      <c r="P20" s="108">
        <f t="shared" si="6"/>
        <v>0</v>
      </c>
      <c r="Q20" s="116">
        <f t="shared" si="7"/>
        <v>213808</v>
      </c>
      <c r="R20" s="109"/>
      <c r="S20" s="111">
        <v>248</v>
      </c>
      <c r="T20" s="108">
        <f t="shared" si="8"/>
        <v>248</v>
      </c>
      <c r="U20" s="116">
        <f t="shared" si="9"/>
        <v>358342</v>
      </c>
      <c r="V20" s="109"/>
      <c r="W20" s="111">
        <v>316</v>
      </c>
      <c r="X20" s="108">
        <f t="shared" si="10"/>
        <v>316</v>
      </c>
      <c r="Y20" s="116">
        <f t="shared" si="11"/>
        <v>423705</v>
      </c>
    </row>
    <row r="21" spans="1:25" ht="26.25" customHeight="1">
      <c r="A21" s="65">
        <v>18</v>
      </c>
      <c r="B21" s="69" t="s">
        <v>10</v>
      </c>
      <c r="C21" s="107">
        <v>474</v>
      </c>
      <c r="D21" s="108">
        <f t="shared" si="0"/>
        <v>474</v>
      </c>
      <c r="E21" s="116">
        <f t="shared" si="1"/>
        <v>295676</v>
      </c>
      <c r="F21" s="109"/>
      <c r="G21" s="111">
        <v>42</v>
      </c>
      <c r="H21" s="108">
        <f t="shared" si="2"/>
        <v>42</v>
      </c>
      <c r="I21" s="116">
        <f t="shared" si="3"/>
        <v>10240</v>
      </c>
      <c r="J21" s="109"/>
      <c r="K21" s="111">
        <v>394</v>
      </c>
      <c r="L21" s="108">
        <f t="shared" si="4"/>
        <v>394</v>
      </c>
      <c r="M21" s="116">
        <f t="shared" si="5"/>
        <v>397314</v>
      </c>
      <c r="N21" s="109"/>
      <c r="O21" s="111">
        <v>0</v>
      </c>
      <c r="P21" s="108">
        <f t="shared" si="6"/>
        <v>0</v>
      </c>
      <c r="Q21" s="116">
        <f t="shared" si="7"/>
        <v>213808</v>
      </c>
      <c r="R21" s="109"/>
      <c r="S21" s="111">
        <v>380</v>
      </c>
      <c r="T21" s="108">
        <f t="shared" si="8"/>
        <v>380</v>
      </c>
      <c r="U21" s="116">
        <f t="shared" si="9"/>
        <v>358722</v>
      </c>
      <c r="V21" s="109"/>
      <c r="W21" s="111">
        <v>380</v>
      </c>
      <c r="X21" s="108">
        <f t="shared" si="10"/>
        <v>380</v>
      </c>
      <c r="Y21" s="116">
        <f t="shared" si="11"/>
        <v>424085</v>
      </c>
    </row>
    <row r="22" spans="1:25" ht="26.25" customHeight="1">
      <c r="A22" s="65">
        <v>19</v>
      </c>
      <c r="B22" s="69" t="s">
        <v>12</v>
      </c>
      <c r="C22" s="107">
        <v>292</v>
      </c>
      <c r="D22" s="108">
        <f t="shared" si="0"/>
        <v>292</v>
      </c>
      <c r="E22" s="116">
        <f t="shared" si="1"/>
        <v>295968</v>
      </c>
      <c r="F22" s="109"/>
      <c r="G22" s="111">
        <v>0</v>
      </c>
      <c r="H22" s="108">
        <f t="shared" si="2"/>
        <v>0</v>
      </c>
      <c r="I22" s="116">
        <f t="shared" si="3"/>
        <v>10240</v>
      </c>
      <c r="J22" s="109"/>
      <c r="K22" s="111">
        <v>286</v>
      </c>
      <c r="L22" s="108">
        <f t="shared" si="4"/>
        <v>286</v>
      </c>
      <c r="M22" s="116">
        <f t="shared" si="5"/>
        <v>397600</v>
      </c>
      <c r="N22" s="109"/>
      <c r="O22" s="111">
        <v>62</v>
      </c>
      <c r="P22" s="108">
        <f t="shared" si="6"/>
        <v>62</v>
      </c>
      <c r="Q22" s="116">
        <f t="shared" si="7"/>
        <v>213870</v>
      </c>
      <c r="R22" s="109"/>
      <c r="S22" s="111">
        <v>350</v>
      </c>
      <c r="T22" s="108">
        <f t="shared" si="8"/>
        <v>350</v>
      </c>
      <c r="U22" s="116">
        <f t="shared" si="9"/>
        <v>359072</v>
      </c>
      <c r="V22" s="109"/>
      <c r="W22" s="111">
        <v>200</v>
      </c>
      <c r="X22" s="108">
        <f t="shared" si="10"/>
        <v>200</v>
      </c>
      <c r="Y22" s="116">
        <f t="shared" si="11"/>
        <v>424285</v>
      </c>
    </row>
    <row r="23" spans="1:25" ht="26.25" customHeight="1">
      <c r="A23" s="28">
        <v>20</v>
      </c>
      <c r="B23" s="29" t="s">
        <v>16</v>
      </c>
      <c r="C23" s="107">
        <v>0</v>
      </c>
      <c r="D23" s="108">
        <f t="shared" si="0"/>
        <v>0</v>
      </c>
      <c r="E23" s="116">
        <f t="shared" si="1"/>
        <v>295968</v>
      </c>
      <c r="F23" s="109"/>
      <c r="G23" s="107">
        <v>0</v>
      </c>
      <c r="H23" s="108">
        <f t="shared" si="2"/>
        <v>0</v>
      </c>
      <c r="I23" s="116">
        <f t="shared" si="3"/>
        <v>10240</v>
      </c>
      <c r="J23" s="109"/>
      <c r="K23" s="107">
        <v>0</v>
      </c>
      <c r="L23" s="108">
        <f t="shared" si="4"/>
        <v>0</v>
      </c>
      <c r="M23" s="116">
        <f t="shared" si="5"/>
        <v>397600</v>
      </c>
      <c r="N23" s="109"/>
      <c r="O23" s="107">
        <v>0</v>
      </c>
      <c r="P23" s="108">
        <f t="shared" si="6"/>
        <v>0</v>
      </c>
      <c r="Q23" s="116">
        <f t="shared" si="7"/>
        <v>213870</v>
      </c>
      <c r="R23" s="109"/>
      <c r="S23" s="107">
        <v>0</v>
      </c>
      <c r="T23" s="108">
        <f t="shared" si="8"/>
        <v>0</v>
      </c>
      <c r="U23" s="116">
        <f t="shared" si="9"/>
        <v>359072</v>
      </c>
      <c r="V23" s="109"/>
      <c r="W23" s="107">
        <v>0</v>
      </c>
      <c r="X23" s="108">
        <f t="shared" si="10"/>
        <v>0</v>
      </c>
      <c r="Y23" s="116">
        <f t="shared" si="11"/>
        <v>424285</v>
      </c>
    </row>
    <row r="24" spans="1:25" ht="26.25" customHeight="1">
      <c r="A24" s="65">
        <v>21</v>
      </c>
      <c r="B24" s="69" t="s">
        <v>7</v>
      </c>
      <c r="C24" s="107">
        <v>430</v>
      </c>
      <c r="D24" s="108">
        <f t="shared" si="0"/>
        <v>430</v>
      </c>
      <c r="E24" s="116">
        <f t="shared" si="1"/>
        <v>296398</v>
      </c>
      <c r="F24" s="109"/>
      <c r="G24" s="111">
        <v>22</v>
      </c>
      <c r="H24" s="108">
        <f t="shared" si="2"/>
        <v>22</v>
      </c>
      <c r="I24" s="116">
        <f t="shared" si="3"/>
        <v>10262</v>
      </c>
      <c r="J24" s="109"/>
      <c r="K24" s="111">
        <v>386</v>
      </c>
      <c r="L24" s="108">
        <f t="shared" si="4"/>
        <v>386</v>
      </c>
      <c r="M24" s="116">
        <f t="shared" si="5"/>
        <v>397986</v>
      </c>
      <c r="N24" s="109"/>
      <c r="O24" s="111">
        <v>22</v>
      </c>
      <c r="P24" s="108">
        <f t="shared" si="6"/>
        <v>22</v>
      </c>
      <c r="Q24" s="116">
        <f t="shared" si="7"/>
        <v>213892</v>
      </c>
      <c r="R24" s="109"/>
      <c r="S24" s="111">
        <v>386</v>
      </c>
      <c r="T24" s="108">
        <f t="shared" si="8"/>
        <v>386</v>
      </c>
      <c r="U24" s="116">
        <f t="shared" si="9"/>
        <v>359458</v>
      </c>
      <c r="V24" s="109"/>
      <c r="W24" s="111">
        <v>428</v>
      </c>
      <c r="X24" s="108">
        <f t="shared" si="10"/>
        <v>428</v>
      </c>
      <c r="Y24" s="116">
        <f t="shared" si="11"/>
        <v>424713</v>
      </c>
    </row>
    <row r="25" spans="1:25" ht="26.25" customHeight="1">
      <c r="A25" s="65">
        <v>22</v>
      </c>
      <c r="B25" s="69" t="s">
        <v>14</v>
      </c>
      <c r="C25" s="107">
        <v>268</v>
      </c>
      <c r="D25" s="108">
        <f t="shared" si="0"/>
        <v>268</v>
      </c>
      <c r="E25" s="116">
        <f t="shared" si="1"/>
        <v>296666</v>
      </c>
      <c r="F25" s="109"/>
      <c r="G25" s="111">
        <v>0</v>
      </c>
      <c r="H25" s="108">
        <f t="shared" si="2"/>
        <v>0</v>
      </c>
      <c r="I25" s="116">
        <f t="shared" si="3"/>
        <v>10262</v>
      </c>
      <c r="J25" s="109"/>
      <c r="K25" s="111">
        <v>488</v>
      </c>
      <c r="L25" s="108">
        <f t="shared" si="4"/>
        <v>488</v>
      </c>
      <c r="M25" s="116">
        <f t="shared" si="5"/>
        <v>398474</v>
      </c>
      <c r="N25" s="109"/>
      <c r="O25" s="111">
        <v>32</v>
      </c>
      <c r="P25" s="108">
        <f t="shared" si="6"/>
        <v>32</v>
      </c>
      <c r="Q25" s="116">
        <f t="shared" si="7"/>
        <v>213924</v>
      </c>
      <c r="R25" s="109"/>
      <c r="S25" s="111">
        <v>294</v>
      </c>
      <c r="T25" s="108">
        <f t="shared" si="8"/>
        <v>294</v>
      </c>
      <c r="U25" s="116">
        <f t="shared" si="9"/>
        <v>359752</v>
      </c>
      <c r="V25" s="109"/>
      <c r="W25" s="111">
        <v>352</v>
      </c>
      <c r="X25" s="108">
        <f t="shared" si="10"/>
        <v>352</v>
      </c>
      <c r="Y25" s="116">
        <f t="shared" si="11"/>
        <v>425065</v>
      </c>
    </row>
    <row r="26" spans="1:25" ht="26.25" customHeight="1">
      <c r="A26" s="65">
        <v>23</v>
      </c>
      <c r="B26" s="69" t="s">
        <v>5</v>
      </c>
      <c r="C26" s="107">
        <v>326</v>
      </c>
      <c r="D26" s="108">
        <f t="shared" si="0"/>
        <v>326</v>
      </c>
      <c r="E26" s="116">
        <f t="shared" si="1"/>
        <v>296992</v>
      </c>
      <c r="F26" s="109"/>
      <c r="G26" s="107">
        <v>0</v>
      </c>
      <c r="H26" s="108">
        <f t="shared" si="2"/>
        <v>0</v>
      </c>
      <c r="I26" s="116">
        <f t="shared" si="3"/>
        <v>10262</v>
      </c>
      <c r="J26" s="109"/>
      <c r="K26" s="107">
        <v>378</v>
      </c>
      <c r="L26" s="108">
        <f t="shared" si="4"/>
        <v>378</v>
      </c>
      <c r="M26" s="116">
        <f t="shared" si="5"/>
        <v>398852</v>
      </c>
      <c r="N26" s="109"/>
      <c r="O26" s="107">
        <v>50</v>
      </c>
      <c r="P26" s="108">
        <f t="shared" si="6"/>
        <v>50</v>
      </c>
      <c r="Q26" s="116">
        <f t="shared" si="7"/>
        <v>213974</v>
      </c>
      <c r="R26" s="109"/>
      <c r="S26" s="107">
        <v>308</v>
      </c>
      <c r="T26" s="108">
        <f t="shared" si="8"/>
        <v>308</v>
      </c>
      <c r="U26" s="116">
        <f t="shared" si="9"/>
        <v>360060</v>
      </c>
      <c r="V26" s="109"/>
      <c r="W26" s="107">
        <v>420</v>
      </c>
      <c r="X26" s="108">
        <f t="shared" si="10"/>
        <v>420</v>
      </c>
      <c r="Y26" s="116">
        <f t="shared" si="11"/>
        <v>425485</v>
      </c>
    </row>
    <row r="27" spans="1:25" ht="26.25" customHeight="1">
      <c r="A27" s="65">
        <v>24</v>
      </c>
      <c r="B27" s="69" t="s">
        <v>3</v>
      </c>
      <c r="C27" s="107">
        <v>400</v>
      </c>
      <c r="D27" s="108">
        <f t="shared" si="0"/>
        <v>400</v>
      </c>
      <c r="E27" s="116">
        <f t="shared" si="1"/>
        <v>297392</v>
      </c>
      <c r="F27" s="109"/>
      <c r="G27" s="111">
        <v>90</v>
      </c>
      <c r="H27" s="108">
        <f t="shared" si="2"/>
        <v>90</v>
      </c>
      <c r="I27" s="116">
        <f t="shared" si="3"/>
        <v>10352</v>
      </c>
      <c r="J27" s="109"/>
      <c r="K27" s="111">
        <v>344</v>
      </c>
      <c r="L27" s="108">
        <f t="shared" si="4"/>
        <v>344</v>
      </c>
      <c r="M27" s="116">
        <f t="shared" si="5"/>
        <v>399196</v>
      </c>
      <c r="N27" s="109"/>
      <c r="O27" s="111">
        <v>82</v>
      </c>
      <c r="P27" s="108">
        <f t="shared" si="6"/>
        <v>82</v>
      </c>
      <c r="Q27" s="116">
        <f t="shared" si="7"/>
        <v>214056</v>
      </c>
      <c r="R27" s="109"/>
      <c r="S27" s="111">
        <v>364</v>
      </c>
      <c r="T27" s="108">
        <f t="shared" si="8"/>
        <v>364</v>
      </c>
      <c r="U27" s="116">
        <f t="shared" si="9"/>
        <v>360424</v>
      </c>
      <c r="V27" s="109"/>
      <c r="W27" s="111">
        <v>332</v>
      </c>
      <c r="X27" s="108">
        <f t="shared" si="10"/>
        <v>332</v>
      </c>
      <c r="Y27" s="116">
        <f t="shared" si="11"/>
        <v>425817</v>
      </c>
    </row>
    <row r="28" spans="1:25" ht="26.25" customHeight="1">
      <c r="A28" s="65">
        <v>25</v>
      </c>
      <c r="B28" s="69" t="s">
        <v>10</v>
      </c>
      <c r="C28" s="107">
        <v>418</v>
      </c>
      <c r="D28" s="108">
        <f t="shared" si="0"/>
        <v>418</v>
      </c>
      <c r="E28" s="116">
        <f t="shared" si="1"/>
        <v>297810</v>
      </c>
      <c r="F28" s="109"/>
      <c r="G28" s="111">
        <v>0</v>
      </c>
      <c r="H28" s="108">
        <f t="shared" si="2"/>
        <v>0</v>
      </c>
      <c r="I28" s="116">
        <f t="shared" si="3"/>
        <v>10352</v>
      </c>
      <c r="J28" s="109"/>
      <c r="K28" s="111">
        <v>306</v>
      </c>
      <c r="L28" s="108">
        <f t="shared" si="4"/>
        <v>306</v>
      </c>
      <c r="M28" s="116">
        <f t="shared" si="5"/>
        <v>399502</v>
      </c>
      <c r="N28" s="109"/>
      <c r="O28" s="111">
        <v>0</v>
      </c>
      <c r="P28" s="108">
        <f t="shared" si="6"/>
        <v>0</v>
      </c>
      <c r="Q28" s="116">
        <f t="shared" si="7"/>
        <v>214056</v>
      </c>
      <c r="R28" s="109"/>
      <c r="S28" s="111">
        <v>304</v>
      </c>
      <c r="T28" s="108">
        <f t="shared" si="8"/>
        <v>304</v>
      </c>
      <c r="U28" s="116">
        <f t="shared" si="9"/>
        <v>360728</v>
      </c>
      <c r="V28" s="109"/>
      <c r="W28" s="111">
        <v>410</v>
      </c>
      <c r="X28" s="108">
        <f t="shared" si="10"/>
        <v>410</v>
      </c>
      <c r="Y28" s="116">
        <f t="shared" si="11"/>
        <v>426227</v>
      </c>
    </row>
    <row r="29" spans="1:25" ht="26.25" customHeight="1">
      <c r="A29" s="65">
        <v>26</v>
      </c>
      <c r="B29" s="69" t="s">
        <v>12</v>
      </c>
      <c r="C29" s="107">
        <v>296</v>
      </c>
      <c r="D29" s="108">
        <f t="shared" si="0"/>
        <v>296</v>
      </c>
      <c r="E29" s="116">
        <f t="shared" si="1"/>
        <v>298106</v>
      </c>
      <c r="F29" s="109"/>
      <c r="G29" s="111">
        <v>56</v>
      </c>
      <c r="H29" s="108">
        <f t="shared" si="2"/>
        <v>56</v>
      </c>
      <c r="I29" s="116">
        <f t="shared" si="3"/>
        <v>10408</v>
      </c>
      <c r="J29" s="109"/>
      <c r="K29" s="111">
        <v>422</v>
      </c>
      <c r="L29" s="108">
        <f t="shared" si="4"/>
        <v>422</v>
      </c>
      <c r="M29" s="116">
        <f t="shared" si="5"/>
        <v>399924</v>
      </c>
      <c r="N29" s="109"/>
      <c r="O29" s="111">
        <v>0</v>
      </c>
      <c r="P29" s="108">
        <f t="shared" si="6"/>
        <v>0</v>
      </c>
      <c r="Q29" s="116">
        <f t="shared" si="7"/>
        <v>214056</v>
      </c>
      <c r="R29" s="109"/>
      <c r="S29" s="111">
        <v>270</v>
      </c>
      <c r="T29" s="108">
        <f t="shared" si="8"/>
        <v>270</v>
      </c>
      <c r="U29" s="116">
        <f t="shared" si="9"/>
        <v>360998</v>
      </c>
      <c r="V29" s="109"/>
      <c r="W29" s="111">
        <v>296</v>
      </c>
      <c r="X29" s="108">
        <f t="shared" si="10"/>
        <v>296</v>
      </c>
      <c r="Y29" s="116">
        <f t="shared" si="11"/>
        <v>426523</v>
      </c>
    </row>
    <row r="30" spans="1:25" ht="26.25" customHeight="1">
      <c r="A30" s="28">
        <v>27</v>
      </c>
      <c r="B30" s="29" t="s">
        <v>16</v>
      </c>
      <c r="C30" s="107">
        <v>0</v>
      </c>
      <c r="D30" s="108">
        <f t="shared" si="0"/>
        <v>0</v>
      </c>
      <c r="E30" s="116">
        <f t="shared" si="1"/>
        <v>298106</v>
      </c>
      <c r="F30" s="109"/>
      <c r="G30" s="111">
        <v>0</v>
      </c>
      <c r="H30" s="108">
        <f t="shared" si="2"/>
        <v>0</v>
      </c>
      <c r="I30" s="116">
        <f t="shared" si="3"/>
        <v>10408</v>
      </c>
      <c r="J30" s="109"/>
      <c r="K30" s="111">
        <v>0</v>
      </c>
      <c r="L30" s="108">
        <f t="shared" si="4"/>
        <v>0</v>
      </c>
      <c r="M30" s="116">
        <f t="shared" si="5"/>
        <v>399924</v>
      </c>
      <c r="N30" s="109"/>
      <c r="O30" s="111">
        <v>0</v>
      </c>
      <c r="P30" s="108">
        <f t="shared" si="6"/>
        <v>0</v>
      </c>
      <c r="Q30" s="116">
        <f t="shared" si="7"/>
        <v>214056</v>
      </c>
      <c r="R30" s="109"/>
      <c r="S30" s="111">
        <v>0</v>
      </c>
      <c r="T30" s="108">
        <f t="shared" si="8"/>
        <v>0</v>
      </c>
      <c r="U30" s="116">
        <f t="shared" si="9"/>
        <v>360998</v>
      </c>
      <c r="V30" s="109"/>
      <c r="W30" s="111">
        <v>0</v>
      </c>
      <c r="X30" s="108">
        <f t="shared" si="10"/>
        <v>0</v>
      </c>
      <c r="Y30" s="116">
        <f t="shared" si="11"/>
        <v>426523</v>
      </c>
    </row>
    <row r="31" spans="1:25" ht="26.25" customHeight="1">
      <c r="A31" s="65">
        <v>28</v>
      </c>
      <c r="B31" s="69" t="s">
        <v>7</v>
      </c>
      <c r="C31" s="107">
        <v>352</v>
      </c>
      <c r="D31" s="108">
        <f t="shared" si="0"/>
        <v>352</v>
      </c>
      <c r="E31" s="116">
        <f t="shared" si="1"/>
        <v>298458</v>
      </c>
      <c r="F31" s="109"/>
      <c r="G31" s="111">
        <v>42</v>
      </c>
      <c r="H31" s="108">
        <f t="shared" si="2"/>
        <v>42</v>
      </c>
      <c r="I31" s="116">
        <f t="shared" si="3"/>
        <v>10450</v>
      </c>
      <c r="J31" s="109"/>
      <c r="K31" s="111">
        <v>340</v>
      </c>
      <c r="L31" s="108">
        <f t="shared" si="4"/>
        <v>340</v>
      </c>
      <c r="M31" s="116">
        <f t="shared" si="5"/>
        <v>400264</v>
      </c>
      <c r="N31" s="109"/>
      <c r="O31" s="111">
        <v>112</v>
      </c>
      <c r="P31" s="108">
        <f t="shared" si="6"/>
        <v>112</v>
      </c>
      <c r="Q31" s="116">
        <f t="shared" si="7"/>
        <v>214168</v>
      </c>
      <c r="R31" s="109"/>
      <c r="S31" s="111">
        <v>328</v>
      </c>
      <c r="T31" s="108">
        <f t="shared" si="8"/>
        <v>328</v>
      </c>
      <c r="U31" s="116">
        <f t="shared" si="9"/>
        <v>361326</v>
      </c>
      <c r="V31" s="109"/>
      <c r="W31" s="111">
        <v>278</v>
      </c>
      <c r="X31" s="108">
        <f t="shared" si="10"/>
        <v>278</v>
      </c>
      <c r="Y31" s="116">
        <f t="shared" si="11"/>
        <v>426801</v>
      </c>
    </row>
    <row r="32" spans="1:25" ht="26.25" customHeight="1">
      <c r="A32" s="65">
        <v>29</v>
      </c>
      <c r="B32" s="69" t="s">
        <v>14</v>
      </c>
      <c r="C32" s="107">
        <v>340</v>
      </c>
      <c r="D32" s="108">
        <f t="shared" si="0"/>
        <v>340</v>
      </c>
      <c r="E32" s="116">
        <f>E33-C33</f>
        <v>298798</v>
      </c>
      <c r="F32" s="109"/>
      <c r="G32" s="111">
        <v>0</v>
      </c>
      <c r="H32" s="108">
        <f t="shared" si="2"/>
        <v>0</v>
      </c>
      <c r="I32" s="116">
        <f>I33-G33</f>
        <v>10450</v>
      </c>
      <c r="J32" s="109"/>
      <c r="K32" s="111">
        <v>370</v>
      </c>
      <c r="L32" s="108">
        <f t="shared" si="4"/>
        <v>370</v>
      </c>
      <c r="M32" s="116">
        <f>M33-K33</f>
        <v>400634</v>
      </c>
      <c r="N32" s="109"/>
      <c r="O32" s="111">
        <v>44</v>
      </c>
      <c r="P32" s="108">
        <f t="shared" si="6"/>
        <v>44</v>
      </c>
      <c r="Q32" s="116">
        <f>Q33-O33</f>
        <v>214212</v>
      </c>
      <c r="R32" s="109"/>
      <c r="S32" s="111">
        <v>228</v>
      </c>
      <c r="T32" s="108">
        <f t="shared" si="8"/>
        <v>228</v>
      </c>
      <c r="U32" s="116">
        <f>U33-S33</f>
        <v>361554</v>
      </c>
      <c r="V32" s="109"/>
      <c r="W32" s="111">
        <v>416</v>
      </c>
      <c r="X32" s="108">
        <f t="shared" si="10"/>
        <v>416</v>
      </c>
      <c r="Y32" s="116">
        <f>Y33-W33</f>
        <v>427217</v>
      </c>
    </row>
    <row r="33" spans="1:25" ht="26.25" customHeight="1">
      <c r="A33" s="65">
        <v>30</v>
      </c>
      <c r="B33" s="69" t="s">
        <v>5</v>
      </c>
      <c r="C33" s="107">
        <v>408</v>
      </c>
      <c r="D33" s="108">
        <f>E33-E32</f>
        <v>408</v>
      </c>
      <c r="E33" s="116">
        <v>299206</v>
      </c>
      <c r="F33" s="109"/>
      <c r="G33" s="111">
        <v>80</v>
      </c>
      <c r="H33" s="108">
        <f>I33-I32</f>
        <v>80</v>
      </c>
      <c r="I33" s="116">
        <v>10530</v>
      </c>
      <c r="J33" s="109"/>
      <c r="K33" s="111">
        <v>384</v>
      </c>
      <c r="L33" s="108">
        <f>M33-M32</f>
        <v>384</v>
      </c>
      <c r="M33" s="116">
        <v>401018</v>
      </c>
      <c r="N33" s="109"/>
      <c r="O33" s="111">
        <v>44</v>
      </c>
      <c r="P33" s="108">
        <f>Q33-Q32</f>
        <v>44</v>
      </c>
      <c r="Q33" s="116">
        <v>214256</v>
      </c>
      <c r="R33" s="109"/>
      <c r="S33" s="111">
        <v>320</v>
      </c>
      <c r="T33" s="108">
        <f>U33-U32</f>
        <v>320</v>
      </c>
      <c r="U33" s="116">
        <v>361874</v>
      </c>
      <c r="V33" s="109"/>
      <c r="W33" s="111">
        <v>318</v>
      </c>
      <c r="X33" s="108">
        <f>Y33-Y32</f>
        <v>318</v>
      </c>
      <c r="Y33" s="116">
        <v>427535</v>
      </c>
    </row>
    <row r="34" spans="1:25" ht="28.5" customHeight="1">
      <c r="A34" s="178" t="s">
        <v>237</v>
      </c>
      <c r="B34" s="178"/>
      <c r="C34" s="6">
        <f>SUM(C4:C33)</f>
        <v>9782</v>
      </c>
      <c r="D34" s="6">
        <f>SUM(D4:D33)</f>
        <v>9660</v>
      </c>
      <c r="E34" s="146"/>
      <c r="F34" s="39"/>
      <c r="G34" s="6">
        <f>SUM(G4:G33)</f>
        <v>894</v>
      </c>
      <c r="H34" s="6">
        <f>SUM(H4:H33)</f>
        <v>890</v>
      </c>
      <c r="I34" s="146"/>
      <c r="J34" s="13"/>
      <c r="K34" s="6">
        <f>SUM(K4:K33)</f>
        <v>9518</v>
      </c>
      <c r="L34" s="6">
        <f>SUM(L4:L33)</f>
        <v>9360</v>
      </c>
      <c r="M34" s="146"/>
      <c r="N34" s="13"/>
      <c r="O34" s="6">
        <f>SUM(O4:O33)</f>
        <v>980</v>
      </c>
      <c r="P34" s="6">
        <f>SUM(P4:P33)</f>
        <v>1026</v>
      </c>
      <c r="Q34" s="146"/>
      <c r="R34" s="13"/>
      <c r="S34" s="6">
        <f>SUM(S4:S33)</f>
        <v>7866</v>
      </c>
      <c r="T34" s="6">
        <f>SUM(T4:T33)</f>
        <v>7854</v>
      </c>
      <c r="U34" s="146"/>
      <c r="V34" s="13"/>
      <c r="W34" s="6">
        <f>SUM(W4:W33)</f>
        <v>9040</v>
      </c>
      <c r="X34" s="6">
        <f>SUM(X4:X33)</f>
        <v>8733</v>
      </c>
      <c r="Y34" s="146"/>
    </row>
    <row r="39" spans="1:25">
      <c r="E39" s="12"/>
      <c r="F39" s="12"/>
      <c r="G39" s="12"/>
      <c r="H39" s="12"/>
      <c r="I39" s="12"/>
    </row>
    <row r="40" spans="1:25">
      <c r="E40" s="12"/>
      <c r="F40" s="12"/>
      <c r="G40" s="12"/>
      <c r="H40" s="12"/>
      <c r="I40" s="12"/>
    </row>
  </sheetData>
  <mergeCells count="9">
    <mergeCell ref="A34:B34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20"/>
  <dimension ref="A1:Y44"/>
  <sheetViews>
    <sheetView workbookViewId="0">
      <pane xSplit="2" ySplit="3" topLeftCell="C22" activePane="bottomRight" state="frozen"/>
      <selection pane="topRight"/>
      <selection pane="bottomLeft"/>
      <selection pane="bottomRight" activeCell="D33" sqref="D33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266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121</v>
      </c>
      <c r="D2" s="184"/>
      <c r="E2" s="185"/>
      <c r="F2" s="37"/>
      <c r="G2" s="183" t="s">
        <v>133</v>
      </c>
      <c r="H2" s="184"/>
      <c r="I2" s="185"/>
      <c r="J2" s="5"/>
      <c r="K2" s="186" t="s">
        <v>123</v>
      </c>
      <c r="L2" s="186"/>
      <c r="M2" s="186"/>
      <c r="N2" s="5"/>
      <c r="O2" s="186" t="s">
        <v>214</v>
      </c>
      <c r="P2" s="186"/>
      <c r="Q2" s="186"/>
      <c r="R2" s="5"/>
      <c r="S2" s="186" t="s">
        <v>120</v>
      </c>
      <c r="T2" s="186"/>
      <c r="U2" s="186"/>
      <c r="V2" s="5"/>
      <c r="W2" s="186" t="s">
        <v>127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10</v>
      </c>
      <c r="C4" s="15">
        <v>364</v>
      </c>
      <c r="D4" s="26">
        <f>E4-'2018년 5월'!E34</f>
        <v>381</v>
      </c>
      <c r="E4" s="26">
        <v>299515</v>
      </c>
      <c r="F4" s="7"/>
      <c r="G4" s="16">
        <v>0</v>
      </c>
      <c r="H4" s="26">
        <f>I4-'2018년 5월'!I34</f>
        <v>0</v>
      </c>
      <c r="I4" s="26">
        <v>660</v>
      </c>
      <c r="J4" s="7"/>
      <c r="K4" s="16">
        <v>332</v>
      </c>
      <c r="L4" s="26">
        <f>M4-'2018년 5월'!M34</f>
        <v>258</v>
      </c>
      <c r="M4" s="26">
        <v>109360</v>
      </c>
      <c r="N4" s="7"/>
      <c r="O4" s="16">
        <v>404</v>
      </c>
      <c r="P4" s="26">
        <f>Q4-'2018년 5월'!Q34</f>
        <v>356</v>
      </c>
      <c r="Q4" s="26">
        <v>16748</v>
      </c>
      <c r="R4" s="7"/>
      <c r="S4" s="16">
        <v>14</v>
      </c>
      <c r="T4" s="26">
        <f>U4-'2018년 5월'!U34</f>
        <v>14</v>
      </c>
      <c r="U4" s="26">
        <v>117981</v>
      </c>
      <c r="V4" s="7"/>
      <c r="W4" s="16">
        <v>510</v>
      </c>
      <c r="X4" s="26">
        <f>Y4-'2018년 5월'!Y34</f>
        <v>508</v>
      </c>
      <c r="Y4" s="26">
        <v>136263</v>
      </c>
    </row>
    <row r="5" spans="1:25" ht="26.25" customHeight="1">
      <c r="A5" s="30" t="s">
        <v>58</v>
      </c>
      <c r="B5" s="31" t="s">
        <v>12</v>
      </c>
      <c r="C5" s="15">
        <v>358</v>
      </c>
      <c r="D5" s="26">
        <f t="shared" ref="D5:D33" si="0">E5-E4</f>
        <v>358</v>
      </c>
      <c r="E5" s="26">
        <v>299873</v>
      </c>
      <c r="F5" s="7"/>
      <c r="G5" s="16">
        <v>1</v>
      </c>
      <c r="H5" s="26">
        <f t="shared" ref="H5:H33" si="1">I5-I4</f>
        <v>1</v>
      </c>
      <c r="I5" s="26">
        <v>661</v>
      </c>
      <c r="J5" s="7"/>
      <c r="K5" s="16">
        <v>342</v>
      </c>
      <c r="L5" s="26">
        <f t="shared" ref="L5:L33" si="2">M5-M4</f>
        <v>342</v>
      </c>
      <c r="M5" s="26">
        <v>109702</v>
      </c>
      <c r="N5" s="7"/>
      <c r="O5" s="16">
        <v>380</v>
      </c>
      <c r="P5" s="26">
        <f t="shared" ref="P5:P33" si="3">Q5-Q4</f>
        <v>380</v>
      </c>
      <c r="Q5" s="26">
        <v>17128</v>
      </c>
      <c r="R5" s="7"/>
      <c r="S5" s="16">
        <v>0</v>
      </c>
      <c r="T5" s="26">
        <f t="shared" ref="T5:T33" si="4">U5-U4</f>
        <v>0</v>
      </c>
      <c r="U5" s="26">
        <v>117981</v>
      </c>
      <c r="V5" s="7"/>
      <c r="W5" s="16">
        <v>0</v>
      </c>
      <c r="X5" s="26">
        <f t="shared" ref="X5:X33" si="5">Y5-Y4</f>
        <v>0</v>
      </c>
      <c r="Y5" s="26">
        <v>136263</v>
      </c>
    </row>
    <row r="6" spans="1:25" ht="26.25" customHeight="1">
      <c r="A6" s="28" t="s">
        <v>64</v>
      </c>
      <c r="B6" s="29" t="s">
        <v>16</v>
      </c>
      <c r="C6" s="32">
        <v>0</v>
      </c>
      <c r="D6" s="27">
        <f t="shared" si="0"/>
        <v>0</v>
      </c>
      <c r="E6" s="27">
        <v>299873</v>
      </c>
      <c r="F6" s="9"/>
      <c r="G6" s="33">
        <v>0</v>
      </c>
      <c r="H6" s="27">
        <f t="shared" si="1"/>
        <v>0</v>
      </c>
      <c r="I6" s="27">
        <v>661</v>
      </c>
      <c r="J6" s="9"/>
      <c r="K6" s="33">
        <v>0</v>
      </c>
      <c r="L6" s="27">
        <f t="shared" si="2"/>
        <v>0</v>
      </c>
      <c r="M6" s="27">
        <v>109702</v>
      </c>
      <c r="N6" s="9"/>
      <c r="O6" s="33">
        <v>0</v>
      </c>
      <c r="P6" s="27">
        <f t="shared" si="3"/>
        <v>0</v>
      </c>
      <c r="Q6" s="27">
        <v>17128</v>
      </c>
      <c r="R6" s="9"/>
      <c r="S6" s="33">
        <v>0</v>
      </c>
      <c r="T6" s="27">
        <f t="shared" si="4"/>
        <v>0</v>
      </c>
      <c r="U6" s="27">
        <v>117981</v>
      </c>
      <c r="V6" s="9"/>
      <c r="W6" s="33">
        <v>0</v>
      </c>
      <c r="X6" s="27">
        <f t="shared" si="5"/>
        <v>0</v>
      </c>
      <c r="Y6" s="27">
        <v>136263</v>
      </c>
    </row>
    <row r="7" spans="1:25" ht="26.25" customHeight="1">
      <c r="A7" s="30" t="s">
        <v>230</v>
      </c>
      <c r="B7" s="31" t="s">
        <v>7</v>
      </c>
      <c r="C7" s="15">
        <v>406</v>
      </c>
      <c r="D7" s="26">
        <f t="shared" si="0"/>
        <v>406</v>
      </c>
      <c r="E7" s="26">
        <v>300279</v>
      </c>
      <c r="F7" s="7"/>
      <c r="G7" s="16">
        <v>0</v>
      </c>
      <c r="H7" s="26">
        <f t="shared" si="1"/>
        <v>0</v>
      </c>
      <c r="I7" s="26">
        <v>661</v>
      </c>
      <c r="J7" s="7"/>
      <c r="K7" s="16">
        <v>382</v>
      </c>
      <c r="L7" s="26">
        <f t="shared" si="2"/>
        <v>382</v>
      </c>
      <c r="M7" s="26">
        <v>110084</v>
      </c>
      <c r="N7" s="7"/>
      <c r="O7" s="16">
        <v>356</v>
      </c>
      <c r="P7" s="26">
        <f t="shared" si="3"/>
        <v>356</v>
      </c>
      <c r="Q7" s="26">
        <v>17484</v>
      </c>
      <c r="R7" s="7"/>
      <c r="S7" s="16">
        <v>190</v>
      </c>
      <c r="T7" s="26">
        <f t="shared" si="4"/>
        <v>190</v>
      </c>
      <c r="U7" s="26">
        <v>118171</v>
      </c>
      <c r="V7" s="7"/>
      <c r="W7" s="16">
        <v>44</v>
      </c>
      <c r="X7" s="26">
        <f t="shared" si="5"/>
        <v>44</v>
      </c>
      <c r="Y7" s="26">
        <v>136307</v>
      </c>
    </row>
    <row r="8" spans="1:25" ht="26.25" customHeight="1">
      <c r="A8" s="30" t="s">
        <v>233</v>
      </c>
      <c r="B8" s="31" t="s">
        <v>14</v>
      </c>
      <c r="C8" s="15">
        <v>342</v>
      </c>
      <c r="D8" s="26">
        <f t="shared" si="0"/>
        <v>337</v>
      </c>
      <c r="E8" s="26">
        <v>300616</v>
      </c>
      <c r="F8" s="7"/>
      <c r="G8" s="16">
        <v>0</v>
      </c>
      <c r="H8" s="26">
        <f t="shared" si="1"/>
        <v>0</v>
      </c>
      <c r="I8" s="26">
        <v>661</v>
      </c>
      <c r="J8" s="7"/>
      <c r="K8" s="16">
        <v>358</v>
      </c>
      <c r="L8" s="26">
        <f t="shared" si="2"/>
        <v>356</v>
      </c>
      <c r="M8" s="26">
        <v>110440</v>
      </c>
      <c r="N8" s="7"/>
      <c r="O8" s="16">
        <v>336</v>
      </c>
      <c r="P8" s="26">
        <f t="shared" si="3"/>
        <v>318</v>
      </c>
      <c r="Q8" s="26">
        <v>17802</v>
      </c>
      <c r="R8" s="7"/>
      <c r="S8" s="16">
        <v>410</v>
      </c>
      <c r="T8" s="26">
        <f t="shared" si="4"/>
        <v>408</v>
      </c>
      <c r="U8" s="26">
        <v>118579</v>
      </c>
      <c r="V8" s="7"/>
      <c r="W8" s="16">
        <v>0</v>
      </c>
      <c r="X8" s="26">
        <f t="shared" si="5"/>
        <v>0</v>
      </c>
      <c r="Y8" s="26">
        <v>136307</v>
      </c>
    </row>
    <row r="9" spans="1:25" ht="26.25" customHeight="1">
      <c r="A9" s="30" t="s">
        <v>67</v>
      </c>
      <c r="B9" s="31" t="s">
        <v>5</v>
      </c>
      <c r="C9" s="15">
        <v>392</v>
      </c>
      <c r="D9" s="26">
        <f t="shared" si="0"/>
        <v>388</v>
      </c>
      <c r="E9" s="26">
        <v>301004</v>
      </c>
      <c r="F9" s="7"/>
      <c r="G9" s="16">
        <v>0</v>
      </c>
      <c r="H9" s="26">
        <f t="shared" si="1"/>
        <v>0</v>
      </c>
      <c r="I9" s="26">
        <v>661</v>
      </c>
      <c r="J9" s="7"/>
      <c r="K9" s="16">
        <v>318</v>
      </c>
      <c r="L9" s="26">
        <f t="shared" si="2"/>
        <v>277</v>
      </c>
      <c r="M9" s="26">
        <v>110717</v>
      </c>
      <c r="N9" s="7"/>
      <c r="O9" s="16">
        <v>370</v>
      </c>
      <c r="P9" s="26">
        <f t="shared" si="3"/>
        <v>344</v>
      </c>
      <c r="Q9" s="26">
        <v>18146</v>
      </c>
      <c r="R9" s="7"/>
      <c r="S9" s="16">
        <v>110</v>
      </c>
      <c r="T9" s="26">
        <f t="shared" si="4"/>
        <v>85</v>
      </c>
      <c r="U9" s="26">
        <v>118664</v>
      </c>
      <c r="V9" s="7"/>
      <c r="W9" s="16">
        <v>190</v>
      </c>
      <c r="X9" s="26">
        <f t="shared" si="5"/>
        <v>183</v>
      </c>
      <c r="Y9" s="26">
        <v>136490</v>
      </c>
    </row>
    <row r="10" spans="1:25" ht="26.25" customHeight="1">
      <c r="A10" s="30" t="s">
        <v>87</v>
      </c>
      <c r="B10" s="31" t="s">
        <v>3</v>
      </c>
      <c r="C10" s="15">
        <v>372</v>
      </c>
      <c r="D10" s="26">
        <f t="shared" si="0"/>
        <v>372</v>
      </c>
      <c r="E10" s="26">
        <v>301376</v>
      </c>
      <c r="F10" s="7"/>
      <c r="G10" s="16">
        <v>14</v>
      </c>
      <c r="H10" s="26">
        <f t="shared" si="1"/>
        <v>17</v>
      </c>
      <c r="I10" s="26">
        <v>678</v>
      </c>
      <c r="J10" s="7"/>
      <c r="K10" s="16">
        <v>382</v>
      </c>
      <c r="L10" s="26">
        <f t="shared" si="2"/>
        <v>382</v>
      </c>
      <c r="M10" s="26">
        <v>111099</v>
      </c>
      <c r="N10" s="7"/>
      <c r="O10" s="16">
        <v>388</v>
      </c>
      <c r="P10" s="26">
        <f t="shared" si="3"/>
        <v>388</v>
      </c>
      <c r="Q10" s="26">
        <v>18534</v>
      </c>
      <c r="R10" s="7"/>
      <c r="S10" s="16">
        <v>262</v>
      </c>
      <c r="T10" s="26">
        <f t="shared" si="4"/>
        <v>262</v>
      </c>
      <c r="U10" s="26">
        <v>118926</v>
      </c>
      <c r="V10" s="7"/>
      <c r="W10" s="16">
        <v>0</v>
      </c>
      <c r="X10" s="26">
        <f t="shared" si="5"/>
        <v>0</v>
      </c>
      <c r="Y10" s="26">
        <v>136490</v>
      </c>
    </row>
    <row r="11" spans="1:25" ht="26.25" customHeight="1">
      <c r="A11" s="30" t="s">
        <v>115</v>
      </c>
      <c r="B11" s="31" t="s">
        <v>10</v>
      </c>
      <c r="C11" s="15">
        <v>320</v>
      </c>
      <c r="D11" s="26">
        <f t="shared" si="0"/>
        <v>313</v>
      </c>
      <c r="E11" s="26">
        <v>301689</v>
      </c>
      <c r="F11" s="7"/>
      <c r="G11" s="16">
        <v>0</v>
      </c>
      <c r="H11" s="26">
        <f t="shared" si="1"/>
        <v>0</v>
      </c>
      <c r="I11" s="26">
        <v>678</v>
      </c>
      <c r="J11" s="7"/>
      <c r="K11" s="16">
        <v>296</v>
      </c>
      <c r="L11" s="26">
        <f t="shared" si="2"/>
        <v>239</v>
      </c>
      <c r="M11" s="26">
        <v>111338</v>
      </c>
      <c r="N11" s="7"/>
      <c r="O11" s="16">
        <v>384</v>
      </c>
      <c r="P11" s="26">
        <f t="shared" si="3"/>
        <v>288</v>
      </c>
      <c r="Q11" s="26">
        <v>18822</v>
      </c>
      <c r="R11" s="7"/>
      <c r="S11" s="16">
        <v>62</v>
      </c>
      <c r="T11" s="26">
        <f t="shared" si="4"/>
        <v>71</v>
      </c>
      <c r="U11" s="26">
        <v>118997</v>
      </c>
      <c r="V11" s="7"/>
      <c r="W11" s="16">
        <v>176</v>
      </c>
      <c r="X11" s="26">
        <f t="shared" si="5"/>
        <v>177</v>
      </c>
      <c r="Y11" s="26">
        <v>136667</v>
      </c>
    </row>
    <row r="12" spans="1:25" ht="26.25" customHeight="1">
      <c r="A12" s="30" t="s">
        <v>65</v>
      </c>
      <c r="B12" s="31" t="s">
        <v>12</v>
      </c>
      <c r="C12" s="15">
        <v>340</v>
      </c>
      <c r="D12" s="26">
        <f t="shared" si="0"/>
        <v>340</v>
      </c>
      <c r="E12" s="26">
        <v>302029</v>
      </c>
      <c r="F12" s="7"/>
      <c r="G12" s="16">
        <v>0</v>
      </c>
      <c r="H12" s="26">
        <f t="shared" si="1"/>
        <v>0</v>
      </c>
      <c r="I12" s="26">
        <v>678</v>
      </c>
      <c r="J12" s="7"/>
      <c r="K12" s="16">
        <v>374</v>
      </c>
      <c r="L12" s="26">
        <f t="shared" si="2"/>
        <v>374</v>
      </c>
      <c r="M12" s="26">
        <v>111712</v>
      </c>
      <c r="N12" s="7"/>
      <c r="O12" s="16">
        <v>324</v>
      </c>
      <c r="P12" s="26">
        <f t="shared" si="3"/>
        <v>324</v>
      </c>
      <c r="Q12" s="26">
        <v>19146</v>
      </c>
      <c r="R12" s="7"/>
      <c r="S12" s="16">
        <v>276</v>
      </c>
      <c r="T12" s="26">
        <f t="shared" si="4"/>
        <v>276</v>
      </c>
      <c r="U12" s="26">
        <v>119273</v>
      </c>
      <c r="V12" s="7"/>
      <c r="W12" s="16">
        <v>376</v>
      </c>
      <c r="X12" s="26">
        <f t="shared" si="5"/>
        <v>376</v>
      </c>
      <c r="Y12" s="26">
        <v>137043</v>
      </c>
    </row>
    <row r="13" spans="1:25" ht="26.25" customHeight="1">
      <c r="A13" s="28" t="s">
        <v>118</v>
      </c>
      <c r="B13" s="29" t="s">
        <v>16</v>
      </c>
      <c r="C13" s="32">
        <v>0</v>
      </c>
      <c r="D13" s="27">
        <f t="shared" si="0"/>
        <v>0</v>
      </c>
      <c r="E13" s="27">
        <v>302029</v>
      </c>
      <c r="F13" s="9"/>
      <c r="G13" s="33">
        <v>0</v>
      </c>
      <c r="H13" s="27">
        <f t="shared" si="1"/>
        <v>0</v>
      </c>
      <c r="I13" s="27">
        <v>678</v>
      </c>
      <c r="J13" s="9"/>
      <c r="K13" s="33">
        <v>0</v>
      </c>
      <c r="L13" s="27">
        <f t="shared" si="2"/>
        <v>0</v>
      </c>
      <c r="M13" s="27">
        <v>111712</v>
      </c>
      <c r="N13" s="9"/>
      <c r="O13" s="33">
        <v>0</v>
      </c>
      <c r="P13" s="27">
        <f t="shared" si="3"/>
        <v>0</v>
      </c>
      <c r="Q13" s="27">
        <v>19146</v>
      </c>
      <c r="R13" s="9"/>
      <c r="S13" s="33">
        <v>0</v>
      </c>
      <c r="T13" s="27">
        <f t="shared" si="4"/>
        <v>0</v>
      </c>
      <c r="U13" s="27">
        <v>119273</v>
      </c>
      <c r="V13" s="9"/>
      <c r="W13" s="33">
        <v>0</v>
      </c>
      <c r="X13" s="27">
        <f t="shared" si="5"/>
        <v>0</v>
      </c>
      <c r="Y13" s="27">
        <v>137043</v>
      </c>
    </row>
    <row r="14" spans="1:25" ht="26.25" customHeight="1">
      <c r="A14" s="30" t="s">
        <v>69</v>
      </c>
      <c r="B14" s="31" t="s">
        <v>7</v>
      </c>
      <c r="C14" s="15">
        <v>0</v>
      </c>
      <c r="D14" s="26">
        <f t="shared" si="0"/>
        <v>0</v>
      </c>
      <c r="E14" s="26">
        <v>302029</v>
      </c>
      <c r="F14" s="7"/>
      <c r="G14" s="16">
        <v>0</v>
      </c>
      <c r="H14" s="26">
        <f t="shared" si="1"/>
        <v>0</v>
      </c>
      <c r="I14" s="26">
        <v>678</v>
      </c>
      <c r="J14" s="7"/>
      <c r="K14" s="16">
        <v>314</v>
      </c>
      <c r="L14" s="26">
        <f t="shared" si="2"/>
        <v>314</v>
      </c>
      <c r="M14" s="26">
        <v>112026</v>
      </c>
      <c r="N14" s="7"/>
      <c r="O14" s="16">
        <v>456</v>
      </c>
      <c r="P14" s="26">
        <f t="shared" si="3"/>
        <v>456</v>
      </c>
      <c r="Q14" s="26">
        <v>19602</v>
      </c>
      <c r="R14" s="7"/>
      <c r="S14" s="16">
        <v>340</v>
      </c>
      <c r="T14" s="26">
        <f t="shared" si="4"/>
        <v>340</v>
      </c>
      <c r="U14" s="26">
        <v>119613</v>
      </c>
      <c r="V14" s="7"/>
      <c r="W14" s="16">
        <v>386</v>
      </c>
      <c r="X14" s="26">
        <f t="shared" si="5"/>
        <v>386</v>
      </c>
      <c r="Y14" s="26">
        <v>137429</v>
      </c>
    </row>
    <row r="15" spans="1:25" ht="26.25" customHeight="1">
      <c r="A15" s="30" t="s">
        <v>40</v>
      </c>
      <c r="B15" s="31" t="s">
        <v>14</v>
      </c>
      <c r="C15" s="15">
        <v>0</v>
      </c>
      <c r="D15" s="26">
        <f t="shared" si="0"/>
        <v>0</v>
      </c>
      <c r="E15" s="26">
        <v>302029</v>
      </c>
      <c r="F15" s="7"/>
      <c r="G15" s="16">
        <v>1</v>
      </c>
      <c r="H15" s="26">
        <f t="shared" si="1"/>
        <v>1</v>
      </c>
      <c r="I15" s="26">
        <v>679</v>
      </c>
      <c r="J15" s="7"/>
      <c r="K15" s="16">
        <v>454</v>
      </c>
      <c r="L15" s="26">
        <f t="shared" si="2"/>
        <v>454</v>
      </c>
      <c r="M15" s="26">
        <v>112480</v>
      </c>
      <c r="N15" s="7"/>
      <c r="O15" s="16">
        <v>426</v>
      </c>
      <c r="P15" s="26">
        <f t="shared" si="3"/>
        <v>426</v>
      </c>
      <c r="Q15" s="26">
        <v>20028</v>
      </c>
      <c r="R15" s="7"/>
      <c r="S15" s="16">
        <v>268</v>
      </c>
      <c r="T15" s="26">
        <f t="shared" si="4"/>
        <v>268</v>
      </c>
      <c r="U15" s="26">
        <v>119881</v>
      </c>
      <c r="V15" s="7"/>
      <c r="W15" s="16">
        <v>340</v>
      </c>
      <c r="X15" s="26">
        <f t="shared" si="5"/>
        <v>340</v>
      </c>
      <c r="Y15" s="26">
        <v>137769</v>
      </c>
    </row>
    <row r="16" spans="1:25" ht="26.25" customHeight="1">
      <c r="A16" s="30" t="s">
        <v>34</v>
      </c>
      <c r="B16" s="31" t="s">
        <v>5</v>
      </c>
      <c r="C16" s="15">
        <v>0</v>
      </c>
      <c r="D16" s="26">
        <f t="shared" si="0"/>
        <v>0</v>
      </c>
      <c r="E16" s="26">
        <v>302029</v>
      </c>
      <c r="F16" s="7"/>
      <c r="G16" s="16">
        <v>0</v>
      </c>
      <c r="H16" s="26">
        <f t="shared" si="1"/>
        <v>0</v>
      </c>
      <c r="I16" s="26">
        <v>679</v>
      </c>
      <c r="J16" s="7"/>
      <c r="K16" s="16">
        <v>392</v>
      </c>
      <c r="L16" s="26">
        <f t="shared" si="2"/>
        <v>343</v>
      </c>
      <c r="M16" s="26">
        <v>112823</v>
      </c>
      <c r="N16" s="7"/>
      <c r="O16" s="16">
        <v>360</v>
      </c>
      <c r="P16" s="26">
        <f t="shared" si="3"/>
        <v>323</v>
      </c>
      <c r="Q16" s="26">
        <v>20351</v>
      </c>
      <c r="R16" s="7"/>
      <c r="S16" s="16">
        <v>274</v>
      </c>
      <c r="T16" s="26">
        <f t="shared" si="4"/>
        <v>253</v>
      </c>
      <c r="U16" s="26">
        <v>120134</v>
      </c>
      <c r="V16" s="7"/>
      <c r="W16" s="16">
        <v>460</v>
      </c>
      <c r="X16" s="26">
        <f t="shared" si="5"/>
        <v>403</v>
      </c>
      <c r="Y16" s="26">
        <v>138172</v>
      </c>
    </row>
    <row r="17" spans="1:25" ht="26.25" customHeight="1">
      <c r="A17" s="30" t="s">
        <v>86</v>
      </c>
      <c r="B17" s="31" t="s">
        <v>3</v>
      </c>
      <c r="C17" s="15">
        <v>330</v>
      </c>
      <c r="D17" s="26">
        <f t="shared" si="0"/>
        <v>328</v>
      </c>
      <c r="E17" s="26">
        <v>302357</v>
      </c>
      <c r="F17" s="7"/>
      <c r="G17" s="16">
        <v>0</v>
      </c>
      <c r="H17" s="26">
        <f t="shared" si="1"/>
        <v>0</v>
      </c>
      <c r="I17" s="26">
        <v>679</v>
      </c>
      <c r="J17" s="7"/>
      <c r="K17" s="16">
        <v>402</v>
      </c>
      <c r="L17" s="26">
        <f t="shared" si="2"/>
        <v>402</v>
      </c>
      <c r="M17" s="26">
        <v>113225</v>
      </c>
      <c r="N17" s="7"/>
      <c r="O17" s="16">
        <v>412</v>
      </c>
      <c r="P17" s="26">
        <f t="shared" si="3"/>
        <v>412</v>
      </c>
      <c r="Q17" s="26">
        <v>20763</v>
      </c>
      <c r="R17" s="7"/>
      <c r="S17" s="16">
        <v>268</v>
      </c>
      <c r="T17" s="26">
        <f t="shared" si="4"/>
        <v>268</v>
      </c>
      <c r="U17" s="26">
        <v>120402</v>
      </c>
      <c r="V17" s="7"/>
      <c r="W17" s="16">
        <v>336</v>
      </c>
      <c r="X17" s="26">
        <f t="shared" si="5"/>
        <v>336</v>
      </c>
      <c r="Y17" s="26">
        <v>138508</v>
      </c>
    </row>
    <row r="18" spans="1:25" ht="26.25" customHeight="1">
      <c r="A18" s="30" t="s">
        <v>255</v>
      </c>
      <c r="B18" s="31" t="s">
        <v>10</v>
      </c>
      <c r="C18" s="15">
        <v>308</v>
      </c>
      <c r="D18" s="26">
        <f t="shared" si="0"/>
        <v>305</v>
      </c>
      <c r="E18" s="26">
        <v>302662</v>
      </c>
      <c r="F18" s="7"/>
      <c r="G18" s="15">
        <v>0</v>
      </c>
      <c r="H18" s="26">
        <f t="shared" si="1"/>
        <v>0</v>
      </c>
      <c r="I18" s="26">
        <v>679</v>
      </c>
      <c r="J18" s="7"/>
      <c r="K18" s="15">
        <v>292</v>
      </c>
      <c r="L18" s="26">
        <f t="shared" si="2"/>
        <v>283</v>
      </c>
      <c r="M18" s="26">
        <v>113508</v>
      </c>
      <c r="N18" s="7"/>
      <c r="O18" s="15">
        <v>244</v>
      </c>
      <c r="P18" s="26">
        <f t="shared" si="3"/>
        <v>245</v>
      </c>
      <c r="Q18" s="26">
        <v>21008</v>
      </c>
      <c r="R18" s="7"/>
      <c r="S18" s="15">
        <v>192</v>
      </c>
      <c r="T18" s="26">
        <f t="shared" si="4"/>
        <v>195</v>
      </c>
      <c r="U18" s="26">
        <v>120597</v>
      </c>
      <c r="V18" s="7"/>
      <c r="W18" s="15">
        <v>310</v>
      </c>
      <c r="X18" s="26">
        <f t="shared" si="5"/>
        <v>303</v>
      </c>
      <c r="Y18" s="26">
        <v>138811</v>
      </c>
    </row>
    <row r="19" spans="1:25" ht="26.25" customHeight="1">
      <c r="A19" s="30" t="s">
        <v>259</v>
      </c>
      <c r="B19" s="31" t="s">
        <v>12</v>
      </c>
      <c r="C19" s="15">
        <v>270</v>
      </c>
      <c r="D19" s="26">
        <f t="shared" si="0"/>
        <v>249</v>
      </c>
      <c r="E19" s="26">
        <v>302911</v>
      </c>
      <c r="F19" s="7"/>
      <c r="G19" s="15">
        <v>0</v>
      </c>
      <c r="H19" s="26">
        <f t="shared" si="1"/>
        <v>0</v>
      </c>
      <c r="I19" s="26">
        <v>679</v>
      </c>
      <c r="J19" s="7"/>
      <c r="K19" s="15">
        <v>358</v>
      </c>
      <c r="L19" s="26">
        <f t="shared" si="2"/>
        <v>318</v>
      </c>
      <c r="M19" s="26">
        <v>113826</v>
      </c>
      <c r="N19" s="7"/>
      <c r="O19" s="15">
        <v>0</v>
      </c>
      <c r="P19" s="26">
        <f t="shared" si="3"/>
        <v>0</v>
      </c>
      <c r="Q19" s="26">
        <v>21008</v>
      </c>
      <c r="R19" s="7"/>
      <c r="S19" s="15">
        <v>176</v>
      </c>
      <c r="T19" s="26">
        <f t="shared" si="4"/>
        <v>190</v>
      </c>
      <c r="U19" s="26">
        <v>120787</v>
      </c>
      <c r="V19" s="7"/>
      <c r="W19" s="15">
        <v>278</v>
      </c>
      <c r="X19" s="26">
        <f t="shared" si="5"/>
        <v>288</v>
      </c>
      <c r="Y19" s="26">
        <v>139099</v>
      </c>
    </row>
    <row r="20" spans="1:25" ht="26.25" customHeight="1">
      <c r="A20" s="28" t="s">
        <v>245</v>
      </c>
      <c r="B20" s="29" t="s">
        <v>16</v>
      </c>
      <c r="C20" s="32">
        <v>0</v>
      </c>
      <c r="D20" s="27">
        <f t="shared" si="0"/>
        <v>0</v>
      </c>
      <c r="E20" s="27">
        <v>302911</v>
      </c>
      <c r="F20" s="9"/>
      <c r="G20" s="32">
        <v>0</v>
      </c>
      <c r="H20" s="27">
        <f t="shared" si="1"/>
        <v>0</v>
      </c>
      <c r="I20" s="27">
        <v>679</v>
      </c>
      <c r="J20" s="9"/>
      <c r="K20" s="32">
        <v>0</v>
      </c>
      <c r="L20" s="27">
        <f t="shared" si="2"/>
        <v>0</v>
      </c>
      <c r="M20" s="27">
        <v>113826</v>
      </c>
      <c r="N20" s="9"/>
      <c r="O20" s="32">
        <v>0</v>
      </c>
      <c r="P20" s="27">
        <f t="shared" si="3"/>
        <v>0</v>
      </c>
      <c r="Q20" s="27">
        <v>21008</v>
      </c>
      <c r="R20" s="9"/>
      <c r="S20" s="32">
        <v>0</v>
      </c>
      <c r="T20" s="27">
        <f t="shared" si="4"/>
        <v>0</v>
      </c>
      <c r="U20" s="27">
        <v>120787</v>
      </c>
      <c r="V20" s="9"/>
      <c r="W20" s="32">
        <v>0</v>
      </c>
      <c r="X20" s="27">
        <f t="shared" si="5"/>
        <v>0</v>
      </c>
      <c r="Y20" s="27">
        <v>139099</v>
      </c>
    </row>
    <row r="21" spans="1:25" ht="26.25" customHeight="1">
      <c r="A21" s="30" t="s">
        <v>256</v>
      </c>
      <c r="B21" s="31" t="s">
        <v>7</v>
      </c>
      <c r="C21" s="15">
        <v>320</v>
      </c>
      <c r="D21" s="26">
        <f t="shared" si="0"/>
        <v>320</v>
      </c>
      <c r="E21" s="26">
        <v>303231</v>
      </c>
      <c r="F21" s="7"/>
      <c r="G21" s="15">
        <v>0</v>
      </c>
      <c r="H21" s="26">
        <f t="shared" si="1"/>
        <v>0</v>
      </c>
      <c r="I21" s="26">
        <v>679</v>
      </c>
      <c r="J21" s="7"/>
      <c r="K21" s="15">
        <v>330</v>
      </c>
      <c r="L21" s="26">
        <f t="shared" si="2"/>
        <v>330</v>
      </c>
      <c r="M21" s="26">
        <v>114156</v>
      </c>
      <c r="N21" s="7"/>
      <c r="O21" s="15">
        <v>318</v>
      </c>
      <c r="P21" s="26">
        <f t="shared" si="3"/>
        <v>318</v>
      </c>
      <c r="Q21" s="26">
        <v>21326</v>
      </c>
      <c r="R21" s="7"/>
      <c r="S21" s="15">
        <v>316</v>
      </c>
      <c r="T21" s="26">
        <f t="shared" si="4"/>
        <v>316</v>
      </c>
      <c r="U21" s="26">
        <v>121103</v>
      </c>
      <c r="V21" s="7"/>
      <c r="W21" s="15">
        <v>366</v>
      </c>
      <c r="X21" s="26">
        <f t="shared" si="5"/>
        <v>366</v>
      </c>
      <c r="Y21" s="26">
        <v>139465</v>
      </c>
    </row>
    <row r="22" spans="1:25" ht="26.25" customHeight="1">
      <c r="A22" s="30" t="s">
        <v>60</v>
      </c>
      <c r="B22" s="31" t="s">
        <v>14</v>
      </c>
      <c r="C22" s="15">
        <v>452</v>
      </c>
      <c r="D22" s="26">
        <f t="shared" si="0"/>
        <v>452</v>
      </c>
      <c r="E22" s="26">
        <v>303683</v>
      </c>
      <c r="F22" s="7"/>
      <c r="G22" s="16">
        <v>206</v>
      </c>
      <c r="H22" s="26">
        <f t="shared" si="1"/>
        <v>214</v>
      </c>
      <c r="I22" s="26">
        <v>893</v>
      </c>
      <c r="J22" s="7"/>
      <c r="K22" s="16">
        <v>374</v>
      </c>
      <c r="L22" s="26">
        <f t="shared" si="2"/>
        <v>374</v>
      </c>
      <c r="M22" s="26">
        <v>114530</v>
      </c>
      <c r="N22" s="7"/>
      <c r="O22" s="16">
        <v>353</v>
      </c>
      <c r="P22" s="26">
        <f t="shared" si="3"/>
        <v>353</v>
      </c>
      <c r="Q22" s="26">
        <v>21679</v>
      </c>
      <c r="R22" s="7"/>
      <c r="S22" s="16">
        <v>246</v>
      </c>
      <c r="T22" s="26">
        <f t="shared" si="4"/>
        <v>246</v>
      </c>
      <c r="U22" s="26">
        <v>121349</v>
      </c>
      <c r="V22" s="7"/>
      <c r="W22" s="16">
        <v>0</v>
      </c>
      <c r="X22" s="26">
        <f t="shared" si="5"/>
        <v>0</v>
      </c>
      <c r="Y22" s="26">
        <v>139465</v>
      </c>
    </row>
    <row r="23" spans="1:25" ht="26.25" customHeight="1">
      <c r="A23" s="30" t="s">
        <v>46</v>
      </c>
      <c r="B23" s="31" t="s">
        <v>5</v>
      </c>
      <c r="C23" s="15">
        <v>360</v>
      </c>
      <c r="D23" s="26">
        <f t="shared" si="0"/>
        <v>394</v>
      </c>
      <c r="E23" s="26">
        <v>304077</v>
      </c>
      <c r="F23" s="7"/>
      <c r="G23" s="16">
        <v>24</v>
      </c>
      <c r="H23" s="26">
        <f t="shared" si="1"/>
        <v>25</v>
      </c>
      <c r="I23" s="26">
        <v>918</v>
      </c>
      <c r="J23" s="7"/>
      <c r="K23" s="16">
        <v>354</v>
      </c>
      <c r="L23" s="26">
        <f t="shared" si="2"/>
        <v>267</v>
      </c>
      <c r="M23" s="26">
        <v>114797</v>
      </c>
      <c r="N23" s="7"/>
      <c r="O23" s="16">
        <v>336</v>
      </c>
      <c r="P23" s="26">
        <f t="shared" si="3"/>
        <v>273</v>
      </c>
      <c r="Q23" s="26">
        <v>21952</v>
      </c>
      <c r="R23" s="7"/>
      <c r="S23" s="16">
        <v>216</v>
      </c>
      <c r="T23" s="26">
        <f t="shared" si="4"/>
        <v>267</v>
      </c>
      <c r="U23" s="26">
        <v>121616</v>
      </c>
      <c r="V23" s="7"/>
      <c r="W23" s="16">
        <v>344</v>
      </c>
      <c r="X23" s="26">
        <f t="shared" si="5"/>
        <v>454</v>
      </c>
      <c r="Y23" s="26">
        <v>139919</v>
      </c>
    </row>
    <row r="24" spans="1:25" ht="26.25" customHeight="1">
      <c r="A24" s="30" t="s">
        <v>75</v>
      </c>
      <c r="B24" s="31" t="s">
        <v>3</v>
      </c>
      <c r="C24" s="15">
        <v>346</v>
      </c>
      <c r="D24" s="26">
        <f t="shared" si="0"/>
        <v>346</v>
      </c>
      <c r="E24" s="26">
        <v>304423</v>
      </c>
      <c r="F24" s="7"/>
      <c r="G24" s="16">
        <v>0</v>
      </c>
      <c r="H24" s="26">
        <f t="shared" si="1"/>
        <v>0</v>
      </c>
      <c r="I24" s="26">
        <v>918</v>
      </c>
      <c r="J24" s="7"/>
      <c r="K24" s="16">
        <v>326</v>
      </c>
      <c r="L24" s="26">
        <f t="shared" si="2"/>
        <v>326</v>
      </c>
      <c r="M24" s="26">
        <v>115123</v>
      </c>
      <c r="N24" s="7"/>
      <c r="O24" s="16">
        <v>372</v>
      </c>
      <c r="P24" s="26">
        <f t="shared" si="3"/>
        <v>372</v>
      </c>
      <c r="Q24" s="26">
        <v>22324</v>
      </c>
      <c r="R24" s="7"/>
      <c r="S24" s="16">
        <v>262</v>
      </c>
      <c r="T24" s="26">
        <f t="shared" si="4"/>
        <v>262</v>
      </c>
      <c r="U24" s="26">
        <v>121878</v>
      </c>
      <c r="V24" s="7"/>
      <c r="W24" s="16">
        <v>198</v>
      </c>
      <c r="X24" s="26">
        <f t="shared" si="5"/>
        <v>198</v>
      </c>
      <c r="Y24" s="26">
        <v>140117</v>
      </c>
    </row>
    <row r="25" spans="1:25" ht="26.25" customHeight="1">
      <c r="A25" s="30" t="s">
        <v>91</v>
      </c>
      <c r="B25" s="31" t="s">
        <v>10</v>
      </c>
      <c r="C25" s="15">
        <v>376</v>
      </c>
      <c r="D25" s="26">
        <f t="shared" si="0"/>
        <v>376</v>
      </c>
      <c r="E25" s="26">
        <v>304799</v>
      </c>
      <c r="F25" s="7"/>
      <c r="G25" s="16">
        <v>116</v>
      </c>
      <c r="H25" s="26">
        <f t="shared" si="1"/>
        <v>116</v>
      </c>
      <c r="I25" s="26">
        <v>1034</v>
      </c>
      <c r="J25" s="7"/>
      <c r="K25" s="16">
        <v>392</v>
      </c>
      <c r="L25" s="26">
        <f t="shared" si="2"/>
        <v>392</v>
      </c>
      <c r="M25" s="26">
        <v>115515</v>
      </c>
      <c r="N25" s="7"/>
      <c r="O25" s="16">
        <v>404</v>
      </c>
      <c r="P25" s="26">
        <f t="shared" si="3"/>
        <v>404</v>
      </c>
      <c r="Q25" s="26">
        <v>22728</v>
      </c>
      <c r="R25" s="7"/>
      <c r="S25" s="16">
        <v>206</v>
      </c>
      <c r="T25" s="26">
        <f t="shared" si="4"/>
        <v>206</v>
      </c>
      <c r="U25" s="26">
        <v>122084</v>
      </c>
      <c r="V25" s="7"/>
      <c r="W25" s="16">
        <v>432</v>
      </c>
      <c r="X25" s="26">
        <f t="shared" si="5"/>
        <v>432</v>
      </c>
      <c r="Y25" s="26">
        <v>140549</v>
      </c>
    </row>
    <row r="26" spans="1:25" ht="26.25" customHeight="1">
      <c r="A26" s="30" t="s">
        <v>103</v>
      </c>
      <c r="B26" s="31" t="s">
        <v>12</v>
      </c>
      <c r="C26" s="15">
        <v>354</v>
      </c>
      <c r="D26" s="26">
        <f t="shared" si="0"/>
        <v>354</v>
      </c>
      <c r="E26" s="26">
        <v>305153</v>
      </c>
      <c r="F26" s="7"/>
      <c r="G26" s="16">
        <v>176</v>
      </c>
      <c r="H26" s="26">
        <f t="shared" si="1"/>
        <v>176</v>
      </c>
      <c r="I26" s="26">
        <v>1210</v>
      </c>
      <c r="J26" s="7"/>
      <c r="K26" s="16">
        <v>398</v>
      </c>
      <c r="L26" s="26">
        <f t="shared" si="2"/>
        <v>398</v>
      </c>
      <c r="M26" s="26">
        <v>115913</v>
      </c>
      <c r="N26" s="7"/>
      <c r="O26" s="16">
        <v>274</v>
      </c>
      <c r="P26" s="26">
        <f t="shared" si="3"/>
        <v>274</v>
      </c>
      <c r="Q26" s="26">
        <v>23002</v>
      </c>
      <c r="R26" s="7"/>
      <c r="S26" s="16">
        <v>70</v>
      </c>
      <c r="T26" s="26">
        <f t="shared" si="4"/>
        <v>70</v>
      </c>
      <c r="U26" s="26">
        <v>122154</v>
      </c>
      <c r="V26" s="7"/>
      <c r="W26" s="16">
        <v>266</v>
      </c>
      <c r="X26" s="26">
        <f t="shared" si="5"/>
        <v>266</v>
      </c>
      <c r="Y26" s="26">
        <v>140815</v>
      </c>
    </row>
    <row r="27" spans="1:25" ht="26.25" customHeight="1">
      <c r="A27" s="28" t="s">
        <v>96</v>
      </c>
      <c r="B27" s="29" t="s">
        <v>16</v>
      </c>
      <c r="C27" s="32">
        <v>0</v>
      </c>
      <c r="D27" s="27">
        <f t="shared" si="0"/>
        <v>0</v>
      </c>
      <c r="E27" s="27">
        <v>305153</v>
      </c>
      <c r="F27" s="9"/>
      <c r="G27" s="33">
        <v>0</v>
      </c>
      <c r="H27" s="27">
        <f t="shared" si="1"/>
        <v>0</v>
      </c>
      <c r="I27" s="27">
        <v>1210</v>
      </c>
      <c r="J27" s="9"/>
      <c r="K27" s="33">
        <v>0</v>
      </c>
      <c r="L27" s="27">
        <f t="shared" si="2"/>
        <v>0</v>
      </c>
      <c r="M27" s="27">
        <v>115913</v>
      </c>
      <c r="N27" s="9"/>
      <c r="O27" s="33">
        <v>0</v>
      </c>
      <c r="P27" s="27">
        <f t="shared" si="3"/>
        <v>0</v>
      </c>
      <c r="Q27" s="27">
        <v>23002</v>
      </c>
      <c r="R27" s="9"/>
      <c r="S27" s="33">
        <v>0</v>
      </c>
      <c r="T27" s="27">
        <f t="shared" si="4"/>
        <v>0</v>
      </c>
      <c r="U27" s="27">
        <v>122154</v>
      </c>
      <c r="V27" s="9"/>
      <c r="W27" s="33">
        <v>0</v>
      </c>
      <c r="X27" s="27">
        <f t="shared" si="5"/>
        <v>0</v>
      </c>
      <c r="Y27" s="27">
        <v>140815</v>
      </c>
    </row>
    <row r="28" spans="1:25" ht="26.25" customHeight="1">
      <c r="A28" s="30" t="s">
        <v>56</v>
      </c>
      <c r="B28" s="31" t="s">
        <v>7</v>
      </c>
      <c r="C28" s="15">
        <v>344</v>
      </c>
      <c r="D28" s="26">
        <f t="shared" si="0"/>
        <v>381</v>
      </c>
      <c r="E28" s="26">
        <v>305534</v>
      </c>
      <c r="F28" s="7"/>
      <c r="G28" s="16">
        <v>1</v>
      </c>
      <c r="H28" s="26">
        <f t="shared" si="1"/>
        <v>1</v>
      </c>
      <c r="I28" s="26">
        <v>1211</v>
      </c>
      <c r="J28" s="7"/>
      <c r="K28" s="16">
        <v>330</v>
      </c>
      <c r="L28" s="26">
        <f t="shared" si="2"/>
        <v>230</v>
      </c>
      <c r="M28" s="26">
        <v>116143</v>
      </c>
      <c r="N28" s="7"/>
      <c r="O28" s="16">
        <v>386</v>
      </c>
      <c r="P28" s="26">
        <f t="shared" si="3"/>
        <v>340</v>
      </c>
      <c r="Q28" s="26">
        <v>23342</v>
      </c>
      <c r="R28" s="7"/>
      <c r="S28" s="16">
        <v>360</v>
      </c>
      <c r="T28" s="26">
        <f t="shared" si="4"/>
        <v>434</v>
      </c>
      <c r="U28" s="26">
        <v>122588</v>
      </c>
      <c r="V28" s="7"/>
      <c r="W28" s="16">
        <v>200</v>
      </c>
      <c r="X28" s="26">
        <f t="shared" si="5"/>
        <v>87</v>
      </c>
      <c r="Y28" s="26">
        <v>140902</v>
      </c>
    </row>
    <row r="29" spans="1:25" ht="26.25" customHeight="1">
      <c r="A29" s="30" t="s">
        <v>109</v>
      </c>
      <c r="B29" s="31" t="s">
        <v>14</v>
      </c>
      <c r="C29" s="15">
        <v>240</v>
      </c>
      <c r="D29" s="26">
        <f t="shared" si="0"/>
        <v>240</v>
      </c>
      <c r="E29" s="26">
        <v>305774</v>
      </c>
      <c r="F29" s="7"/>
      <c r="G29" s="16">
        <v>0</v>
      </c>
      <c r="H29" s="26">
        <f t="shared" si="1"/>
        <v>0</v>
      </c>
      <c r="I29" s="26">
        <v>1211</v>
      </c>
      <c r="J29" s="7"/>
      <c r="K29" s="16">
        <v>282</v>
      </c>
      <c r="L29" s="26">
        <f t="shared" si="2"/>
        <v>282</v>
      </c>
      <c r="M29" s="26">
        <v>116425</v>
      </c>
      <c r="N29" s="7"/>
      <c r="O29" s="16">
        <v>236</v>
      </c>
      <c r="P29" s="26">
        <f t="shared" si="3"/>
        <v>236</v>
      </c>
      <c r="Q29" s="26">
        <v>23578</v>
      </c>
      <c r="R29" s="7"/>
      <c r="S29" s="16">
        <v>62</v>
      </c>
      <c r="T29" s="26">
        <f t="shared" si="4"/>
        <v>62</v>
      </c>
      <c r="U29" s="26">
        <v>122650</v>
      </c>
      <c r="V29" s="7"/>
      <c r="W29" s="16">
        <v>308</v>
      </c>
      <c r="X29" s="26">
        <f t="shared" si="5"/>
        <v>308</v>
      </c>
      <c r="Y29" s="26">
        <v>141210</v>
      </c>
    </row>
    <row r="30" spans="1:25" ht="26.25" customHeight="1">
      <c r="A30" s="30" t="s">
        <v>72</v>
      </c>
      <c r="B30" s="31" t="s">
        <v>5</v>
      </c>
      <c r="C30" s="15">
        <v>314</v>
      </c>
      <c r="D30" s="26">
        <f t="shared" si="0"/>
        <v>314</v>
      </c>
      <c r="E30" s="26">
        <v>306088</v>
      </c>
      <c r="F30" s="7"/>
      <c r="G30" s="16">
        <v>0</v>
      </c>
      <c r="H30" s="26">
        <f t="shared" si="1"/>
        <v>0</v>
      </c>
      <c r="I30" s="26">
        <v>1211</v>
      </c>
      <c r="J30" s="7"/>
      <c r="K30" s="16">
        <v>242</v>
      </c>
      <c r="L30" s="26">
        <f t="shared" si="2"/>
        <v>242</v>
      </c>
      <c r="M30" s="26">
        <v>116667</v>
      </c>
      <c r="N30" s="7"/>
      <c r="O30" s="16">
        <v>340</v>
      </c>
      <c r="P30" s="26">
        <f t="shared" si="3"/>
        <v>340</v>
      </c>
      <c r="Q30" s="26">
        <v>23918</v>
      </c>
      <c r="R30" s="7"/>
      <c r="S30" s="16">
        <v>156</v>
      </c>
      <c r="T30" s="26">
        <f t="shared" si="4"/>
        <v>156</v>
      </c>
      <c r="U30" s="26">
        <v>122806</v>
      </c>
      <c r="V30" s="7"/>
      <c r="W30" s="16">
        <v>248</v>
      </c>
      <c r="X30" s="26">
        <f t="shared" si="5"/>
        <v>248</v>
      </c>
      <c r="Y30" s="26">
        <v>141458</v>
      </c>
    </row>
    <row r="31" spans="1:25" ht="26.25" customHeight="1">
      <c r="A31" s="30" t="s">
        <v>41</v>
      </c>
      <c r="B31" s="31" t="s">
        <v>3</v>
      </c>
      <c r="C31" s="15">
        <v>356</v>
      </c>
      <c r="D31" s="26">
        <f t="shared" si="0"/>
        <v>356</v>
      </c>
      <c r="E31" s="26">
        <v>306444</v>
      </c>
      <c r="F31" s="7"/>
      <c r="G31" s="16">
        <v>0</v>
      </c>
      <c r="H31" s="26">
        <f t="shared" si="1"/>
        <v>0</v>
      </c>
      <c r="I31" s="26">
        <v>1211</v>
      </c>
      <c r="J31" s="7"/>
      <c r="K31" s="16">
        <v>300</v>
      </c>
      <c r="L31" s="26">
        <f t="shared" si="2"/>
        <v>300</v>
      </c>
      <c r="M31" s="26">
        <v>116967</v>
      </c>
      <c r="N31" s="7"/>
      <c r="O31" s="16">
        <v>300</v>
      </c>
      <c r="P31" s="26">
        <f t="shared" si="3"/>
        <v>300</v>
      </c>
      <c r="Q31" s="26">
        <v>24218</v>
      </c>
      <c r="R31" s="7"/>
      <c r="S31" s="16">
        <v>204</v>
      </c>
      <c r="T31" s="26">
        <f t="shared" si="4"/>
        <v>204</v>
      </c>
      <c r="U31" s="26">
        <v>123010</v>
      </c>
      <c r="V31" s="7"/>
      <c r="W31" s="16">
        <v>312</v>
      </c>
      <c r="X31" s="26">
        <f t="shared" si="5"/>
        <v>312</v>
      </c>
      <c r="Y31" s="26">
        <v>141770</v>
      </c>
    </row>
    <row r="32" spans="1:25" ht="26.25" customHeight="1">
      <c r="A32" s="30" t="s">
        <v>55</v>
      </c>
      <c r="B32" s="31" t="s">
        <v>10</v>
      </c>
      <c r="C32" s="15">
        <v>428</v>
      </c>
      <c r="D32" s="26">
        <f t="shared" si="0"/>
        <v>428</v>
      </c>
      <c r="E32" s="26">
        <v>306872</v>
      </c>
      <c r="F32" s="7"/>
      <c r="G32" s="16">
        <v>0</v>
      </c>
      <c r="H32" s="26">
        <f t="shared" si="1"/>
        <v>0</v>
      </c>
      <c r="I32" s="26">
        <v>1211</v>
      </c>
      <c r="J32" s="7"/>
      <c r="K32" s="16">
        <v>384</v>
      </c>
      <c r="L32" s="26">
        <f t="shared" si="2"/>
        <v>384</v>
      </c>
      <c r="M32" s="26">
        <v>117351</v>
      </c>
      <c r="N32" s="7"/>
      <c r="O32" s="16">
        <v>442</v>
      </c>
      <c r="P32" s="26">
        <f t="shared" si="3"/>
        <v>442</v>
      </c>
      <c r="Q32" s="26">
        <v>24660</v>
      </c>
      <c r="R32" s="7"/>
      <c r="S32" s="16">
        <v>198</v>
      </c>
      <c r="T32" s="26">
        <f t="shared" si="4"/>
        <v>198</v>
      </c>
      <c r="U32" s="26">
        <v>123208</v>
      </c>
      <c r="V32" s="7"/>
      <c r="W32" s="16">
        <v>384</v>
      </c>
      <c r="X32" s="26">
        <f t="shared" si="5"/>
        <v>384</v>
      </c>
      <c r="Y32" s="26">
        <v>142154</v>
      </c>
    </row>
    <row r="33" spans="1:25" ht="26.25" customHeight="1">
      <c r="A33" s="30" t="s">
        <v>99</v>
      </c>
      <c r="B33" s="31" t="s">
        <v>12</v>
      </c>
      <c r="C33" s="15">
        <v>396</v>
      </c>
      <c r="D33" s="26">
        <f t="shared" si="0"/>
        <v>396</v>
      </c>
      <c r="E33" s="26">
        <v>307268</v>
      </c>
      <c r="F33" s="7"/>
      <c r="G33" s="16">
        <v>1</v>
      </c>
      <c r="H33" s="26">
        <f t="shared" si="1"/>
        <v>1</v>
      </c>
      <c r="I33" s="26">
        <v>1212</v>
      </c>
      <c r="J33" s="7"/>
      <c r="K33" s="16">
        <v>350</v>
      </c>
      <c r="L33" s="26">
        <f t="shared" si="2"/>
        <v>350</v>
      </c>
      <c r="M33" s="26">
        <v>117701</v>
      </c>
      <c r="N33" s="7"/>
      <c r="O33" s="16">
        <v>316</v>
      </c>
      <c r="P33" s="26">
        <f t="shared" si="3"/>
        <v>316</v>
      </c>
      <c r="Q33" s="26">
        <v>24976</v>
      </c>
      <c r="R33" s="7"/>
      <c r="S33" s="16">
        <v>178</v>
      </c>
      <c r="T33" s="26">
        <f t="shared" si="4"/>
        <v>178</v>
      </c>
      <c r="U33" s="26">
        <v>123386</v>
      </c>
      <c r="V33" s="7"/>
      <c r="W33" s="16">
        <v>284</v>
      </c>
      <c r="X33" s="26">
        <f t="shared" si="5"/>
        <v>284</v>
      </c>
      <c r="Y33" s="26">
        <v>142438</v>
      </c>
    </row>
    <row r="34" spans="1:25" ht="28.5" customHeight="1">
      <c r="A34" s="178" t="s">
        <v>237</v>
      </c>
      <c r="B34" s="178"/>
      <c r="C34" s="6">
        <f>SUM(C4:C33)</f>
        <v>8088</v>
      </c>
      <c r="D34" s="6">
        <f>SUM(D4:D33)</f>
        <v>8134</v>
      </c>
      <c r="E34" s="1"/>
      <c r="F34" s="39"/>
      <c r="G34" s="6">
        <f>SUM(G4:G33)</f>
        <v>540</v>
      </c>
      <c r="H34" s="6">
        <f>SUM(H4:H33)</f>
        <v>552</v>
      </c>
      <c r="I34" s="1"/>
      <c r="J34" s="13"/>
      <c r="K34" s="6">
        <f>SUM(K4:K33)</f>
        <v>9058</v>
      </c>
      <c r="L34" s="6">
        <f>SUM(L4:L33)</f>
        <v>8599</v>
      </c>
      <c r="M34" s="1"/>
      <c r="N34" s="13"/>
      <c r="O34" s="6">
        <f>SUM(O4:O33)</f>
        <v>8917</v>
      </c>
      <c r="P34" s="6">
        <f>SUM(P4:P33)</f>
        <v>8584</v>
      </c>
      <c r="Q34" s="1"/>
      <c r="R34" s="13"/>
      <c r="S34" s="6">
        <f>SUM(S4:S33)</f>
        <v>5316</v>
      </c>
      <c r="T34" s="6">
        <f>SUM(T4:T33)</f>
        <v>5419</v>
      </c>
      <c r="U34" s="1"/>
      <c r="V34" s="13"/>
      <c r="W34" s="6">
        <f>SUM(W4:W33)</f>
        <v>6748</v>
      </c>
      <c r="X34" s="6">
        <f>SUM(X4:X33)</f>
        <v>6683</v>
      </c>
      <c r="Y34" s="1"/>
    </row>
    <row r="36" spans="1:25">
      <c r="C36" s="47">
        <v>291869</v>
      </c>
      <c r="D36" s="12" t="s">
        <v>198</v>
      </c>
      <c r="E36" s="12" t="s">
        <v>107</v>
      </c>
      <c r="F36" s="12"/>
      <c r="G36" s="12"/>
      <c r="H36" s="12"/>
      <c r="I36" s="12" t="s">
        <v>251</v>
      </c>
      <c r="J36" s="12"/>
      <c r="K36" s="47">
        <v>102831</v>
      </c>
      <c r="L36" s="12" t="s">
        <v>198</v>
      </c>
      <c r="M36" s="12" t="s">
        <v>107</v>
      </c>
      <c r="N36" s="12"/>
      <c r="O36" s="47">
        <v>9465</v>
      </c>
      <c r="P36" s="12" t="s">
        <v>198</v>
      </c>
      <c r="Q36" s="50" t="s">
        <v>152</v>
      </c>
      <c r="R36" s="12"/>
      <c r="S36" s="47">
        <v>111000</v>
      </c>
      <c r="T36" s="12" t="s">
        <v>198</v>
      </c>
      <c r="U36" s="12" t="s">
        <v>107</v>
      </c>
      <c r="V36" s="12"/>
      <c r="W36" s="47">
        <v>127900</v>
      </c>
      <c r="X36" s="12" t="s">
        <v>198</v>
      </c>
      <c r="Y36" s="12" t="s">
        <v>107</v>
      </c>
    </row>
    <row r="37" spans="1:25">
      <c r="C37" s="47">
        <v>302000</v>
      </c>
      <c r="D37" s="12" t="s">
        <v>198</v>
      </c>
      <c r="E37" s="12"/>
      <c r="F37" s="12"/>
      <c r="G37" s="12"/>
      <c r="H37" s="12"/>
      <c r="I37" s="12"/>
      <c r="J37" s="12"/>
      <c r="K37" s="47">
        <v>114000</v>
      </c>
      <c r="L37" s="12" t="s">
        <v>198</v>
      </c>
      <c r="M37" s="12" t="s">
        <v>107</v>
      </c>
      <c r="N37" s="12"/>
      <c r="O37" s="47">
        <v>15417</v>
      </c>
      <c r="P37" s="12" t="s">
        <v>198</v>
      </c>
      <c r="Q37" s="12" t="s">
        <v>205</v>
      </c>
      <c r="R37" s="12"/>
      <c r="S37" s="47">
        <v>121000</v>
      </c>
      <c r="T37" s="12" t="s">
        <v>198</v>
      </c>
      <c r="U37" s="57" t="s">
        <v>261</v>
      </c>
      <c r="V37" s="12"/>
      <c r="W37" s="47">
        <v>138000</v>
      </c>
      <c r="X37" s="12" t="s">
        <v>198</v>
      </c>
      <c r="Y37" s="57" t="s">
        <v>261</v>
      </c>
    </row>
    <row r="38" spans="1:25">
      <c r="J38" s="12"/>
      <c r="K38" s="12">
        <v>124000</v>
      </c>
      <c r="L38" s="12" t="s">
        <v>198</v>
      </c>
      <c r="M38" s="57" t="s">
        <v>261</v>
      </c>
      <c r="O38" s="47">
        <v>25000</v>
      </c>
      <c r="P38" s="12" t="s">
        <v>198</v>
      </c>
      <c r="Q38" s="57" t="s">
        <v>261</v>
      </c>
      <c r="S38" s="12"/>
      <c r="T38" s="12"/>
      <c r="U38" s="12"/>
      <c r="W38" s="12"/>
      <c r="X38" s="12"/>
      <c r="Y38" s="12"/>
    </row>
    <row r="39" spans="1:25">
      <c r="G39" s="12"/>
      <c r="H39" s="12"/>
      <c r="I39" s="12"/>
      <c r="J39" s="12"/>
    </row>
    <row r="40" spans="1:25">
      <c r="L40" s="12"/>
    </row>
    <row r="43" spans="1:25">
      <c r="E43" s="12"/>
      <c r="F43" s="12"/>
      <c r="G43" s="12"/>
      <c r="H43" s="12"/>
      <c r="I43" s="12"/>
    </row>
    <row r="44" spans="1:25">
      <c r="E44" s="12"/>
      <c r="F44" s="12"/>
      <c r="G44" s="12"/>
      <c r="H44" s="12"/>
      <c r="I44" s="12"/>
    </row>
  </sheetData>
  <mergeCells count="9">
    <mergeCell ref="A34:B34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Y45"/>
  <sheetViews>
    <sheetView workbookViewId="0">
      <pane xSplit="2" ySplit="3" topLeftCell="C25" activePane="bottomRight" state="frozen"/>
      <selection pane="topRight"/>
      <selection pane="bottomLeft"/>
      <selection pane="bottomRight" activeCell="U34" sqref="U34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272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121</v>
      </c>
      <c r="D2" s="184"/>
      <c r="E2" s="185"/>
      <c r="F2" s="37"/>
      <c r="G2" s="183" t="s">
        <v>133</v>
      </c>
      <c r="H2" s="184"/>
      <c r="I2" s="185"/>
      <c r="J2" s="5"/>
      <c r="K2" s="186" t="s">
        <v>123</v>
      </c>
      <c r="L2" s="186"/>
      <c r="M2" s="186"/>
      <c r="N2" s="5"/>
      <c r="O2" s="186" t="s">
        <v>214</v>
      </c>
      <c r="P2" s="186"/>
      <c r="Q2" s="186"/>
      <c r="R2" s="5"/>
      <c r="S2" s="186" t="s">
        <v>215</v>
      </c>
      <c r="T2" s="186"/>
      <c r="U2" s="186"/>
      <c r="V2" s="5"/>
      <c r="W2" s="186" t="s">
        <v>127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14</v>
      </c>
      <c r="C4" s="15">
        <v>404</v>
      </c>
      <c r="D4" s="26">
        <f>E4-'2018년 4월'!E33</f>
        <v>406</v>
      </c>
      <c r="E4" s="26">
        <v>291644</v>
      </c>
      <c r="F4" s="7"/>
      <c r="G4" s="16">
        <v>0</v>
      </c>
      <c r="H4" s="26">
        <f>I4-'2018년 4월'!I33</f>
        <v>0</v>
      </c>
      <c r="I4" s="26">
        <v>637</v>
      </c>
      <c r="J4" s="7"/>
      <c r="K4" s="16">
        <v>348</v>
      </c>
      <c r="L4" s="26">
        <f>M4-'2018년 4월'!M33</f>
        <v>324</v>
      </c>
      <c r="M4" s="26">
        <v>102622</v>
      </c>
      <c r="N4" s="7"/>
      <c r="O4" s="16">
        <v>420</v>
      </c>
      <c r="P4" s="26">
        <f>Q4-'2018년 4월'!Q33</f>
        <v>413</v>
      </c>
      <c r="Q4" s="26">
        <v>9294</v>
      </c>
      <c r="R4" s="7"/>
      <c r="S4" s="16">
        <v>402</v>
      </c>
      <c r="T4" s="26">
        <f>U4-'2018년 4월'!U33</f>
        <v>391</v>
      </c>
      <c r="U4" s="26">
        <v>112727</v>
      </c>
      <c r="V4" s="7"/>
      <c r="W4" s="16">
        <v>386</v>
      </c>
      <c r="X4" s="26">
        <f>Y4-'2018년 4월'!Y33</f>
        <v>371</v>
      </c>
      <c r="Y4" s="26">
        <v>129290</v>
      </c>
    </row>
    <row r="5" spans="1:25" ht="26.25" customHeight="1">
      <c r="A5" s="30" t="s">
        <v>58</v>
      </c>
      <c r="B5" s="31" t="s">
        <v>5</v>
      </c>
      <c r="C5" s="15">
        <v>198</v>
      </c>
      <c r="D5" s="26">
        <f t="shared" ref="D5:D34" si="0">E5-E4</f>
        <v>225</v>
      </c>
      <c r="E5" s="26">
        <v>291869</v>
      </c>
      <c r="F5" s="7"/>
      <c r="G5" s="16">
        <v>0</v>
      </c>
      <c r="H5" s="26">
        <f t="shared" ref="H5:H34" si="1">I5-I4</f>
        <v>0</v>
      </c>
      <c r="I5" s="26">
        <v>637</v>
      </c>
      <c r="J5" s="7"/>
      <c r="K5" s="16">
        <v>210</v>
      </c>
      <c r="L5" s="26">
        <f t="shared" ref="L5:L34" si="2">M5-M4</f>
        <v>209</v>
      </c>
      <c r="M5" s="26">
        <v>102831</v>
      </c>
      <c r="N5" s="7"/>
      <c r="O5" s="16">
        <v>182</v>
      </c>
      <c r="P5" s="26">
        <f t="shared" ref="P5:P34" si="3">Q5-Q4</f>
        <v>171</v>
      </c>
      <c r="Q5" s="26">
        <v>9465</v>
      </c>
      <c r="R5" s="7"/>
      <c r="S5" s="16">
        <v>178</v>
      </c>
      <c r="T5" s="26">
        <f t="shared" ref="T5:T34" si="4">U5-U4</f>
        <v>187</v>
      </c>
      <c r="U5" s="26">
        <v>112914</v>
      </c>
      <c r="V5" s="7"/>
      <c r="W5" s="16">
        <v>258</v>
      </c>
      <c r="X5" s="26">
        <f t="shared" ref="X5:X34" si="5">Y5-Y4</f>
        <v>254</v>
      </c>
      <c r="Y5" s="26">
        <v>129544</v>
      </c>
    </row>
    <row r="6" spans="1:25" ht="26.25" customHeight="1">
      <c r="A6" s="30" t="s">
        <v>63</v>
      </c>
      <c r="B6" s="31" t="s">
        <v>3</v>
      </c>
      <c r="C6" s="15">
        <v>280</v>
      </c>
      <c r="D6" s="26">
        <f t="shared" si="0"/>
        <v>279</v>
      </c>
      <c r="E6" s="26">
        <v>292148</v>
      </c>
      <c r="F6" s="7"/>
      <c r="G6" s="16">
        <v>0</v>
      </c>
      <c r="H6" s="26">
        <f t="shared" si="1"/>
        <v>0</v>
      </c>
      <c r="I6" s="26">
        <v>637</v>
      </c>
      <c r="J6" s="7"/>
      <c r="K6" s="16">
        <v>184</v>
      </c>
      <c r="L6" s="26">
        <f t="shared" si="2"/>
        <v>101</v>
      </c>
      <c r="M6" s="26">
        <v>102932</v>
      </c>
      <c r="N6" s="7"/>
      <c r="O6" s="16">
        <v>212</v>
      </c>
      <c r="P6" s="26">
        <f t="shared" si="3"/>
        <v>189</v>
      </c>
      <c r="Q6" s="26">
        <v>9654</v>
      </c>
      <c r="R6" s="7"/>
      <c r="S6" s="16">
        <v>196</v>
      </c>
      <c r="T6" s="26">
        <f t="shared" si="4"/>
        <v>171</v>
      </c>
      <c r="U6" s="26">
        <v>113085</v>
      </c>
      <c r="V6" s="7"/>
      <c r="W6" s="16">
        <v>206</v>
      </c>
      <c r="X6" s="26">
        <f t="shared" si="5"/>
        <v>199</v>
      </c>
      <c r="Y6" s="26">
        <v>129743</v>
      </c>
    </row>
    <row r="7" spans="1:25" ht="26.25" customHeight="1">
      <c r="A7" s="30" t="s">
        <v>230</v>
      </c>
      <c r="B7" s="31" t="s">
        <v>10</v>
      </c>
      <c r="C7" s="15">
        <v>344</v>
      </c>
      <c r="D7" s="26">
        <f t="shared" si="0"/>
        <v>344</v>
      </c>
      <c r="E7" s="26">
        <v>292492</v>
      </c>
      <c r="F7" s="7"/>
      <c r="G7" s="16">
        <v>0</v>
      </c>
      <c r="H7" s="26">
        <f t="shared" si="1"/>
        <v>0</v>
      </c>
      <c r="I7" s="26">
        <v>637</v>
      </c>
      <c r="J7" s="7"/>
      <c r="K7" s="16">
        <v>384</v>
      </c>
      <c r="L7" s="26">
        <f t="shared" si="2"/>
        <v>384</v>
      </c>
      <c r="M7" s="26">
        <v>103316</v>
      </c>
      <c r="N7" s="7"/>
      <c r="O7" s="16">
        <v>388</v>
      </c>
      <c r="P7" s="26">
        <f t="shared" si="3"/>
        <v>388</v>
      </c>
      <c r="Q7" s="26">
        <v>10042</v>
      </c>
      <c r="R7" s="7"/>
      <c r="S7" s="16">
        <v>196</v>
      </c>
      <c r="T7" s="26">
        <f t="shared" si="4"/>
        <v>196</v>
      </c>
      <c r="U7" s="26">
        <v>113281</v>
      </c>
      <c r="V7" s="7"/>
      <c r="W7" s="16">
        <v>266</v>
      </c>
      <c r="X7" s="26">
        <f t="shared" si="5"/>
        <v>266</v>
      </c>
      <c r="Y7" s="26">
        <v>130009</v>
      </c>
    </row>
    <row r="8" spans="1:25" ht="26.25" customHeight="1">
      <c r="A8" s="30" t="s">
        <v>233</v>
      </c>
      <c r="B8" s="31" t="s">
        <v>12</v>
      </c>
      <c r="C8" s="15">
        <v>146</v>
      </c>
      <c r="D8" s="26">
        <f t="shared" si="0"/>
        <v>146</v>
      </c>
      <c r="E8" s="26">
        <v>292638</v>
      </c>
      <c r="F8" s="7"/>
      <c r="G8" s="16">
        <v>0</v>
      </c>
      <c r="H8" s="26">
        <f t="shared" si="1"/>
        <v>0</v>
      </c>
      <c r="I8" s="26">
        <v>637</v>
      </c>
      <c r="J8" s="7"/>
      <c r="K8" s="16">
        <v>84</v>
      </c>
      <c r="L8" s="26">
        <f t="shared" si="2"/>
        <v>84</v>
      </c>
      <c r="M8" s="26">
        <v>103400</v>
      </c>
      <c r="N8" s="7"/>
      <c r="O8" s="16">
        <v>114</v>
      </c>
      <c r="P8" s="26">
        <f t="shared" si="3"/>
        <v>114</v>
      </c>
      <c r="Q8" s="26">
        <v>10156</v>
      </c>
      <c r="R8" s="7"/>
      <c r="S8" s="16">
        <v>44</v>
      </c>
      <c r="T8" s="26">
        <f t="shared" si="4"/>
        <v>44</v>
      </c>
      <c r="U8" s="26">
        <v>113325</v>
      </c>
      <c r="V8" s="7"/>
      <c r="W8" s="16">
        <v>144</v>
      </c>
      <c r="X8" s="26">
        <f t="shared" si="5"/>
        <v>144</v>
      </c>
      <c r="Y8" s="26">
        <v>130153</v>
      </c>
    </row>
    <row r="9" spans="1:25" ht="26.25" customHeight="1">
      <c r="A9" s="28" t="s">
        <v>68</v>
      </c>
      <c r="B9" s="29" t="s">
        <v>16</v>
      </c>
      <c r="C9" s="32">
        <v>0</v>
      </c>
      <c r="D9" s="26">
        <f t="shared" si="0"/>
        <v>0</v>
      </c>
      <c r="E9" s="27">
        <v>292638</v>
      </c>
      <c r="F9" s="9"/>
      <c r="G9" s="33">
        <v>0</v>
      </c>
      <c r="H9" s="26">
        <f t="shared" si="1"/>
        <v>0</v>
      </c>
      <c r="I9" s="26">
        <v>637</v>
      </c>
      <c r="J9" s="9"/>
      <c r="K9" s="33">
        <v>0</v>
      </c>
      <c r="L9" s="26">
        <f t="shared" si="2"/>
        <v>0</v>
      </c>
      <c r="M9" s="27">
        <v>103400</v>
      </c>
      <c r="N9" s="9"/>
      <c r="O9" s="33">
        <v>0</v>
      </c>
      <c r="P9" s="26">
        <f t="shared" si="3"/>
        <v>0</v>
      </c>
      <c r="Q9" s="27">
        <v>10156</v>
      </c>
      <c r="R9" s="9"/>
      <c r="S9" s="33">
        <v>0</v>
      </c>
      <c r="T9" s="26">
        <f t="shared" si="4"/>
        <v>0</v>
      </c>
      <c r="U9" s="27">
        <v>113325</v>
      </c>
      <c r="V9" s="9"/>
      <c r="W9" s="33">
        <v>0</v>
      </c>
      <c r="X9" s="26">
        <f t="shared" si="5"/>
        <v>0</v>
      </c>
      <c r="Y9" s="27">
        <v>130153</v>
      </c>
    </row>
    <row r="10" spans="1:25" ht="26.25" customHeight="1">
      <c r="A10" s="30" t="s">
        <v>87</v>
      </c>
      <c r="B10" s="31" t="s">
        <v>7</v>
      </c>
      <c r="C10" s="15">
        <v>194</v>
      </c>
      <c r="D10" s="26">
        <f t="shared" si="0"/>
        <v>194</v>
      </c>
      <c r="E10" s="26">
        <v>292832</v>
      </c>
      <c r="F10" s="7"/>
      <c r="G10" s="16">
        <v>0</v>
      </c>
      <c r="H10" s="26">
        <f t="shared" si="1"/>
        <v>0</v>
      </c>
      <c r="I10" s="26">
        <v>637</v>
      </c>
      <c r="J10" s="7"/>
      <c r="K10" s="16">
        <v>236</v>
      </c>
      <c r="L10" s="26">
        <f t="shared" si="2"/>
        <v>236</v>
      </c>
      <c r="M10" s="26">
        <v>103636</v>
      </c>
      <c r="N10" s="7"/>
      <c r="O10" s="16">
        <v>220</v>
      </c>
      <c r="P10" s="26">
        <f t="shared" si="3"/>
        <v>220</v>
      </c>
      <c r="Q10" s="26">
        <v>10376</v>
      </c>
      <c r="R10" s="7"/>
      <c r="S10" s="16">
        <v>186</v>
      </c>
      <c r="T10" s="26">
        <f t="shared" si="4"/>
        <v>186</v>
      </c>
      <c r="U10" s="26">
        <v>113511</v>
      </c>
      <c r="V10" s="7"/>
      <c r="W10" s="16">
        <v>292</v>
      </c>
      <c r="X10" s="26">
        <f t="shared" si="5"/>
        <v>292</v>
      </c>
      <c r="Y10" s="26">
        <v>130445</v>
      </c>
    </row>
    <row r="11" spans="1:25" ht="26.25" customHeight="1">
      <c r="A11" s="30" t="s">
        <v>115</v>
      </c>
      <c r="B11" s="31" t="s">
        <v>14</v>
      </c>
      <c r="C11" s="15">
        <v>334</v>
      </c>
      <c r="D11" s="26">
        <f t="shared" si="0"/>
        <v>334</v>
      </c>
      <c r="E11" s="26">
        <v>293166</v>
      </c>
      <c r="F11" s="7"/>
      <c r="G11" s="16">
        <v>0</v>
      </c>
      <c r="H11" s="26">
        <f t="shared" si="1"/>
        <v>0</v>
      </c>
      <c r="I11" s="26">
        <v>637</v>
      </c>
      <c r="J11" s="7"/>
      <c r="K11" s="16">
        <v>326</v>
      </c>
      <c r="L11" s="26">
        <f t="shared" si="2"/>
        <v>326</v>
      </c>
      <c r="M11" s="26">
        <v>103962</v>
      </c>
      <c r="N11" s="7"/>
      <c r="O11" s="16">
        <v>380</v>
      </c>
      <c r="P11" s="26">
        <f t="shared" si="3"/>
        <v>380</v>
      </c>
      <c r="Q11" s="26">
        <v>10756</v>
      </c>
      <c r="R11" s="7"/>
      <c r="S11" s="16">
        <v>288</v>
      </c>
      <c r="T11" s="26">
        <f t="shared" si="4"/>
        <v>288</v>
      </c>
      <c r="U11" s="26">
        <v>113799</v>
      </c>
      <c r="V11" s="7"/>
      <c r="W11" s="16">
        <v>314</v>
      </c>
      <c r="X11" s="26">
        <f t="shared" si="5"/>
        <v>314</v>
      </c>
      <c r="Y11" s="26">
        <v>130759</v>
      </c>
    </row>
    <row r="12" spans="1:25" ht="26.25" customHeight="1">
      <c r="A12" s="30" t="s">
        <v>65</v>
      </c>
      <c r="B12" s="31" t="s">
        <v>5</v>
      </c>
      <c r="C12" s="15">
        <v>342</v>
      </c>
      <c r="D12" s="26">
        <f t="shared" si="0"/>
        <v>338</v>
      </c>
      <c r="E12" s="26">
        <v>293504</v>
      </c>
      <c r="F12" s="7"/>
      <c r="G12" s="16">
        <v>0</v>
      </c>
      <c r="H12" s="26">
        <f t="shared" si="1"/>
        <v>0</v>
      </c>
      <c r="I12" s="26">
        <v>637</v>
      </c>
      <c r="J12" s="7"/>
      <c r="K12" s="16">
        <v>316</v>
      </c>
      <c r="L12" s="26">
        <f t="shared" si="2"/>
        <v>324</v>
      </c>
      <c r="M12" s="26">
        <v>104286</v>
      </c>
      <c r="N12" s="7"/>
      <c r="O12" s="16">
        <v>382</v>
      </c>
      <c r="P12" s="26">
        <f t="shared" si="3"/>
        <v>341</v>
      </c>
      <c r="Q12" s="26">
        <v>11097</v>
      </c>
      <c r="R12" s="7"/>
      <c r="S12" s="16">
        <v>230</v>
      </c>
      <c r="T12" s="26">
        <f t="shared" si="4"/>
        <v>233</v>
      </c>
      <c r="U12" s="26">
        <v>114032</v>
      </c>
      <c r="V12" s="7"/>
      <c r="W12" s="16">
        <v>388</v>
      </c>
      <c r="X12" s="26">
        <f t="shared" si="5"/>
        <v>358</v>
      </c>
      <c r="Y12" s="26">
        <v>131117</v>
      </c>
    </row>
    <row r="13" spans="1:25" ht="26.25" customHeight="1">
      <c r="A13" s="30" t="s">
        <v>117</v>
      </c>
      <c r="B13" s="31" t="s">
        <v>3</v>
      </c>
      <c r="C13" s="15">
        <v>418</v>
      </c>
      <c r="D13" s="26">
        <f t="shared" si="0"/>
        <v>415</v>
      </c>
      <c r="E13" s="26">
        <v>293919</v>
      </c>
      <c r="F13" s="7"/>
      <c r="G13" s="16">
        <v>0</v>
      </c>
      <c r="H13" s="26">
        <f t="shared" si="1"/>
        <v>0</v>
      </c>
      <c r="I13" s="26">
        <v>637</v>
      </c>
      <c r="J13" s="7"/>
      <c r="K13" s="16">
        <v>396</v>
      </c>
      <c r="L13" s="26">
        <f t="shared" si="2"/>
        <v>381</v>
      </c>
      <c r="M13" s="26">
        <v>104667</v>
      </c>
      <c r="N13" s="7"/>
      <c r="O13" s="16">
        <v>340</v>
      </c>
      <c r="P13" s="26">
        <f t="shared" si="3"/>
        <v>345</v>
      </c>
      <c r="Q13" s="26">
        <v>11442</v>
      </c>
      <c r="R13" s="7"/>
      <c r="S13" s="16">
        <v>244</v>
      </c>
      <c r="T13" s="26">
        <f t="shared" si="4"/>
        <v>230</v>
      </c>
      <c r="U13" s="26">
        <v>114262</v>
      </c>
      <c r="V13" s="7"/>
      <c r="W13" s="16">
        <v>322</v>
      </c>
      <c r="X13" s="26">
        <f t="shared" si="5"/>
        <v>306</v>
      </c>
      <c r="Y13" s="26">
        <v>131423</v>
      </c>
    </row>
    <row r="14" spans="1:25" ht="26.25" customHeight="1">
      <c r="A14" s="30" t="s">
        <v>69</v>
      </c>
      <c r="B14" s="31" t="s">
        <v>10</v>
      </c>
      <c r="C14" s="15">
        <v>406</v>
      </c>
      <c r="D14" s="26">
        <f t="shared" si="0"/>
        <v>386</v>
      </c>
      <c r="E14" s="26">
        <v>294305</v>
      </c>
      <c r="F14" s="7"/>
      <c r="G14" s="16">
        <v>0</v>
      </c>
      <c r="H14" s="26">
        <f t="shared" si="1"/>
        <v>0</v>
      </c>
      <c r="I14" s="26">
        <v>637</v>
      </c>
      <c r="J14" s="7"/>
      <c r="K14" s="16">
        <v>350</v>
      </c>
      <c r="L14" s="26">
        <f t="shared" si="2"/>
        <v>293</v>
      </c>
      <c r="M14" s="26">
        <v>104960</v>
      </c>
      <c r="N14" s="7"/>
      <c r="O14" s="16">
        <v>392</v>
      </c>
      <c r="P14" s="26">
        <f t="shared" si="3"/>
        <v>467</v>
      </c>
      <c r="Q14" s="26">
        <v>11909</v>
      </c>
      <c r="R14" s="7"/>
      <c r="S14" s="16">
        <v>336</v>
      </c>
      <c r="T14" s="26">
        <f t="shared" si="4"/>
        <v>330</v>
      </c>
      <c r="U14" s="26">
        <v>114592</v>
      </c>
      <c r="V14" s="7"/>
      <c r="W14" s="16">
        <v>388</v>
      </c>
      <c r="X14" s="26">
        <f t="shared" si="5"/>
        <v>370</v>
      </c>
      <c r="Y14" s="26">
        <v>131793</v>
      </c>
    </row>
    <row r="15" spans="1:25" ht="26.25" customHeight="1">
      <c r="A15" s="30" t="s">
        <v>40</v>
      </c>
      <c r="B15" s="31" t="s">
        <v>12</v>
      </c>
      <c r="C15" s="15">
        <v>230</v>
      </c>
      <c r="D15" s="26">
        <f t="shared" si="0"/>
        <v>230</v>
      </c>
      <c r="E15" s="26">
        <v>294535</v>
      </c>
      <c r="F15" s="7"/>
      <c r="G15" s="16">
        <v>0</v>
      </c>
      <c r="H15" s="26">
        <f t="shared" si="1"/>
        <v>0</v>
      </c>
      <c r="I15" s="26">
        <v>637</v>
      </c>
      <c r="J15" s="7"/>
      <c r="K15" s="16">
        <v>242</v>
      </c>
      <c r="L15" s="26">
        <f t="shared" si="2"/>
        <v>242</v>
      </c>
      <c r="M15" s="26">
        <v>105202</v>
      </c>
      <c r="N15" s="7"/>
      <c r="O15" s="16">
        <v>170</v>
      </c>
      <c r="P15" s="26">
        <f t="shared" si="3"/>
        <v>170</v>
      </c>
      <c r="Q15" s="26">
        <v>12079</v>
      </c>
      <c r="R15" s="7"/>
      <c r="S15" s="16">
        <v>274</v>
      </c>
      <c r="T15" s="26">
        <f t="shared" si="4"/>
        <v>274</v>
      </c>
      <c r="U15" s="26">
        <v>114866</v>
      </c>
      <c r="V15" s="7"/>
      <c r="W15" s="16">
        <v>286</v>
      </c>
      <c r="X15" s="26">
        <f t="shared" si="5"/>
        <v>286</v>
      </c>
      <c r="Y15" s="26">
        <v>132079</v>
      </c>
    </row>
    <row r="16" spans="1:25" ht="26.25" customHeight="1">
      <c r="A16" s="28" t="s">
        <v>33</v>
      </c>
      <c r="B16" s="29" t="s">
        <v>16</v>
      </c>
      <c r="C16" s="32">
        <v>0</v>
      </c>
      <c r="D16" s="26">
        <f t="shared" si="0"/>
        <v>0</v>
      </c>
      <c r="E16" s="27">
        <v>294535</v>
      </c>
      <c r="F16" s="9"/>
      <c r="G16" s="33">
        <v>0</v>
      </c>
      <c r="H16" s="26">
        <f t="shared" si="1"/>
        <v>0</v>
      </c>
      <c r="I16" s="26">
        <v>637</v>
      </c>
      <c r="J16" s="9"/>
      <c r="K16" s="33">
        <v>0</v>
      </c>
      <c r="L16" s="26">
        <f t="shared" si="2"/>
        <v>0</v>
      </c>
      <c r="M16" s="27">
        <v>105202</v>
      </c>
      <c r="N16" s="9"/>
      <c r="O16" s="33">
        <v>0</v>
      </c>
      <c r="P16" s="26">
        <f t="shared" si="3"/>
        <v>0</v>
      </c>
      <c r="Q16" s="27">
        <v>12079</v>
      </c>
      <c r="R16" s="9"/>
      <c r="S16" s="33">
        <v>0</v>
      </c>
      <c r="T16" s="26">
        <f t="shared" si="4"/>
        <v>0</v>
      </c>
      <c r="U16" s="27">
        <v>114866</v>
      </c>
      <c r="V16" s="9"/>
      <c r="W16" s="33">
        <v>0</v>
      </c>
      <c r="X16" s="26">
        <f t="shared" si="5"/>
        <v>0</v>
      </c>
      <c r="Y16" s="27">
        <v>132079</v>
      </c>
    </row>
    <row r="17" spans="1:25" ht="26.25" customHeight="1">
      <c r="A17" s="30" t="s">
        <v>86</v>
      </c>
      <c r="B17" s="31" t="s">
        <v>7</v>
      </c>
      <c r="C17" s="15">
        <v>194</v>
      </c>
      <c r="D17" s="26">
        <f t="shared" si="0"/>
        <v>194</v>
      </c>
      <c r="E17" s="26">
        <v>294729</v>
      </c>
      <c r="F17" s="7"/>
      <c r="G17" s="16">
        <v>0</v>
      </c>
      <c r="H17" s="26">
        <f t="shared" si="1"/>
        <v>0</v>
      </c>
      <c r="I17" s="26">
        <v>637</v>
      </c>
      <c r="J17" s="7"/>
      <c r="K17" s="16">
        <v>236</v>
      </c>
      <c r="L17" s="26">
        <f t="shared" si="2"/>
        <v>236</v>
      </c>
      <c r="M17" s="26">
        <v>105438</v>
      </c>
      <c r="N17" s="7"/>
      <c r="O17" s="16">
        <v>250</v>
      </c>
      <c r="P17" s="26">
        <f t="shared" si="3"/>
        <v>250</v>
      </c>
      <c r="Q17" s="26">
        <v>12329</v>
      </c>
      <c r="R17" s="7"/>
      <c r="S17" s="16">
        <v>58</v>
      </c>
      <c r="T17" s="26">
        <f t="shared" si="4"/>
        <v>58</v>
      </c>
      <c r="U17" s="26">
        <v>114924</v>
      </c>
      <c r="V17" s="7"/>
      <c r="W17" s="16">
        <v>192</v>
      </c>
      <c r="X17" s="26">
        <f t="shared" si="5"/>
        <v>192</v>
      </c>
      <c r="Y17" s="26">
        <v>132271</v>
      </c>
    </row>
    <row r="18" spans="1:25" ht="26.25" customHeight="1">
      <c r="A18" s="30" t="s">
        <v>255</v>
      </c>
      <c r="B18" s="31" t="s">
        <v>14</v>
      </c>
      <c r="C18" s="15">
        <v>214</v>
      </c>
      <c r="D18" s="26">
        <f t="shared" si="0"/>
        <v>213</v>
      </c>
      <c r="E18" s="26">
        <v>294942</v>
      </c>
      <c r="F18" s="7"/>
      <c r="G18" s="15">
        <v>0</v>
      </c>
      <c r="H18" s="26">
        <f t="shared" si="1"/>
        <v>0</v>
      </c>
      <c r="I18" s="26">
        <v>637</v>
      </c>
      <c r="J18" s="7"/>
      <c r="K18" s="15">
        <v>236</v>
      </c>
      <c r="L18" s="26">
        <f t="shared" si="2"/>
        <v>88</v>
      </c>
      <c r="M18" s="26">
        <v>105526</v>
      </c>
      <c r="N18" s="7"/>
      <c r="O18" s="15">
        <v>292</v>
      </c>
      <c r="P18" s="26">
        <f t="shared" si="3"/>
        <v>261</v>
      </c>
      <c r="Q18" s="26">
        <v>12590</v>
      </c>
      <c r="R18" s="7"/>
      <c r="S18" s="15">
        <v>160</v>
      </c>
      <c r="T18" s="26">
        <f t="shared" si="4"/>
        <v>55</v>
      </c>
      <c r="U18" s="26">
        <v>114979</v>
      </c>
      <c r="V18" s="7"/>
      <c r="W18" s="15">
        <v>124</v>
      </c>
      <c r="X18" s="26">
        <f t="shared" si="5"/>
        <v>93</v>
      </c>
      <c r="Y18" s="26">
        <v>132364</v>
      </c>
    </row>
    <row r="19" spans="1:25" ht="26.25" customHeight="1">
      <c r="A19" s="30" t="s">
        <v>259</v>
      </c>
      <c r="B19" s="31" t="s">
        <v>5</v>
      </c>
      <c r="C19" s="15">
        <v>280</v>
      </c>
      <c r="D19" s="26">
        <f t="shared" si="0"/>
        <v>280</v>
      </c>
      <c r="E19" s="26">
        <v>295222</v>
      </c>
      <c r="F19" s="7"/>
      <c r="G19" s="15">
        <v>0</v>
      </c>
      <c r="H19" s="26">
        <f t="shared" si="1"/>
        <v>0</v>
      </c>
      <c r="I19" s="26">
        <v>637</v>
      </c>
      <c r="J19" s="7"/>
      <c r="K19" s="15">
        <v>200</v>
      </c>
      <c r="L19" s="26">
        <f t="shared" si="2"/>
        <v>200</v>
      </c>
      <c r="M19" s="26">
        <v>105726</v>
      </c>
      <c r="N19" s="7"/>
      <c r="O19" s="15">
        <v>254</v>
      </c>
      <c r="P19" s="26">
        <f t="shared" si="3"/>
        <v>254</v>
      </c>
      <c r="Q19" s="26">
        <v>12844</v>
      </c>
      <c r="R19" s="7"/>
      <c r="S19" s="15">
        <v>216</v>
      </c>
      <c r="T19" s="26">
        <f t="shared" si="4"/>
        <v>216</v>
      </c>
      <c r="U19" s="26">
        <v>115195</v>
      </c>
      <c r="V19" s="7"/>
      <c r="W19" s="15">
        <v>242</v>
      </c>
      <c r="X19" s="26">
        <f t="shared" si="5"/>
        <v>242</v>
      </c>
      <c r="Y19" s="26">
        <v>132606</v>
      </c>
    </row>
    <row r="20" spans="1:25" ht="26.25" customHeight="1">
      <c r="A20" s="30" t="s">
        <v>244</v>
      </c>
      <c r="B20" s="31" t="s">
        <v>3</v>
      </c>
      <c r="C20" s="15">
        <v>160</v>
      </c>
      <c r="D20" s="26">
        <f t="shared" si="0"/>
        <v>160</v>
      </c>
      <c r="E20" s="26">
        <v>295382</v>
      </c>
      <c r="F20" s="7"/>
      <c r="G20" s="15">
        <v>0</v>
      </c>
      <c r="H20" s="26">
        <f t="shared" si="1"/>
        <v>0</v>
      </c>
      <c r="I20" s="26">
        <v>637</v>
      </c>
      <c r="J20" s="7"/>
      <c r="K20" s="15">
        <v>90</v>
      </c>
      <c r="L20" s="26">
        <f t="shared" si="2"/>
        <v>90</v>
      </c>
      <c r="M20" s="26">
        <v>105816</v>
      </c>
      <c r="N20" s="7"/>
      <c r="O20" s="15">
        <v>205</v>
      </c>
      <c r="P20" s="26">
        <f t="shared" si="3"/>
        <v>205</v>
      </c>
      <c r="Q20" s="26">
        <v>13049</v>
      </c>
      <c r="R20" s="7"/>
      <c r="S20" s="15">
        <v>14</v>
      </c>
      <c r="T20" s="26">
        <f t="shared" si="4"/>
        <v>14</v>
      </c>
      <c r="U20" s="26">
        <v>115209</v>
      </c>
      <c r="V20" s="7"/>
      <c r="W20" s="15">
        <v>0</v>
      </c>
      <c r="X20" s="26">
        <f t="shared" si="5"/>
        <v>0</v>
      </c>
      <c r="Y20" s="26">
        <v>132606</v>
      </c>
    </row>
    <row r="21" spans="1:25" ht="26.25" customHeight="1">
      <c r="A21" s="30" t="s">
        <v>256</v>
      </c>
      <c r="B21" s="31" t="s">
        <v>10</v>
      </c>
      <c r="C21" s="15">
        <v>166</v>
      </c>
      <c r="D21" s="26">
        <f t="shared" si="0"/>
        <v>166</v>
      </c>
      <c r="E21" s="26">
        <v>295548</v>
      </c>
      <c r="F21" s="7"/>
      <c r="G21" s="15">
        <v>0</v>
      </c>
      <c r="H21" s="26">
        <f t="shared" si="1"/>
        <v>0</v>
      </c>
      <c r="I21" s="26">
        <v>637</v>
      </c>
      <c r="J21" s="7"/>
      <c r="K21" s="15">
        <v>250</v>
      </c>
      <c r="L21" s="26">
        <f t="shared" si="2"/>
        <v>250</v>
      </c>
      <c r="M21" s="26">
        <v>106066</v>
      </c>
      <c r="N21" s="7"/>
      <c r="O21" s="15">
        <v>142</v>
      </c>
      <c r="P21" s="26">
        <f t="shared" si="3"/>
        <v>142</v>
      </c>
      <c r="Q21" s="26">
        <v>13191</v>
      </c>
      <c r="R21" s="7"/>
      <c r="S21" s="15">
        <v>200</v>
      </c>
      <c r="T21" s="26">
        <f t="shared" si="4"/>
        <v>200</v>
      </c>
      <c r="U21" s="26">
        <v>115409</v>
      </c>
      <c r="V21" s="7"/>
      <c r="W21" s="15">
        <v>176</v>
      </c>
      <c r="X21" s="26">
        <f t="shared" si="5"/>
        <v>176</v>
      </c>
      <c r="Y21" s="26">
        <v>132782</v>
      </c>
    </row>
    <row r="22" spans="1:25" ht="26.25" customHeight="1">
      <c r="A22" s="30" t="s">
        <v>60</v>
      </c>
      <c r="B22" s="31" t="s">
        <v>12</v>
      </c>
      <c r="C22" s="15">
        <v>324</v>
      </c>
      <c r="D22" s="26">
        <f t="shared" si="0"/>
        <v>324</v>
      </c>
      <c r="E22" s="26">
        <v>295872</v>
      </c>
      <c r="F22" s="7"/>
      <c r="G22" s="16">
        <v>0</v>
      </c>
      <c r="H22" s="26">
        <f t="shared" si="1"/>
        <v>0</v>
      </c>
      <c r="I22" s="26">
        <v>637</v>
      </c>
      <c r="J22" s="7"/>
      <c r="K22" s="16">
        <v>242</v>
      </c>
      <c r="L22" s="26">
        <f t="shared" si="2"/>
        <v>242</v>
      </c>
      <c r="M22" s="26">
        <v>106308</v>
      </c>
      <c r="N22" s="7"/>
      <c r="O22" s="16">
        <v>268</v>
      </c>
      <c r="P22" s="26">
        <f t="shared" si="3"/>
        <v>268</v>
      </c>
      <c r="Q22" s="26">
        <v>13459</v>
      </c>
      <c r="R22" s="7"/>
      <c r="S22" s="16">
        <v>176</v>
      </c>
      <c r="T22" s="26">
        <f t="shared" si="4"/>
        <v>176</v>
      </c>
      <c r="U22" s="26">
        <v>115585</v>
      </c>
      <c r="V22" s="7"/>
      <c r="W22" s="16">
        <v>208</v>
      </c>
      <c r="X22" s="26">
        <f t="shared" si="5"/>
        <v>208</v>
      </c>
      <c r="Y22" s="26">
        <v>132990</v>
      </c>
    </row>
    <row r="23" spans="1:25" ht="26.25" customHeight="1">
      <c r="A23" s="28" t="s">
        <v>47</v>
      </c>
      <c r="B23" s="29" t="s">
        <v>16</v>
      </c>
      <c r="C23" s="32">
        <v>0</v>
      </c>
      <c r="D23" s="26">
        <f t="shared" si="0"/>
        <v>0</v>
      </c>
      <c r="E23" s="27">
        <v>295872</v>
      </c>
      <c r="F23" s="9"/>
      <c r="G23" s="33">
        <v>0</v>
      </c>
      <c r="H23" s="26">
        <f t="shared" si="1"/>
        <v>0</v>
      </c>
      <c r="I23" s="26">
        <v>637</v>
      </c>
      <c r="J23" s="9"/>
      <c r="K23" s="33">
        <v>0</v>
      </c>
      <c r="L23" s="26">
        <f t="shared" si="2"/>
        <v>0</v>
      </c>
      <c r="M23" s="27">
        <v>106308</v>
      </c>
      <c r="N23" s="9"/>
      <c r="O23" s="33">
        <v>0</v>
      </c>
      <c r="P23" s="26">
        <f t="shared" si="3"/>
        <v>0</v>
      </c>
      <c r="Q23" s="27">
        <v>13459</v>
      </c>
      <c r="R23" s="9"/>
      <c r="S23" s="33">
        <v>0</v>
      </c>
      <c r="T23" s="26">
        <f t="shared" si="4"/>
        <v>0</v>
      </c>
      <c r="U23" s="27">
        <v>115585</v>
      </c>
      <c r="V23" s="9"/>
      <c r="W23" s="33">
        <v>0</v>
      </c>
      <c r="X23" s="26">
        <f t="shared" si="5"/>
        <v>0</v>
      </c>
      <c r="Y23" s="27">
        <v>132990</v>
      </c>
    </row>
    <row r="24" spans="1:25" ht="26.25" customHeight="1">
      <c r="A24" s="30" t="s">
        <v>75</v>
      </c>
      <c r="B24" s="31" t="s">
        <v>7</v>
      </c>
      <c r="C24" s="15">
        <v>266</v>
      </c>
      <c r="D24" s="26">
        <f t="shared" si="0"/>
        <v>266</v>
      </c>
      <c r="E24" s="26">
        <v>296138</v>
      </c>
      <c r="F24" s="7"/>
      <c r="G24" s="16">
        <v>0</v>
      </c>
      <c r="H24" s="26">
        <f t="shared" si="1"/>
        <v>0</v>
      </c>
      <c r="I24" s="26">
        <v>637</v>
      </c>
      <c r="J24" s="7"/>
      <c r="K24" s="16">
        <v>286</v>
      </c>
      <c r="L24" s="26">
        <f t="shared" si="2"/>
        <v>286</v>
      </c>
      <c r="M24" s="26">
        <v>106594</v>
      </c>
      <c r="N24" s="7"/>
      <c r="O24" s="16">
        <v>348</v>
      </c>
      <c r="P24" s="26">
        <f t="shared" si="3"/>
        <v>348</v>
      </c>
      <c r="Q24" s="26">
        <v>13807</v>
      </c>
      <c r="R24" s="7"/>
      <c r="S24" s="16">
        <v>260</v>
      </c>
      <c r="T24" s="26">
        <f t="shared" si="4"/>
        <v>260</v>
      </c>
      <c r="U24" s="26">
        <v>115845</v>
      </c>
      <c r="V24" s="7"/>
      <c r="W24" s="16">
        <v>298</v>
      </c>
      <c r="X24" s="26">
        <f t="shared" si="5"/>
        <v>298</v>
      </c>
      <c r="Y24" s="26">
        <v>133288</v>
      </c>
    </row>
    <row r="25" spans="1:25" ht="26.25" customHeight="1">
      <c r="A25" s="30" t="s">
        <v>91</v>
      </c>
      <c r="B25" s="31" t="s">
        <v>14</v>
      </c>
      <c r="C25" s="15">
        <v>306</v>
      </c>
      <c r="D25" s="26">
        <f t="shared" si="0"/>
        <v>306</v>
      </c>
      <c r="E25" s="26">
        <v>296444</v>
      </c>
      <c r="F25" s="7"/>
      <c r="G25" s="16">
        <v>0</v>
      </c>
      <c r="H25" s="26">
        <f t="shared" si="1"/>
        <v>0</v>
      </c>
      <c r="I25" s="26">
        <v>637</v>
      </c>
      <c r="J25" s="7"/>
      <c r="K25" s="16">
        <v>306</v>
      </c>
      <c r="L25" s="26">
        <f t="shared" si="2"/>
        <v>306</v>
      </c>
      <c r="M25" s="26">
        <v>106900</v>
      </c>
      <c r="N25" s="7"/>
      <c r="O25" s="16">
        <v>236</v>
      </c>
      <c r="P25" s="26">
        <f t="shared" si="3"/>
        <v>236</v>
      </c>
      <c r="Q25" s="26">
        <v>14043</v>
      </c>
      <c r="R25" s="7"/>
      <c r="S25" s="16">
        <v>290</v>
      </c>
      <c r="T25" s="26">
        <f t="shared" si="4"/>
        <v>290</v>
      </c>
      <c r="U25" s="26">
        <v>116135</v>
      </c>
      <c r="V25" s="7"/>
      <c r="W25" s="16">
        <v>266</v>
      </c>
      <c r="X25" s="26">
        <f t="shared" si="5"/>
        <v>266</v>
      </c>
      <c r="Y25" s="26">
        <v>133554</v>
      </c>
    </row>
    <row r="26" spans="1:25" ht="26.25" customHeight="1">
      <c r="A26" s="30" t="s">
        <v>103</v>
      </c>
      <c r="B26" s="31" t="s">
        <v>5</v>
      </c>
      <c r="C26" s="15">
        <v>288</v>
      </c>
      <c r="D26" s="26">
        <f t="shared" si="0"/>
        <v>288</v>
      </c>
      <c r="E26" s="26">
        <v>296732</v>
      </c>
      <c r="F26" s="7"/>
      <c r="G26" s="16">
        <v>0</v>
      </c>
      <c r="H26" s="26">
        <f t="shared" si="1"/>
        <v>0</v>
      </c>
      <c r="I26" s="26">
        <v>637</v>
      </c>
      <c r="J26" s="7"/>
      <c r="K26" s="16">
        <v>216</v>
      </c>
      <c r="L26" s="26">
        <f t="shared" si="2"/>
        <v>216</v>
      </c>
      <c r="M26" s="26">
        <v>107116</v>
      </c>
      <c r="N26" s="7"/>
      <c r="O26" s="16">
        <v>264</v>
      </c>
      <c r="P26" s="26">
        <f t="shared" si="3"/>
        <v>264</v>
      </c>
      <c r="Q26" s="26">
        <v>14307</v>
      </c>
      <c r="R26" s="7"/>
      <c r="S26" s="16">
        <v>192</v>
      </c>
      <c r="T26" s="26">
        <f t="shared" si="4"/>
        <v>192</v>
      </c>
      <c r="U26" s="26">
        <v>116327</v>
      </c>
      <c r="V26" s="7"/>
      <c r="W26" s="16">
        <v>176</v>
      </c>
      <c r="X26" s="26">
        <f t="shared" si="5"/>
        <v>176</v>
      </c>
      <c r="Y26" s="26">
        <v>133730</v>
      </c>
    </row>
    <row r="27" spans="1:25" ht="26.25" customHeight="1">
      <c r="A27" s="30" t="s">
        <v>95</v>
      </c>
      <c r="B27" s="31" t="s">
        <v>3</v>
      </c>
      <c r="C27" s="15">
        <v>418</v>
      </c>
      <c r="D27" s="26">
        <f t="shared" si="0"/>
        <v>418</v>
      </c>
      <c r="E27" s="26">
        <v>297150</v>
      </c>
      <c r="F27" s="7"/>
      <c r="G27" s="16">
        <v>25</v>
      </c>
      <c r="H27" s="26">
        <f t="shared" si="1"/>
        <v>23</v>
      </c>
      <c r="I27" s="26">
        <v>660</v>
      </c>
      <c r="J27" s="7"/>
      <c r="K27" s="16">
        <v>350</v>
      </c>
      <c r="L27" s="26">
        <f t="shared" si="2"/>
        <v>350</v>
      </c>
      <c r="M27" s="26">
        <v>107466</v>
      </c>
      <c r="N27" s="7"/>
      <c r="O27" s="16">
        <v>384</v>
      </c>
      <c r="P27" s="26">
        <f t="shared" si="3"/>
        <v>384</v>
      </c>
      <c r="Q27" s="26">
        <v>14691</v>
      </c>
      <c r="R27" s="7"/>
      <c r="S27" s="16">
        <v>270</v>
      </c>
      <c r="T27" s="26">
        <f t="shared" si="4"/>
        <v>270</v>
      </c>
      <c r="U27" s="26">
        <v>116597</v>
      </c>
      <c r="V27" s="7"/>
      <c r="W27" s="16">
        <v>348</v>
      </c>
      <c r="X27" s="26">
        <f t="shared" si="5"/>
        <v>348</v>
      </c>
      <c r="Y27" s="26">
        <v>134078</v>
      </c>
    </row>
    <row r="28" spans="1:25" ht="26.25" customHeight="1">
      <c r="A28" s="30" t="s">
        <v>56</v>
      </c>
      <c r="B28" s="31" t="s">
        <v>10</v>
      </c>
      <c r="C28" s="15">
        <v>340</v>
      </c>
      <c r="D28" s="26">
        <f t="shared" si="0"/>
        <v>340</v>
      </c>
      <c r="E28" s="26">
        <v>297490</v>
      </c>
      <c r="F28" s="7"/>
      <c r="G28" s="16">
        <v>0</v>
      </c>
      <c r="H28" s="26">
        <f t="shared" si="1"/>
        <v>0</v>
      </c>
      <c r="I28" s="26">
        <v>660</v>
      </c>
      <c r="J28" s="7"/>
      <c r="K28" s="16">
        <v>232</v>
      </c>
      <c r="L28" s="26">
        <f t="shared" si="2"/>
        <v>232</v>
      </c>
      <c r="M28" s="26">
        <v>107698</v>
      </c>
      <c r="N28" s="7"/>
      <c r="O28" s="16">
        <v>322</v>
      </c>
      <c r="P28" s="26">
        <f t="shared" si="3"/>
        <v>322</v>
      </c>
      <c r="Q28" s="26">
        <v>15013</v>
      </c>
      <c r="R28" s="7"/>
      <c r="S28" s="16">
        <v>158</v>
      </c>
      <c r="T28" s="26">
        <f t="shared" si="4"/>
        <v>158</v>
      </c>
      <c r="U28" s="26">
        <v>116755</v>
      </c>
      <c r="V28" s="7"/>
      <c r="W28" s="16">
        <v>266</v>
      </c>
      <c r="X28" s="26">
        <f t="shared" si="5"/>
        <v>266</v>
      </c>
      <c r="Y28" s="26">
        <v>134344</v>
      </c>
    </row>
    <row r="29" spans="1:25" ht="26.25" customHeight="1">
      <c r="A29" s="30" t="s">
        <v>109</v>
      </c>
      <c r="B29" s="31" t="s">
        <v>12</v>
      </c>
      <c r="C29" s="15">
        <v>214</v>
      </c>
      <c r="D29" s="26">
        <f t="shared" si="0"/>
        <v>220</v>
      </c>
      <c r="E29" s="26">
        <v>297710</v>
      </c>
      <c r="F29" s="7"/>
      <c r="G29" s="16">
        <v>0</v>
      </c>
      <c r="H29" s="26">
        <f t="shared" si="1"/>
        <v>0</v>
      </c>
      <c r="I29" s="26">
        <v>660</v>
      </c>
      <c r="J29" s="7"/>
      <c r="K29" s="16">
        <v>292</v>
      </c>
      <c r="L29" s="26">
        <f t="shared" si="2"/>
        <v>268</v>
      </c>
      <c r="M29" s="26">
        <v>107966</v>
      </c>
      <c r="N29" s="7"/>
      <c r="O29" s="16">
        <v>236</v>
      </c>
      <c r="P29" s="26">
        <f t="shared" si="3"/>
        <v>228</v>
      </c>
      <c r="Q29" s="26">
        <v>15241</v>
      </c>
      <c r="R29" s="7"/>
      <c r="S29" s="16">
        <v>222</v>
      </c>
      <c r="T29" s="26">
        <f t="shared" si="4"/>
        <v>220</v>
      </c>
      <c r="U29" s="26">
        <v>116975</v>
      </c>
      <c r="V29" s="7"/>
      <c r="W29" s="16">
        <v>340</v>
      </c>
      <c r="X29" s="26">
        <f t="shared" si="5"/>
        <v>330</v>
      </c>
      <c r="Y29" s="26">
        <v>134674</v>
      </c>
    </row>
    <row r="30" spans="1:25" ht="26.25" customHeight="1">
      <c r="A30" s="28" t="s">
        <v>73</v>
      </c>
      <c r="B30" s="29" t="s">
        <v>16</v>
      </c>
      <c r="C30" s="32">
        <v>0</v>
      </c>
      <c r="D30" s="26">
        <f t="shared" si="0"/>
        <v>0</v>
      </c>
      <c r="E30" s="27">
        <v>297710</v>
      </c>
      <c r="F30" s="9"/>
      <c r="G30" s="33">
        <v>0</v>
      </c>
      <c r="H30" s="26">
        <f t="shared" si="1"/>
        <v>0</v>
      </c>
      <c r="I30" s="27">
        <v>660</v>
      </c>
      <c r="J30" s="9"/>
      <c r="K30" s="33">
        <v>0</v>
      </c>
      <c r="L30" s="26">
        <f t="shared" si="2"/>
        <v>0</v>
      </c>
      <c r="M30" s="27">
        <v>107966</v>
      </c>
      <c r="N30" s="9"/>
      <c r="O30" s="33">
        <v>0</v>
      </c>
      <c r="P30" s="26">
        <f t="shared" si="3"/>
        <v>0</v>
      </c>
      <c r="Q30" s="27">
        <v>15241</v>
      </c>
      <c r="R30" s="9"/>
      <c r="S30" s="33">
        <v>0</v>
      </c>
      <c r="T30" s="26">
        <f t="shared" si="4"/>
        <v>0</v>
      </c>
      <c r="U30" s="27">
        <v>116975</v>
      </c>
      <c r="V30" s="9"/>
      <c r="W30" s="33">
        <v>0</v>
      </c>
      <c r="X30" s="26">
        <f t="shared" si="5"/>
        <v>0</v>
      </c>
      <c r="Y30" s="27">
        <v>134674</v>
      </c>
    </row>
    <row r="31" spans="1:25" ht="26.25" customHeight="1">
      <c r="A31" s="30" t="s">
        <v>41</v>
      </c>
      <c r="B31" s="31" t="s">
        <v>7</v>
      </c>
      <c r="C31" s="15">
        <v>244</v>
      </c>
      <c r="D31" s="26">
        <f t="shared" si="0"/>
        <v>242</v>
      </c>
      <c r="E31" s="26">
        <v>297952</v>
      </c>
      <c r="F31" s="7"/>
      <c r="G31" s="16">
        <v>0</v>
      </c>
      <c r="H31" s="26">
        <f t="shared" si="1"/>
        <v>0</v>
      </c>
      <c r="I31" s="26">
        <v>660</v>
      </c>
      <c r="J31" s="7"/>
      <c r="K31" s="16">
        <v>184</v>
      </c>
      <c r="L31" s="26">
        <f t="shared" si="2"/>
        <v>171</v>
      </c>
      <c r="M31" s="26">
        <v>108137</v>
      </c>
      <c r="N31" s="7"/>
      <c r="O31" s="16">
        <v>184</v>
      </c>
      <c r="P31" s="26">
        <f t="shared" si="3"/>
        <v>176</v>
      </c>
      <c r="Q31" s="26">
        <v>15417</v>
      </c>
      <c r="R31" s="7"/>
      <c r="S31" s="16">
        <v>212</v>
      </c>
      <c r="T31" s="26">
        <f t="shared" si="4"/>
        <v>215</v>
      </c>
      <c r="U31" s="26">
        <v>117190</v>
      </c>
      <c r="V31" s="7"/>
      <c r="W31" s="16">
        <v>188</v>
      </c>
      <c r="X31" s="26">
        <f t="shared" si="5"/>
        <v>176</v>
      </c>
      <c r="Y31" s="26">
        <v>134850</v>
      </c>
    </row>
    <row r="32" spans="1:25" ht="26.25" customHeight="1">
      <c r="A32" s="30" t="s">
        <v>55</v>
      </c>
      <c r="B32" s="31" t="s">
        <v>14</v>
      </c>
      <c r="C32" s="15">
        <v>406</v>
      </c>
      <c r="D32" s="26">
        <f t="shared" si="0"/>
        <v>448</v>
      </c>
      <c r="E32" s="26">
        <v>298400</v>
      </c>
      <c r="F32" s="7"/>
      <c r="G32" s="16">
        <v>0</v>
      </c>
      <c r="H32" s="26">
        <f t="shared" si="1"/>
        <v>0</v>
      </c>
      <c r="I32" s="26">
        <v>660</v>
      </c>
      <c r="J32" s="7"/>
      <c r="K32" s="16">
        <v>326</v>
      </c>
      <c r="L32" s="26">
        <f t="shared" si="2"/>
        <v>293</v>
      </c>
      <c r="M32" s="26">
        <v>108430</v>
      </c>
      <c r="N32" s="7"/>
      <c r="O32" s="16">
        <v>282</v>
      </c>
      <c r="P32" s="26">
        <f t="shared" si="3"/>
        <v>279</v>
      </c>
      <c r="Q32" s="26">
        <v>15696</v>
      </c>
      <c r="R32" s="7"/>
      <c r="S32" s="16">
        <v>132</v>
      </c>
      <c r="T32" s="26">
        <f t="shared" si="4"/>
        <v>125</v>
      </c>
      <c r="U32" s="26">
        <v>117315</v>
      </c>
      <c r="V32" s="7"/>
      <c r="W32" s="16">
        <v>292</v>
      </c>
      <c r="X32" s="26">
        <f t="shared" si="5"/>
        <v>263</v>
      </c>
      <c r="Y32" s="26">
        <v>135113</v>
      </c>
    </row>
    <row r="33" spans="1:25" ht="26.25" customHeight="1">
      <c r="A33" s="30" t="s">
        <v>99</v>
      </c>
      <c r="B33" s="31" t="s">
        <v>5</v>
      </c>
      <c r="C33" s="15">
        <v>452</v>
      </c>
      <c r="D33" s="26">
        <f t="shared" si="0"/>
        <v>426</v>
      </c>
      <c r="E33" s="26">
        <v>298826</v>
      </c>
      <c r="F33" s="7"/>
      <c r="G33" s="16">
        <v>0</v>
      </c>
      <c r="H33" s="26">
        <f t="shared" si="1"/>
        <v>0</v>
      </c>
      <c r="I33" s="26">
        <v>660</v>
      </c>
      <c r="J33" s="7"/>
      <c r="K33" s="16">
        <v>328</v>
      </c>
      <c r="L33" s="26">
        <f t="shared" si="2"/>
        <v>312</v>
      </c>
      <c r="M33" s="26">
        <v>108742</v>
      </c>
      <c r="N33" s="7"/>
      <c r="O33" s="16">
        <v>352</v>
      </c>
      <c r="P33" s="26">
        <f t="shared" si="3"/>
        <v>326</v>
      </c>
      <c r="Q33" s="26">
        <v>16022</v>
      </c>
      <c r="R33" s="7"/>
      <c r="S33" s="16">
        <v>328</v>
      </c>
      <c r="T33" s="26">
        <f t="shared" si="4"/>
        <v>304</v>
      </c>
      <c r="U33" s="26">
        <v>117619</v>
      </c>
      <c r="V33" s="7"/>
      <c r="W33" s="16">
        <v>374</v>
      </c>
      <c r="X33" s="26">
        <f t="shared" si="5"/>
        <v>342</v>
      </c>
      <c r="Y33" s="26">
        <v>135455</v>
      </c>
    </row>
    <row r="34" spans="1:25" ht="26.25" customHeight="1">
      <c r="A34" s="30" t="s">
        <v>101</v>
      </c>
      <c r="B34" s="31" t="s">
        <v>3</v>
      </c>
      <c r="C34" s="15">
        <v>308</v>
      </c>
      <c r="D34" s="26">
        <f t="shared" si="0"/>
        <v>308</v>
      </c>
      <c r="E34" s="26">
        <v>299134</v>
      </c>
      <c r="F34" s="7"/>
      <c r="G34" s="16">
        <v>0</v>
      </c>
      <c r="H34" s="26">
        <f t="shared" si="1"/>
        <v>0</v>
      </c>
      <c r="I34" s="26">
        <v>660</v>
      </c>
      <c r="J34" s="7"/>
      <c r="K34" s="16">
        <v>360</v>
      </c>
      <c r="L34" s="26">
        <f t="shared" si="2"/>
        <v>360</v>
      </c>
      <c r="M34" s="26">
        <v>109102</v>
      </c>
      <c r="N34" s="7"/>
      <c r="O34" s="16">
        <v>370</v>
      </c>
      <c r="P34" s="26">
        <f t="shared" si="3"/>
        <v>370</v>
      </c>
      <c r="Q34" s="26">
        <v>16392</v>
      </c>
      <c r="R34" s="7"/>
      <c r="S34" s="16">
        <v>348</v>
      </c>
      <c r="T34" s="26">
        <f t="shared" si="4"/>
        <v>348</v>
      </c>
      <c r="U34" s="26">
        <v>117967</v>
      </c>
      <c r="V34" s="7"/>
      <c r="W34" s="16">
        <v>300</v>
      </c>
      <c r="X34" s="26">
        <f t="shared" si="5"/>
        <v>300</v>
      </c>
      <c r="Y34" s="26">
        <v>135755</v>
      </c>
    </row>
    <row r="35" spans="1:25" ht="28.5" customHeight="1">
      <c r="A35" s="178" t="s">
        <v>237</v>
      </c>
      <c r="B35" s="178"/>
      <c r="C35" s="6">
        <f>SUM(C4:C34)</f>
        <v>7876</v>
      </c>
      <c r="D35" s="6">
        <f>SUM(D4:D34)</f>
        <v>7896</v>
      </c>
      <c r="E35" s="1"/>
      <c r="F35" s="39"/>
      <c r="G35" s="6">
        <f>SUM(G4:G34)</f>
        <v>25</v>
      </c>
      <c r="H35" s="6">
        <f>SUM(H4:H34)</f>
        <v>23</v>
      </c>
      <c r="I35" s="1"/>
      <c r="J35" s="13"/>
      <c r="K35" s="6">
        <f>SUM(K4:K34)</f>
        <v>7210</v>
      </c>
      <c r="L35" s="6">
        <f>SUM(L4:L34)</f>
        <v>6804</v>
      </c>
      <c r="M35" s="1"/>
      <c r="N35" s="13"/>
      <c r="O35" s="6">
        <f>SUM(O4:O34)</f>
        <v>7589</v>
      </c>
      <c r="P35" s="6">
        <f>SUM(P4:P34)</f>
        <v>7511</v>
      </c>
      <c r="Q35" s="1"/>
      <c r="R35" s="13"/>
      <c r="S35" s="6">
        <f>SUM(S4:S34)</f>
        <v>5810</v>
      </c>
      <c r="T35" s="6">
        <f>SUM(T4:T34)</f>
        <v>5631</v>
      </c>
      <c r="U35" s="1"/>
      <c r="V35" s="13"/>
      <c r="W35" s="6">
        <f>SUM(W4:W34)</f>
        <v>7040</v>
      </c>
      <c r="X35" s="6">
        <f>SUM(X4:X34)</f>
        <v>6836</v>
      </c>
      <c r="Y35" s="1"/>
    </row>
    <row r="37" spans="1:25">
      <c r="C37" s="47">
        <v>291869</v>
      </c>
      <c r="D37" s="12" t="s">
        <v>198</v>
      </c>
      <c r="E37" s="12" t="s">
        <v>107</v>
      </c>
      <c r="F37" s="12"/>
      <c r="G37" s="12"/>
      <c r="H37" s="12"/>
      <c r="I37" s="12" t="s">
        <v>251</v>
      </c>
      <c r="J37" s="12"/>
      <c r="K37" s="47">
        <v>102831</v>
      </c>
      <c r="L37" s="12" t="s">
        <v>198</v>
      </c>
      <c r="M37" s="12" t="s">
        <v>107</v>
      </c>
      <c r="N37" s="12"/>
      <c r="O37" s="47">
        <v>9465</v>
      </c>
      <c r="P37" s="12" t="s">
        <v>198</v>
      </c>
      <c r="Q37" s="50" t="s">
        <v>152</v>
      </c>
      <c r="R37" s="12"/>
      <c r="S37" s="47">
        <v>111000</v>
      </c>
      <c r="T37" s="12" t="s">
        <v>198</v>
      </c>
      <c r="U37" s="12" t="s">
        <v>107</v>
      </c>
      <c r="V37" s="12"/>
      <c r="W37" s="47">
        <v>127900</v>
      </c>
      <c r="X37" s="12" t="s">
        <v>198</v>
      </c>
      <c r="Y37" s="12" t="s">
        <v>107</v>
      </c>
    </row>
    <row r="38" spans="1:25">
      <c r="C38" s="47">
        <v>302000</v>
      </c>
      <c r="D38" s="12" t="s">
        <v>198</v>
      </c>
      <c r="E38" s="12"/>
      <c r="F38" s="12"/>
      <c r="G38" s="12"/>
      <c r="H38" s="12"/>
      <c r="I38" s="12"/>
      <c r="J38" s="12"/>
      <c r="K38" s="47">
        <v>113000</v>
      </c>
      <c r="L38" s="12" t="s">
        <v>198</v>
      </c>
      <c r="M38" s="12"/>
      <c r="N38" s="12"/>
      <c r="O38" s="47">
        <v>15417</v>
      </c>
      <c r="P38" s="12" t="s">
        <v>198</v>
      </c>
      <c r="Q38" s="12" t="s">
        <v>205</v>
      </c>
      <c r="R38" s="12"/>
      <c r="S38" s="47">
        <v>121000</v>
      </c>
      <c r="T38" s="12" t="s">
        <v>198</v>
      </c>
      <c r="U38" s="12" t="s">
        <v>262</v>
      </c>
      <c r="V38" s="12"/>
      <c r="W38" s="47">
        <v>138000</v>
      </c>
      <c r="X38" s="12" t="s">
        <v>198</v>
      </c>
      <c r="Y38" s="12" t="s">
        <v>262</v>
      </c>
    </row>
    <row r="39" spans="1:25">
      <c r="J39" s="12"/>
      <c r="K39" s="12"/>
      <c r="L39" s="12"/>
      <c r="M39" s="12"/>
      <c r="O39" s="47">
        <v>25000</v>
      </c>
      <c r="P39" s="12" t="s">
        <v>198</v>
      </c>
      <c r="Q39" s="12" t="s">
        <v>262</v>
      </c>
      <c r="S39" s="12"/>
      <c r="T39" s="12"/>
      <c r="U39" s="12"/>
      <c r="W39" s="12"/>
      <c r="X39" s="12"/>
      <c r="Y39" s="12"/>
    </row>
    <row r="40" spans="1:25">
      <c r="G40" s="12"/>
      <c r="H40" s="12"/>
      <c r="I40" s="12"/>
      <c r="J40" s="12"/>
    </row>
    <row r="41" spans="1:25">
      <c r="L41" s="12"/>
    </row>
    <row r="44" spans="1:25">
      <c r="E44" s="12"/>
      <c r="F44" s="12"/>
      <c r="G44" s="12"/>
      <c r="H44" s="12"/>
      <c r="I44" s="12"/>
    </row>
    <row r="45" spans="1:25">
      <c r="E45" s="12"/>
      <c r="F45" s="12"/>
      <c r="G45" s="12"/>
      <c r="H45" s="12"/>
      <c r="I45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22"/>
  <dimension ref="A1:Y44"/>
  <sheetViews>
    <sheetView workbookViewId="0">
      <pane xSplit="2" ySplit="3" topLeftCell="C22" activePane="bottomRight" state="frozen"/>
      <selection pane="topRight"/>
      <selection pane="bottomLeft"/>
      <selection pane="bottomRight" activeCell="I33" sqref="I33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222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121</v>
      </c>
      <c r="D2" s="184"/>
      <c r="E2" s="185"/>
      <c r="F2" s="37"/>
      <c r="G2" s="183" t="s">
        <v>133</v>
      </c>
      <c r="H2" s="184"/>
      <c r="I2" s="185"/>
      <c r="J2" s="5"/>
      <c r="K2" s="186" t="s">
        <v>229</v>
      </c>
      <c r="L2" s="186"/>
      <c r="M2" s="186"/>
      <c r="N2" s="5"/>
      <c r="O2" s="186" t="s">
        <v>214</v>
      </c>
      <c r="P2" s="186"/>
      <c r="Q2" s="186"/>
      <c r="R2" s="5"/>
      <c r="S2" s="186" t="s">
        <v>215</v>
      </c>
      <c r="T2" s="186"/>
      <c r="U2" s="186"/>
      <c r="V2" s="5"/>
      <c r="W2" s="186" t="s">
        <v>127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28" t="s">
        <v>82</v>
      </c>
      <c r="B4" s="29" t="s">
        <v>16</v>
      </c>
      <c r="C4" s="32">
        <v>0</v>
      </c>
      <c r="D4" s="27">
        <f>E4-'2018년 3월'!E34</f>
        <v>0</v>
      </c>
      <c r="E4" s="27">
        <v>284465</v>
      </c>
      <c r="F4" s="9"/>
      <c r="G4" s="33">
        <v>0</v>
      </c>
      <c r="H4" s="27">
        <f>I4-'2018년 3월'!I34</f>
        <v>0</v>
      </c>
      <c r="I4" s="27">
        <v>633</v>
      </c>
      <c r="J4" s="9"/>
      <c r="K4" s="33">
        <v>0</v>
      </c>
      <c r="L4" s="27">
        <f>M4-'2018년 3월'!M34</f>
        <v>0</v>
      </c>
      <c r="M4" s="27">
        <v>98904</v>
      </c>
      <c r="N4" s="9"/>
      <c r="O4" s="33">
        <v>0</v>
      </c>
      <c r="P4" s="27">
        <f>Q4-'2018년 3월'!Q34</f>
        <v>0</v>
      </c>
      <c r="Q4" s="27">
        <v>896</v>
      </c>
      <c r="R4" s="9"/>
      <c r="S4" s="33">
        <v>0</v>
      </c>
      <c r="T4" s="27">
        <f>U4-'2018년 3월'!U34</f>
        <v>0</v>
      </c>
      <c r="U4" s="27">
        <v>106422</v>
      </c>
      <c r="V4" s="9"/>
      <c r="W4" s="33">
        <v>0</v>
      </c>
      <c r="X4" s="27">
        <f>Y4-'2018년 3월'!Y34</f>
        <v>0</v>
      </c>
      <c r="Y4" s="27">
        <v>121593</v>
      </c>
    </row>
    <row r="5" spans="1:25" ht="26.25" customHeight="1">
      <c r="A5" s="30" t="s">
        <v>58</v>
      </c>
      <c r="B5" s="31" t="s">
        <v>7</v>
      </c>
      <c r="C5" s="15">
        <v>294</v>
      </c>
      <c r="D5" s="26">
        <f t="shared" ref="D5:D33" si="0">E5-E4</f>
        <v>271</v>
      </c>
      <c r="E5" s="26">
        <v>284736</v>
      </c>
      <c r="F5" s="7"/>
      <c r="G5" s="16">
        <v>0</v>
      </c>
      <c r="H5" s="26">
        <f t="shared" ref="H5:H21" si="1">I5-I4</f>
        <v>0</v>
      </c>
      <c r="I5" s="26">
        <v>633</v>
      </c>
      <c r="J5" s="7"/>
      <c r="K5" s="16">
        <v>310</v>
      </c>
      <c r="L5" s="26">
        <f t="shared" ref="L5:L33" si="2">M5-M4</f>
        <v>256</v>
      </c>
      <c r="M5" s="26">
        <v>99160</v>
      </c>
      <c r="N5" s="7"/>
      <c r="O5" s="16">
        <v>312</v>
      </c>
      <c r="P5" s="26">
        <f t="shared" ref="P5:P33" si="3">Q5-Q4</f>
        <v>260</v>
      </c>
      <c r="Q5" s="26">
        <v>1156</v>
      </c>
      <c r="R5" s="7"/>
      <c r="S5" s="16">
        <v>250</v>
      </c>
      <c r="T5" s="26">
        <f t="shared" ref="T5:T33" si="4">U5-U4</f>
        <v>208</v>
      </c>
      <c r="U5" s="26">
        <v>106630</v>
      </c>
      <c r="V5" s="7"/>
      <c r="W5" s="16">
        <v>274</v>
      </c>
      <c r="X5" s="26">
        <f t="shared" ref="X5:X33" si="5">Y5-Y4</f>
        <v>280</v>
      </c>
      <c r="Y5" s="26">
        <v>121873</v>
      </c>
    </row>
    <row r="6" spans="1:25" ht="26.25" customHeight="1">
      <c r="A6" s="30" t="s">
        <v>63</v>
      </c>
      <c r="B6" s="31" t="s">
        <v>14</v>
      </c>
      <c r="C6" s="15">
        <v>358</v>
      </c>
      <c r="D6" s="26">
        <f t="shared" si="0"/>
        <v>358</v>
      </c>
      <c r="E6" s="26">
        <v>285094</v>
      </c>
      <c r="F6" s="7"/>
      <c r="G6" s="16">
        <v>0</v>
      </c>
      <c r="H6" s="26">
        <f t="shared" si="1"/>
        <v>0</v>
      </c>
      <c r="I6" s="26">
        <v>633</v>
      </c>
      <c r="J6" s="7"/>
      <c r="K6" s="16">
        <v>354</v>
      </c>
      <c r="L6" s="26">
        <f t="shared" si="2"/>
        <v>354</v>
      </c>
      <c r="M6" s="26">
        <v>99514</v>
      </c>
      <c r="N6" s="7"/>
      <c r="O6" s="16">
        <v>392</v>
      </c>
      <c r="P6" s="26">
        <f t="shared" si="3"/>
        <v>392</v>
      </c>
      <c r="Q6" s="26">
        <v>1548</v>
      </c>
      <c r="R6" s="7"/>
      <c r="S6" s="16">
        <v>300</v>
      </c>
      <c r="T6" s="26">
        <f t="shared" si="4"/>
        <v>300</v>
      </c>
      <c r="U6" s="26">
        <v>106930</v>
      </c>
      <c r="V6" s="7"/>
      <c r="W6" s="16">
        <v>330</v>
      </c>
      <c r="X6" s="26">
        <f t="shared" si="5"/>
        <v>330</v>
      </c>
      <c r="Y6" s="26">
        <v>122203</v>
      </c>
    </row>
    <row r="7" spans="1:25" ht="26.25" customHeight="1">
      <c r="A7" s="30" t="s">
        <v>230</v>
      </c>
      <c r="B7" s="31" t="s">
        <v>5</v>
      </c>
      <c r="C7" s="15">
        <v>376</v>
      </c>
      <c r="D7" s="26">
        <f t="shared" si="0"/>
        <v>376</v>
      </c>
      <c r="E7" s="26">
        <v>285470</v>
      </c>
      <c r="F7" s="7"/>
      <c r="G7" s="16">
        <v>0</v>
      </c>
      <c r="H7" s="26">
        <f t="shared" si="1"/>
        <v>0</v>
      </c>
      <c r="I7" s="26">
        <v>633</v>
      </c>
      <c r="J7" s="7"/>
      <c r="K7" s="16">
        <v>378</v>
      </c>
      <c r="L7" s="26">
        <f t="shared" si="2"/>
        <v>378</v>
      </c>
      <c r="M7" s="26">
        <v>99892</v>
      </c>
      <c r="N7" s="7"/>
      <c r="O7" s="16">
        <v>90</v>
      </c>
      <c r="P7" s="26">
        <f t="shared" si="3"/>
        <v>90</v>
      </c>
      <c r="Q7" s="26">
        <v>1638</v>
      </c>
      <c r="R7" s="7"/>
      <c r="S7" s="16">
        <v>332</v>
      </c>
      <c r="T7" s="26">
        <f t="shared" si="4"/>
        <v>332</v>
      </c>
      <c r="U7" s="26">
        <v>107262</v>
      </c>
      <c r="V7" s="7"/>
      <c r="W7" s="16">
        <v>334</v>
      </c>
      <c r="X7" s="26">
        <f t="shared" si="5"/>
        <v>334</v>
      </c>
      <c r="Y7" s="26">
        <v>122537</v>
      </c>
    </row>
    <row r="8" spans="1:25" ht="26.25" customHeight="1">
      <c r="A8" s="30" t="s">
        <v>233</v>
      </c>
      <c r="B8" s="31" t="s">
        <v>3</v>
      </c>
      <c r="C8" s="15">
        <v>382</v>
      </c>
      <c r="D8" s="26">
        <f t="shared" si="0"/>
        <v>382</v>
      </c>
      <c r="E8" s="26">
        <v>285852</v>
      </c>
      <c r="F8" s="7"/>
      <c r="G8" s="16">
        <v>1</v>
      </c>
      <c r="H8" s="26">
        <f t="shared" si="1"/>
        <v>1</v>
      </c>
      <c r="I8" s="26">
        <v>634</v>
      </c>
      <c r="J8" s="7"/>
      <c r="K8" s="16">
        <v>0</v>
      </c>
      <c r="L8" s="26">
        <f t="shared" si="2"/>
        <v>0</v>
      </c>
      <c r="M8" s="26">
        <v>99892</v>
      </c>
      <c r="N8" s="7"/>
      <c r="O8" s="16">
        <v>394</v>
      </c>
      <c r="P8" s="26">
        <f t="shared" si="3"/>
        <v>394</v>
      </c>
      <c r="Q8" s="26">
        <v>2032</v>
      </c>
      <c r="R8" s="7"/>
      <c r="S8" s="16">
        <v>362</v>
      </c>
      <c r="T8" s="26">
        <f t="shared" si="4"/>
        <v>362</v>
      </c>
      <c r="U8" s="26">
        <v>107624</v>
      </c>
      <c r="V8" s="7"/>
      <c r="W8" s="16">
        <v>270</v>
      </c>
      <c r="X8" s="26">
        <f t="shared" si="5"/>
        <v>270</v>
      </c>
      <c r="Y8" s="26">
        <v>122807</v>
      </c>
    </row>
    <row r="9" spans="1:25" ht="26.25" customHeight="1">
      <c r="A9" s="30" t="s">
        <v>67</v>
      </c>
      <c r="B9" s="31" t="s">
        <v>10</v>
      </c>
      <c r="C9" s="15">
        <v>326</v>
      </c>
      <c r="D9" s="26">
        <f t="shared" si="0"/>
        <v>326</v>
      </c>
      <c r="E9" s="26">
        <v>286178</v>
      </c>
      <c r="F9" s="7"/>
      <c r="G9" s="16">
        <v>0</v>
      </c>
      <c r="H9" s="26">
        <f t="shared" si="1"/>
        <v>0</v>
      </c>
      <c r="I9" s="26">
        <v>634</v>
      </c>
      <c r="J9" s="7"/>
      <c r="K9" s="16">
        <v>0</v>
      </c>
      <c r="L9" s="26">
        <f t="shared" si="2"/>
        <v>0</v>
      </c>
      <c r="M9" s="26">
        <v>99892</v>
      </c>
      <c r="N9" s="7"/>
      <c r="O9" s="16">
        <v>302</v>
      </c>
      <c r="P9" s="26">
        <f t="shared" si="3"/>
        <v>302</v>
      </c>
      <c r="Q9" s="26">
        <v>2334</v>
      </c>
      <c r="R9" s="7"/>
      <c r="S9" s="16">
        <v>214</v>
      </c>
      <c r="T9" s="26">
        <f t="shared" si="4"/>
        <v>214</v>
      </c>
      <c r="U9" s="26">
        <v>107838</v>
      </c>
      <c r="V9" s="7"/>
      <c r="W9" s="16">
        <v>236</v>
      </c>
      <c r="X9" s="26">
        <f t="shared" si="5"/>
        <v>236</v>
      </c>
      <c r="Y9" s="26">
        <v>123043</v>
      </c>
    </row>
    <row r="10" spans="1:25" ht="26.25" customHeight="1">
      <c r="A10" s="30" t="s">
        <v>87</v>
      </c>
      <c r="B10" s="31" t="s">
        <v>12</v>
      </c>
      <c r="C10" s="15">
        <v>294</v>
      </c>
      <c r="D10" s="26">
        <f t="shared" si="0"/>
        <v>294</v>
      </c>
      <c r="E10" s="26">
        <v>286472</v>
      </c>
      <c r="F10" s="7"/>
      <c r="G10" s="16">
        <v>0</v>
      </c>
      <c r="H10" s="26">
        <f t="shared" si="1"/>
        <v>0</v>
      </c>
      <c r="I10" s="26">
        <v>634</v>
      </c>
      <c r="J10" s="7"/>
      <c r="K10" s="16">
        <v>0</v>
      </c>
      <c r="L10" s="26">
        <f t="shared" si="2"/>
        <v>0</v>
      </c>
      <c r="M10" s="26">
        <v>99892</v>
      </c>
      <c r="N10" s="7"/>
      <c r="O10" s="16">
        <v>286</v>
      </c>
      <c r="P10" s="26">
        <f t="shared" si="3"/>
        <v>286</v>
      </c>
      <c r="Q10" s="26">
        <v>2620</v>
      </c>
      <c r="R10" s="7"/>
      <c r="S10" s="16">
        <v>250</v>
      </c>
      <c r="T10" s="26">
        <f t="shared" si="4"/>
        <v>250</v>
      </c>
      <c r="U10" s="26">
        <v>108088</v>
      </c>
      <c r="V10" s="7"/>
      <c r="W10" s="16">
        <v>396</v>
      </c>
      <c r="X10" s="26">
        <f t="shared" si="5"/>
        <v>396</v>
      </c>
      <c r="Y10" s="26">
        <v>123439</v>
      </c>
    </row>
    <row r="11" spans="1:25" ht="26.25" customHeight="1">
      <c r="A11" s="28" t="s">
        <v>114</v>
      </c>
      <c r="B11" s="29" t="s">
        <v>16</v>
      </c>
      <c r="C11" s="32">
        <v>0</v>
      </c>
      <c r="D11" s="27">
        <f t="shared" si="0"/>
        <v>0</v>
      </c>
      <c r="E11" s="27">
        <v>286472</v>
      </c>
      <c r="F11" s="9"/>
      <c r="G11" s="33">
        <v>0</v>
      </c>
      <c r="H11" s="27">
        <f t="shared" si="1"/>
        <v>0</v>
      </c>
      <c r="I11" s="27">
        <v>634</v>
      </c>
      <c r="J11" s="9"/>
      <c r="K11" s="33">
        <v>0</v>
      </c>
      <c r="L11" s="27">
        <f t="shared" si="2"/>
        <v>0</v>
      </c>
      <c r="M11" s="27">
        <v>99892</v>
      </c>
      <c r="N11" s="9"/>
      <c r="O11" s="33">
        <v>0</v>
      </c>
      <c r="P11" s="27">
        <f t="shared" si="3"/>
        <v>0</v>
      </c>
      <c r="Q11" s="27">
        <v>2620</v>
      </c>
      <c r="R11" s="9"/>
      <c r="S11" s="33">
        <v>0</v>
      </c>
      <c r="T11" s="27">
        <f t="shared" si="4"/>
        <v>0</v>
      </c>
      <c r="U11" s="27">
        <v>108088</v>
      </c>
      <c r="V11" s="9"/>
      <c r="W11" s="33">
        <v>0</v>
      </c>
      <c r="X11" s="27">
        <f t="shared" si="5"/>
        <v>0</v>
      </c>
      <c r="Y11" s="27">
        <v>123439</v>
      </c>
    </row>
    <row r="12" spans="1:25" ht="26.25" customHeight="1">
      <c r="A12" s="30" t="s">
        <v>65</v>
      </c>
      <c r="B12" s="31" t="s">
        <v>7</v>
      </c>
      <c r="C12" s="15">
        <v>270</v>
      </c>
      <c r="D12" s="26">
        <f t="shared" si="0"/>
        <v>259</v>
      </c>
      <c r="E12" s="26">
        <v>286731</v>
      </c>
      <c r="F12" s="7"/>
      <c r="G12" s="16">
        <v>1</v>
      </c>
      <c r="H12" s="26">
        <f t="shared" si="1"/>
        <v>1</v>
      </c>
      <c r="I12" s="26">
        <v>635</v>
      </c>
      <c r="J12" s="7"/>
      <c r="K12" s="16">
        <v>0</v>
      </c>
      <c r="L12" s="26">
        <f t="shared" si="2"/>
        <v>0</v>
      </c>
      <c r="M12" s="26">
        <v>99892</v>
      </c>
      <c r="N12" s="7"/>
      <c r="O12" s="16">
        <v>340</v>
      </c>
      <c r="P12" s="26">
        <f t="shared" si="3"/>
        <v>307</v>
      </c>
      <c r="Q12" s="26">
        <v>2927</v>
      </c>
      <c r="R12" s="7"/>
      <c r="S12" s="16">
        <v>166</v>
      </c>
      <c r="T12" s="26">
        <f t="shared" si="4"/>
        <v>217</v>
      </c>
      <c r="U12" s="26">
        <v>108305</v>
      </c>
      <c r="V12" s="7"/>
      <c r="W12" s="16">
        <v>280</v>
      </c>
      <c r="X12" s="26">
        <f t="shared" si="5"/>
        <v>265</v>
      </c>
      <c r="Y12" s="26">
        <v>123704</v>
      </c>
    </row>
    <row r="13" spans="1:25" ht="26.25" customHeight="1">
      <c r="A13" s="30" t="s">
        <v>117</v>
      </c>
      <c r="B13" s="31" t="s">
        <v>14</v>
      </c>
      <c r="C13" s="15">
        <v>392</v>
      </c>
      <c r="D13" s="26">
        <f t="shared" si="0"/>
        <v>392</v>
      </c>
      <c r="E13" s="26">
        <v>287123</v>
      </c>
      <c r="F13" s="7"/>
      <c r="G13" s="16">
        <v>0</v>
      </c>
      <c r="H13" s="26">
        <f t="shared" si="1"/>
        <v>0</v>
      </c>
      <c r="I13" s="26">
        <v>635</v>
      </c>
      <c r="J13" s="7"/>
      <c r="K13" s="16">
        <v>0</v>
      </c>
      <c r="L13" s="26">
        <f t="shared" si="2"/>
        <v>0</v>
      </c>
      <c r="M13" s="26">
        <v>99892</v>
      </c>
      <c r="N13" s="7"/>
      <c r="O13" s="16">
        <v>348</v>
      </c>
      <c r="P13" s="26">
        <f t="shared" si="3"/>
        <v>348</v>
      </c>
      <c r="Q13" s="26">
        <v>3275</v>
      </c>
      <c r="R13" s="7"/>
      <c r="S13" s="16">
        <v>222</v>
      </c>
      <c r="T13" s="26">
        <f t="shared" si="4"/>
        <v>222</v>
      </c>
      <c r="U13" s="26">
        <v>108527</v>
      </c>
      <c r="V13" s="7"/>
      <c r="W13" s="16">
        <v>284</v>
      </c>
      <c r="X13" s="26">
        <f t="shared" si="5"/>
        <v>284</v>
      </c>
      <c r="Y13" s="26">
        <v>123988</v>
      </c>
    </row>
    <row r="14" spans="1:25" ht="26.25" customHeight="1">
      <c r="A14" s="30" t="s">
        <v>69</v>
      </c>
      <c r="B14" s="31" t="s">
        <v>5</v>
      </c>
      <c r="C14" s="15">
        <v>356</v>
      </c>
      <c r="D14" s="26">
        <f t="shared" si="0"/>
        <v>361</v>
      </c>
      <c r="E14" s="26">
        <v>287484</v>
      </c>
      <c r="F14" s="7"/>
      <c r="G14" s="16">
        <v>0</v>
      </c>
      <c r="H14" s="26">
        <f t="shared" si="1"/>
        <v>0</v>
      </c>
      <c r="I14" s="26">
        <v>635</v>
      </c>
      <c r="J14" s="7"/>
      <c r="K14" s="16">
        <v>0</v>
      </c>
      <c r="L14" s="26">
        <f t="shared" si="2"/>
        <v>0</v>
      </c>
      <c r="M14" s="26">
        <v>99892</v>
      </c>
      <c r="N14" s="7"/>
      <c r="O14" s="16">
        <v>340</v>
      </c>
      <c r="P14" s="26">
        <f t="shared" si="3"/>
        <v>312</v>
      </c>
      <c r="Q14" s="26">
        <v>3587</v>
      </c>
      <c r="R14" s="7"/>
      <c r="S14" s="16">
        <v>104</v>
      </c>
      <c r="T14" s="26">
        <f t="shared" si="4"/>
        <v>93</v>
      </c>
      <c r="U14" s="26">
        <v>108620</v>
      </c>
      <c r="V14" s="7"/>
      <c r="W14" s="16">
        <v>352</v>
      </c>
      <c r="X14" s="26">
        <f t="shared" si="5"/>
        <v>286</v>
      </c>
      <c r="Y14" s="26">
        <v>124274</v>
      </c>
    </row>
    <row r="15" spans="1:25" ht="26.25" customHeight="1">
      <c r="A15" s="30" t="s">
        <v>40</v>
      </c>
      <c r="B15" s="31" t="s">
        <v>3</v>
      </c>
      <c r="C15" s="15">
        <v>376</v>
      </c>
      <c r="D15" s="26">
        <f t="shared" si="0"/>
        <v>376</v>
      </c>
      <c r="E15" s="26">
        <v>287860</v>
      </c>
      <c r="F15" s="7"/>
      <c r="G15" s="16">
        <v>0</v>
      </c>
      <c r="H15" s="26">
        <f t="shared" si="1"/>
        <v>0</v>
      </c>
      <c r="I15" s="26">
        <v>635</v>
      </c>
      <c r="J15" s="7"/>
      <c r="K15" s="16">
        <v>210</v>
      </c>
      <c r="L15" s="26">
        <f t="shared" si="2"/>
        <v>210</v>
      </c>
      <c r="M15" s="26">
        <v>100102</v>
      </c>
      <c r="N15" s="7"/>
      <c r="O15" s="16">
        <v>366</v>
      </c>
      <c r="P15" s="26">
        <f t="shared" si="3"/>
        <v>366</v>
      </c>
      <c r="Q15" s="26">
        <v>3953</v>
      </c>
      <c r="R15" s="7"/>
      <c r="S15" s="16">
        <v>232</v>
      </c>
      <c r="T15" s="26">
        <f t="shared" si="4"/>
        <v>232</v>
      </c>
      <c r="U15" s="26">
        <v>108852</v>
      </c>
      <c r="V15" s="7"/>
      <c r="W15" s="16">
        <v>298</v>
      </c>
      <c r="X15" s="26">
        <f t="shared" si="5"/>
        <v>298</v>
      </c>
      <c r="Y15" s="26">
        <v>124572</v>
      </c>
    </row>
    <row r="16" spans="1:25" ht="26.25" customHeight="1">
      <c r="A16" s="30" t="s">
        <v>34</v>
      </c>
      <c r="B16" s="31" t="s">
        <v>10</v>
      </c>
      <c r="C16" s="15">
        <v>340</v>
      </c>
      <c r="D16" s="26">
        <f t="shared" si="0"/>
        <v>324</v>
      </c>
      <c r="E16" s="26">
        <v>288184</v>
      </c>
      <c r="F16" s="7"/>
      <c r="G16" s="16">
        <v>0</v>
      </c>
      <c r="H16" s="26">
        <f t="shared" si="1"/>
        <v>0</v>
      </c>
      <c r="I16" s="26">
        <v>635</v>
      </c>
      <c r="J16" s="7"/>
      <c r="K16" s="16">
        <v>0</v>
      </c>
      <c r="L16" s="26">
        <f t="shared" si="2"/>
        <v>0</v>
      </c>
      <c r="M16" s="26">
        <v>100102</v>
      </c>
      <c r="N16" s="7"/>
      <c r="O16" s="16">
        <v>304</v>
      </c>
      <c r="P16" s="26">
        <f t="shared" si="3"/>
        <v>281</v>
      </c>
      <c r="Q16" s="26">
        <v>4234</v>
      </c>
      <c r="R16" s="7"/>
      <c r="S16" s="16">
        <v>254</v>
      </c>
      <c r="T16" s="26">
        <f t="shared" si="4"/>
        <v>271</v>
      </c>
      <c r="U16" s="26">
        <v>109123</v>
      </c>
      <c r="V16" s="7"/>
      <c r="W16" s="16">
        <v>376</v>
      </c>
      <c r="X16" s="26">
        <f t="shared" si="5"/>
        <v>343</v>
      </c>
      <c r="Y16" s="26">
        <v>124915</v>
      </c>
    </row>
    <row r="17" spans="1:25" ht="26.25" customHeight="1">
      <c r="A17" s="30" t="s">
        <v>86</v>
      </c>
      <c r="B17" s="31" t="s">
        <v>12</v>
      </c>
      <c r="C17" s="15">
        <v>364</v>
      </c>
      <c r="D17" s="26">
        <f t="shared" si="0"/>
        <v>364</v>
      </c>
      <c r="E17" s="26">
        <v>288548</v>
      </c>
      <c r="F17" s="7"/>
      <c r="G17" s="16">
        <v>0</v>
      </c>
      <c r="H17" s="26">
        <f t="shared" si="1"/>
        <v>0</v>
      </c>
      <c r="I17" s="26">
        <v>635</v>
      </c>
      <c r="J17" s="7"/>
      <c r="K17" s="16">
        <v>0</v>
      </c>
      <c r="L17" s="26">
        <f t="shared" si="2"/>
        <v>0</v>
      </c>
      <c r="M17" s="26">
        <v>100102</v>
      </c>
      <c r="N17" s="7"/>
      <c r="O17" s="16">
        <v>312</v>
      </c>
      <c r="P17" s="26">
        <f t="shared" si="3"/>
        <v>312</v>
      </c>
      <c r="Q17" s="26">
        <v>4546</v>
      </c>
      <c r="R17" s="7"/>
      <c r="S17" s="16">
        <v>34</v>
      </c>
      <c r="T17" s="26">
        <f t="shared" si="4"/>
        <v>34</v>
      </c>
      <c r="U17" s="26">
        <v>109157</v>
      </c>
      <c r="V17" s="7"/>
      <c r="W17" s="16">
        <v>188</v>
      </c>
      <c r="X17" s="26">
        <f t="shared" si="5"/>
        <v>188</v>
      </c>
      <c r="Y17" s="26">
        <v>125103</v>
      </c>
    </row>
    <row r="18" spans="1:25" ht="26.25" customHeight="1">
      <c r="A18" s="28" t="s">
        <v>254</v>
      </c>
      <c r="B18" s="29" t="s">
        <v>16</v>
      </c>
      <c r="C18" s="32">
        <v>0</v>
      </c>
      <c r="D18" s="27">
        <f t="shared" si="0"/>
        <v>0</v>
      </c>
      <c r="E18" s="27">
        <v>288548</v>
      </c>
      <c r="F18" s="9"/>
      <c r="G18" s="32">
        <v>0</v>
      </c>
      <c r="H18" s="27">
        <f t="shared" si="1"/>
        <v>0</v>
      </c>
      <c r="I18" s="27">
        <v>635</v>
      </c>
      <c r="J18" s="9"/>
      <c r="K18" s="32">
        <v>0</v>
      </c>
      <c r="L18" s="27">
        <f t="shared" si="2"/>
        <v>0</v>
      </c>
      <c r="M18" s="27">
        <v>100102</v>
      </c>
      <c r="N18" s="9"/>
      <c r="O18" s="32">
        <v>0</v>
      </c>
      <c r="P18" s="27">
        <f t="shared" si="3"/>
        <v>0</v>
      </c>
      <c r="Q18" s="27">
        <v>4546</v>
      </c>
      <c r="R18" s="9">
        <v>0</v>
      </c>
      <c r="S18" s="32">
        <v>0</v>
      </c>
      <c r="T18" s="27">
        <f t="shared" si="4"/>
        <v>0</v>
      </c>
      <c r="U18" s="27">
        <v>109157</v>
      </c>
      <c r="V18" s="9"/>
      <c r="W18" s="32">
        <v>0</v>
      </c>
      <c r="X18" s="27">
        <f t="shared" si="5"/>
        <v>0</v>
      </c>
      <c r="Y18" s="27">
        <v>125103</v>
      </c>
    </row>
    <row r="19" spans="1:25" ht="26.25" customHeight="1">
      <c r="A19" s="30" t="s">
        <v>259</v>
      </c>
      <c r="B19" s="31" t="s">
        <v>7</v>
      </c>
      <c r="C19" s="15">
        <v>330</v>
      </c>
      <c r="D19" s="26">
        <f t="shared" si="0"/>
        <v>330</v>
      </c>
      <c r="E19" s="26">
        <v>288878</v>
      </c>
      <c r="F19" s="7"/>
      <c r="G19" s="15">
        <v>0</v>
      </c>
      <c r="H19" s="26">
        <f t="shared" si="1"/>
        <v>0</v>
      </c>
      <c r="I19" s="26">
        <v>635</v>
      </c>
      <c r="J19" s="7"/>
      <c r="K19" s="15">
        <v>0</v>
      </c>
      <c r="L19" s="26">
        <f t="shared" si="2"/>
        <v>0</v>
      </c>
      <c r="M19" s="26">
        <v>100102</v>
      </c>
      <c r="N19" s="7"/>
      <c r="O19" s="15">
        <v>394</v>
      </c>
      <c r="P19" s="26">
        <f t="shared" si="3"/>
        <v>394</v>
      </c>
      <c r="Q19" s="26">
        <v>4940</v>
      </c>
      <c r="R19" s="7"/>
      <c r="S19" s="15">
        <v>288</v>
      </c>
      <c r="T19" s="26">
        <f t="shared" si="4"/>
        <v>288</v>
      </c>
      <c r="U19" s="26">
        <v>109445</v>
      </c>
      <c r="V19" s="7"/>
      <c r="W19" s="15">
        <v>380</v>
      </c>
      <c r="X19" s="26">
        <f t="shared" si="5"/>
        <v>380</v>
      </c>
      <c r="Y19" s="26">
        <v>125483</v>
      </c>
    </row>
    <row r="20" spans="1:25" ht="26.25" customHeight="1">
      <c r="A20" s="30" t="s">
        <v>244</v>
      </c>
      <c r="B20" s="31" t="s">
        <v>14</v>
      </c>
      <c r="C20" s="15">
        <v>404</v>
      </c>
      <c r="D20" s="26">
        <f t="shared" si="0"/>
        <v>386</v>
      </c>
      <c r="E20" s="26">
        <v>289264</v>
      </c>
      <c r="F20" s="7"/>
      <c r="G20" s="15">
        <v>0</v>
      </c>
      <c r="H20" s="26">
        <f t="shared" si="1"/>
        <v>0</v>
      </c>
      <c r="I20" s="26">
        <v>635</v>
      </c>
      <c r="J20" s="7"/>
      <c r="K20" s="15">
        <v>0</v>
      </c>
      <c r="L20" s="26">
        <f t="shared" si="2"/>
        <v>0</v>
      </c>
      <c r="M20" s="26">
        <v>100102</v>
      </c>
      <c r="N20" s="7"/>
      <c r="O20" s="15">
        <v>450</v>
      </c>
      <c r="P20" s="26">
        <f t="shared" si="3"/>
        <v>310</v>
      </c>
      <c r="Q20" s="26">
        <v>5250</v>
      </c>
      <c r="R20" s="7"/>
      <c r="S20" s="15">
        <v>244</v>
      </c>
      <c r="T20" s="26">
        <f t="shared" si="4"/>
        <v>236</v>
      </c>
      <c r="U20" s="26">
        <v>109681</v>
      </c>
      <c r="V20" s="7"/>
      <c r="W20" s="15">
        <v>324</v>
      </c>
      <c r="X20" s="26">
        <f t="shared" si="5"/>
        <v>219</v>
      </c>
      <c r="Y20" s="26">
        <v>125702</v>
      </c>
    </row>
    <row r="21" spans="1:25" ht="26.25" customHeight="1">
      <c r="A21" s="30" t="s">
        <v>256</v>
      </c>
      <c r="B21" s="31" t="s">
        <v>5</v>
      </c>
      <c r="C21" s="15">
        <v>354</v>
      </c>
      <c r="D21" s="26">
        <f t="shared" si="0"/>
        <v>354</v>
      </c>
      <c r="E21" s="26">
        <v>289618</v>
      </c>
      <c r="F21" s="7"/>
      <c r="G21" s="15">
        <v>0</v>
      </c>
      <c r="H21" s="26">
        <f t="shared" si="1"/>
        <v>0</v>
      </c>
      <c r="I21" s="26">
        <v>635</v>
      </c>
      <c r="J21" s="7"/>
      <c r="K21" s="15">
        <v>40</v>
      </c>
      <c r="L21" s="26">
        <f t="shared" si="2"/>
        <v>38</v>
      </c>
      <c r="M21" s="26">
        <v>100140</v>
      </c>
      <c r="N21" s="7"/>
      <c r="O21" s="15">
        <v>350</v>
      </c>
      <c r="P21" s="26">
        <f t="shared" si="3"/>
        <v>350</v>
      </c>
      <c r="Q21" s="26">
        <v>5600</v>
      </c>
      <c r="R21" s="7"/>
      <c r="S21" s="15">
        <v>184</v>
      </c>
      <c r="T21" s="26">
        <f t="shared" si="4"/>
        <v>184</v>
      </c>
      <c r="U21" s="26">
        <v>109865</v>
      </c>
      <c r="V21" s="7"/>
      <c r="W21" s="15">
        <v>264</v>
      </c>
      <c r="X21" s="26">
        <f t="shared" si="5"/>
        <v>264</v>
      </c>
      <c r="Y21" s="26">
        <v>125966</v>
      </c>
    </row>
    <row r="22" spans="1:25" ht="26.25" customHeight="1">
      <c r="A22" s="30" t="s">
        <v>60</v>
      </c>
      <c r="B22" s="31" t="s">
        <v>3</v>
      </c>
      <c r="C22" s="15">
        <v>440</v>
      </c>
      <c r="D22" s="26">
        <f t="shared" si="0"/>
        <v>440</v>
      </c>
      <c r="E22" s="26">
        <v>290058</v>
      </c>
      <c r="F22" s="7"/>
      <c r="G22" s="16">
        <v>1</v>
      </c>
      <c r="H22" s="26">
        <v>1</v>
      </c>
      <c r="I22" s="26">
        <v>636</v>
      </c>
      <c r="J22" s="7"/>
      <c r="K22" s="16">
        <v>0</v>
      </c>
      <c r="L22" s="26">
        <f t="shared" si="2"/>
        <v>0</v>
      </c>
      <c r="M22" s="26">
        <v>100140</v>
      </c>
      <c r="N22" s="7"/>
      <c r="O22" s="16">
        <v>420</v>
      </c>
      <c r="P22" s="26">
        <f t="shared" si="3"/>
        <v>420</v>
      </c>
      <c r="Q22" s="26">
        <v>6020</v>
      </c>
      <c r="R22" s="7"/>
      <c r="S22" s="16">
        <v>292</v>
      </c>
      <c r="T22" s="26">
        <f t="shared" si="4"/>
        <v>292</v>
      </c>
      <c r="U22" s="26">
        <v>110157</v>
      </c>
      <c r="V22" s="7"/>
      <c r="W22" s="16">
        <v>300</v>
      </c>
      <c r="X22" s="26">
        <f t="shared" si="5"/>
        <v>300</v>
      </c>
      <c r="Y22" s="26">
        <v>126266</v>
      </c>
    </row>
    <row r="23" spans="1:25" ht="26.25" customHeight="1">
      <c r="A23" s="30" t="s">
        <v>46</v>
      </c>
      <c r="B23" s="31" t="s">
        <v>10</v>
      </c>
      <c r="C23" s="15">
        <v>432</v>
      </c>
      <c r="D23" s="26">
        <f t="shared" si="0"/>
        <v>432</v>
      </c>
      <c r="E23" s="26">
        <v>290490</v>
      </c>
      <c r="F23" s="7"/>
      <c r="G23" s="16">
        <v>0</v>
      </c>
      <c r="H23" s="26">
        <f t="shared" ref="H23:H33" si="6">I23-I22</f>
        <v>0</v>
      </c>
      <c r="I23" s="26">
        <v>636</v>
      </c>
      <c r="J23" s="7"/>
      <c r="K23" s="16">
        <v>0</v>
      </c>
      <c r="L23" s="26">
        <f t="shared" si="2"/>
        <v>0</v>
      </c>
      <c r="M23" s="26">
        <v>100140</v>
      </c>
      <c r="N23" s="7"/>
      <c r="O23" s="16">
        <v>386</v>
      </c>
      <c r="P23" s="26">
        <f t="shared" si="3"/>
        <v>386</v>
      </c>
      <c r="Q23" s="26">
        <v>6406</v>
      </c>
      <c r="R23" s="7"/>
      <c r="S23" s="16">
        <v>252</v>
      </c>
      <c r="T23" s="26">
        <f t="shared" si="4"/>
        <v>252</v>
      </c>
      <c r="U23" s="26">
        <v>110409</v>
      </c>
      <c r="V23" s="7"/>
      <c r="W23" s="16">
        <v>354</v>
      </c>
      <c r="X23" s="26">
        <f t="shared" si="5"/>
        <v>354</v>
      </c>
      <c r="Y23" s="26">
        <v>126620</v>
      </c>
    </row>
    <row r="24" spans="1:25" ht="26.25" customHeight="1">
      <c r="A24" s="30" t="s">
        <v>75</v>
      </c>
      <c r="B24" s="31" t="s">
        <v>12</v>
      </c>
      <c r="C24" s="15">
        <v>358</v>
      </c>
      <c r="D24" s="26">
        <f t="shared" si="0"/>
        <v>358</v>
      </c>
      <c r="E24" s="26">
        <v>290848</v>
      </c>
      <c r="F24" s="7"/>
      <c r="G24" s="16">
        <v>0</v>
      </c>
      <c r="H24" s="26">
        <f t="shared" si="6"/>
        <v>0</v>
      </c>
      <c r="I24" s="26">
        <v>636</v>
      </c>
      <c r="J24" s="7"/>
      <c r="K24" s="16">
        <v>0</v>
      </c>
      <c r="L24" s="26">
        <f t="shared" si="2"/>
        <v>0</v>
      </c>
      <c r="M24" s="26">
        <v>100140</v>
      </c>
      <c r="N24" s="7"/>
      <c r="O24" s="16">
        <v>340</v>
      </c>
      <c r="P24" s="26">
        <f t="shared" si="3"/>
        <v>340</v>
      </c>
      <c r="Q24" s="26">
        <v>6746</v>
      </c>
      <c r="R24" s="7"/>
      <c r="S24" s="16">
        <v>298</v>
      </c>
      <c r="T24" s="26">
        <f t="shared" si="4"/>
        <v>298</v>
      </c>
      <c r="U24" s="26">
        <v>110707</v>
      </c>
      <c r="V24" s="7"/>
      <c r="W24" s="16">
        <v>360</v>
      </c>
      <c r="X24" s="26">
        <f t="shared" si="5"/>
        <v>360</v>
      </c>
      <c r="Y24" s="26">
        <v>126980</v>
      </c>
    </row>
    <row r="25" spans="1:25" ht="26.25" customHeight="1">
      <c r="A25" s="28" t="s">
        <v>90</v>
      </c>
      <c r="B25" s="29" t="s">
        <v>16</v>
      </c>
      <c r="C25" s="32">
        <v>0</v>
      </c>
      <c r="D25" s="27">
        <f t="shared" si="0"/>
        <v>0</v>
      </c>
      <c r="E25" s="27">
        <v>290848</v>
      </c>
      <c r="F25" s="9"/>
      <c r="G25" s="33">
        <v>0</v>
      </c>
      <c r="H25" s="27">
        <f t="shared" si="6"/>
        <v>0</v>
      </c>
      <c r="I25" s="27">
        <v>636</v>
      </c>
      <c r="J25" s="9"/>
      <c r="K25" s="33">
        <v>0</v>
      </c>
      <c r="L25" s="27">
        <f t="shared" si="2"/>
        <v>0</v>
      </c>
      <c r="M25" s="27">
        <v>100140</v>
      </c>
      <c r="N25" s="9"/>
      <c r="O25" s="33">
        <v>0</v>
      </c>
      <c r="P25" s="27">
        <f t="shared" si="3"/>
        <v>0</v>
      </c>
      <c r="Q25" s="27">
        <v>6746</v>
      </c>
      <c r="R25" s="9"/>
      <c r="S25" s="33">
        <v>238</v>
      </c>
      <c r="T25" s="27">
        <f t="shared" si="4"/>
        <v>250</v>
      </c>
      <c r="U25" s="27">
        <v>110957</v>
      </c>
      <c r="V25" s="9"/>
      <c r="W25" s="33">
        <v>0</v>
      </c>
      <c r="X25" s="27">
        <f t="shared" si="5"/>
        <v>0</v>
      </c>
      <c r="Y25" s="27">
        <v>126980</v>
      </c>
    </row>
    <row r="26" spans="1:25" ht="26.25" customHeight="1">
      <c r="A26" s="30" t="s">
        <v>103</v>
      </c>
      <c r="B26" s="31" t="s">
        <v>7</v>
      </c>
      <c r="C26" s="15">
        <v>0</v>
      </c>
      <c r="D26" s="26">
        <f t="shared" si="0"/>
        <v>0</v>
      </c>
      <c r="E26" s="26">
        <v>290848</v>
      </c>
      <c r="F26" s="7"/>
      <c r="G26" s="16">
        <v>0</v>
      </c>
      <c r="H26" s="26">
        <f t="shared" si="6"/>
        <v>0</v>
      </c>
      <c r="I26" s="26">
        <v>636</v>
      </c>
      <c r="J26" s="7"/>
      <c r="K26" s="16">
        <v>260</v>
      </c>
      <c r="L26" s="26">
        <f t="shared" si="2"/>
        <v>252</v>
      </c>
      <c r="M26" s="26">
        <v>100392</v>
      </c>
      <c r="N26" s="7"/>
      <c r="O26" s="16">
        <v>220</v>
      </c>
      <c r="P26" s="26">
        <f t="shared" si="3"/>
        <v>197</v>
      </c>
      <c r="Q26" s="26">
        <v>6943</v>
      </c>
      <c r="R26" s="7"/>
      <c r="S26" s="16">
        <v>102</v>
      </c>
      <c r="T26" s="26">
        <f t="shared" si="4"/>
        <v>102</v>
      </c>
      <c r="U26" s="26">
        <v>111059</v>
      </c>
      <c r="V26" s="7"/>
      <c r="W26" s="16">
        <v>242</v>
      </c>
      <c r="X26" s="26">
        <f t="shared" si="5"/>
        <v>77</v>
      </c>
      <c r="Y26" s="26">
        <v>127057</v>
      </c>
    </row>
    <row r="27" spans="1:25" ht="26.25" customHeight="1">
      <c r="A27" s="30" t="s">
        <v>95</v>
      </c>
      <c r="B27" s="31" t="s">
        <v>14</v>
      </c>
      <c r="C27" s="15">
        <v>0</v>
      </c>
      <c r="D27" s="26">
        <f t="shared" si="0"/>
        <v>0</v>
      </c>
      <c r="E27" s="26">
        <v>290848</v>
      </c>
      <c r="F27" s="7"/>
      <c r="G27" s="16">
        <v>0</v>
      </c>
      <c r="H27" s="26">
        <f t="shared" si="6"/>
        <v>0</v>
      </c>
      <c r="I27" s="26">
        <v>636</v>
      </c>
      <c r="J27" s="7"/>
      <c r="K27" s="16">
        <v>368</v>
      </c>
      <c r="L27" s="26">
        <f t="shared" si="2"/>
        <v>368</v>
      </c>
      <c r="M27" s="26">
        <v>100760</v>
      </c>
      <c r="N27" s="7"/>
      <c r="O27" s="16">
        <v>278</v>
      </c>
      <c r="P27" s="26">
        <f t="shared" si="3"/>
        <v>278</v>
      </c>
      <c r="Q27" s="26">
        <v>7221</v>
      </c>
      <c r="R27" s="7"/>
      <c r="S27" s="16">
        <v>110</v>
      </c>
      <c r="T27" s="26">
        <f t="shared" si="4"/>
        <v>110</v>
      </c>
      <c r="U27" s="26">
        <v>111169</v>
      </c>
      <c r="V27" s="7"/>
      <c r="W27" s="16">
        <v>228</v>
      </c>
      <c r="X27" s="26">
        <f t="shared" si="5"/>
        <v>228</v>
      </c>
      <c r="Y27" s="26">
        <v>127285</v>
      </c>
    </row>
    <row r="28" spans="1:25" ht="26.25" customHeight="1">
      <c r="A28" s="30" t="s">
        <v>56</v>
      </c>
      <c r="B28" s="31" t="s">
        <v>5</v>
      </c>
      <c r="C28" s="15">
        <v>0</v>
      </c>
      <c r="D28" s="26">
        <f t="shared" si="0"/>
        <v>0</v>
      </c>
      <c r="E28" s="26">
        <v>290848</v>
      </c>
      <c r="F28" s="7"/>
      <c r="G28" s="16">
        <v>0</v>
      </c>
      <c r="H28" s="26">
        <f t="shared" si="6"/>
        <v>0</v>
      </c>
      <c r="I28" s="26">
        <v>636</v>
      </c>
      <c r="J28" s="7"/>
      <c r="K28" s="16">
        <v>326</v>
      </c>
      <c r="L28" s="26">
        <f t="shared" si="2"/>
        <v>285</v>
      </c>
      <c r="M28" s="26">
        <v>101045</v>
      </c>
      <c r="N28" s="7"/>
      <c r="O28" s="16">
        <v>354</v>
      </c>
      <c r="P28" s="26">
        <f t="shared" si="3"/>
        <v>315</v>
      </c>
      <c r="Q28" s="26">
        <v>7536</v>
      </c>
      <c r="R28" s="7"/>
      <c r="S28" s="16">
        <v>130</v>
      </c>
      <c r="T28" s="26">
        <f t="shared" si="4"/>
        <v>135</v>
      </c>
      <c r="U28" s="26">
        <v>111304</v>
      </c>
      <c r="V28" s="7"/>
      <c r="W28" s="16">
        <v>354</v>
      </c>
      <c r="X28" s="26">
        <f t="shared" si="5"/>
        <v>338</v>
      </c>
      <c r="Y28" s="26">
        <v>127623</v>
      </c>
    </row>
    <row r="29" spans="1:25" ht="26.25" customHeight="1">
      <c r="A29" s="30" t="s">
        <v>109</v>
      </c>
      <c r="B29" s="31" t="s">
        <v>3</v>
      </c>
      <c r="C29" s="15">
        <v>0</v>
      </c>
      <c r="D29" s="26">
        <f t="shared" si="0"/>
        <v>0</v>
      </c>
      <c r="E29" s="26">
        <v>290848</v>
      </c>
      <c r="F29" s="7"/>
      <c r="G29" s="16">
        <v>0</v>
      </c>
      <c r="H29" s="26">
        <f t="shared" si="6"/>
        <v>0</v>
      </c>
      <c r="I29" s="26">
        <v>636</v>
      </c>
      <c r="J29" s="7"/>
      <c r="K29" s="16">
        <v>312</v>
      </c>
      <c r="L29" s="26">
        <f t="shared" si="2"/>
        <v>312</v>
      </c>
      <c r="M29" s="26">
        <v>101357</v>
      </c>
      <c r="N29" s="7"/>
      <c r="O29" s="16">
        <v>344</v>
      </c>
      <c r="P29" s="26">
        <f t="shared" si="3"/>
        <v>344</v>
      </c>
      <c r="Q29" s="26">
        <v>7880</v>
      </c>
      <c r="R29" s="7"/>
      <c r="S29" s="16">
        <v>320</v>
      </c>
      <c r="T29" s="26">
        <f t="shared" si="4"/>
        <v>320</v>
      </c>
      <c r="U29" s="26">
        <v>111624</v>
      </c>
      <c r="V29" s="7"/>
      <c r="W29" s="16">
        <v>284</v>
      </c>
      <c r="X29" s="26">
        <f t="shared" si="5"/>
        <v>284</v>
      </c>
      <c r="Y29" s="26">
        <v>127907</v>
      </c>
    </row>
    <row r="30" spans="1:25" ht="26.25" customHeight="1">
      <c r="A30" s="30" t="s">
        <v>72</v>
      </c>
      <c r="B30" s="31" t="s">
        <v>10</v>
      </c>
      <c r="C30" s="15">
        <v>0</v>
      </c>
      <c r="D30" s="26">
        <f t="shared" si="0"/>
        <v>0</v>
      </c>
      <c r="E30" s="26">
        <v>290848</v>
      </c>
      <c r="F30" s="7"/>
      <c r="G30" s="16">
        <v>1</v>
      </c>
      <c r="H30" s="26">
        <f t="shared" si="6"/>
        <v>1</v>
      </c>
      <c r="I30" s="26">
        <v>637</v>
      </c>
      <c r="J30" s="7"/>
      <c r="K30" s="16">
        <v>326</v>
      </c>
      <c r="L30" s="26">
        <f t="shared" si="2"/>
        <v>291</v>
      </c>
      <c r="M30" s="26">
        <v>101648</v>
      </c>
      <c r="N30" s="7"/>
      <c r="O30" s="16">
        <v>368</v>
      </c>
      <c r="P30" s="26">
        <f t="shared" si="3"/>
        <v>354</v>
      </c>
      <c r="Q30" s="26">
        <v>8234</v>
      </c>
      <c r="R30" s="7"/>
      <c r="S30" s="16">
        <v>244</v>
      </c>
      <c r="T30" s="26">
        <f t="shared" si="4"/>
        <v>241</v>
      </c>
      <c r="U30" s="26">
        <v>111865</v>
      </c>
      <c r="V30" s="7"/>
      <c r="W30" s="16">
        <v>352</v>
      </c>
      <c r="X30" s="26">
        <f t="shared" si="5"/>
        <v>367</v>
      </c>
      <c r="Y30" s="26">
        <v>128274</v>
      </c>
    </row>
    <row r="31" spans="1:25" ht="26.25" customHeight="1">
      <c r="A31" s="30" t="s">
        <v>41</v>
      </c>
      <c r="B31" s="31" t="s">
        <v>12</v>
      </c>
      <c r="C31" s="15">
        <v>0</v>
      </c>
      <c r="D31" s="26">
        <f t="shared" si="0"/>
        <v>0</v>
      </c>
      <c r="E31" s="26">
        <v>290848</v>
      </c>
      <c r="F31" s="7"/>
      <c r="G31" s="16">
        <v>0</v>
      </c>
      <c r="H31" s="26">
        <f t="shared" si="6"/>
        <v>0</v>
      </c>
      <c r="I31" s="26">
        <v>637</v>
      </c>
      <c r="J31" s="7"/>
      <c r="K31" s="16">
        <v>288</v>
      </c>
      <c r="L31" s="26">
        <f t="shared" si="2"/>
        <v>280</v>
      </c>
      <c r="M31" s="26">
        <v>101928</v>
      </c>
      <c r="N31" s="7"/>
      <c r="O31" s="16">
        <v>344</v>
      </c>
      <c r="P31" s="26">
        <f t="shared" si="3"/>
        <v>301</v>
      </c>
      <c r="Q31" s="26">
        <v>8535</v>
      </c>
      <c r="R31" s="7"/>
      <c r="S31" s="16">
        <v>170</v>
      </c>
      <c r="T31" s="26">
        <f t="shared" si="4"/>
        <v>153</v>
      </c>
      <c r="U31" s="26">
        <v>112018</v>
      </c>
      <c r="V31" s="7"/>
      <c r="W31" s="16">
        <v>390</v>
      </c>
      <c r="X31" s="26">
        <f t="shared" si="5"/>
        <v>353</v>
      </c>
      <c r="Y31" s="26">
        <v>128627</v>
      </c>
    </row>
    <row r="32" spans="1:25" ht="26.25" customHeight="1">
      <c r="A32" s="28" t="s">
        <v>54</v>
      </c>
      <c r="B32" s="29" t="s">
        <v>16</v>
      </c>
      <c r="C32" s="32">
        <v>0</v>
      </c>
      <c r="D32" s="26">
        <f t="shared" si="0"/>
        <v>0</v>
      </c>
      <c r="E32" s="27">
        <v>290848</v>
      </c>
      <c r="F32" s="9"/>
      <c r="G32" s="33">
        <v>0</v>
      </c>
      <c r="H32" s="27">
        <f t="shared" si="6"/>
        <v>0</v>
      </c>
      <c r="I32" s="27">
        <v>637</v>
      </c>
      <c r="J32" s="9"/>
      <c r="K32" s="33">
        <v>0</v>
      </c>
      <c r="L32" s="26">
        <f t="shared" si="2"/>
        <v>0</v>
      </c>
      <c r="M32" s="27">
        <v>101928</v>
      </c>
      <c r="N32" s="9"/>
      <c r="O32" s="33">
        <v>0</v>
      </c>
      <c r="P32" s="27">
        <f t="shared" si="3"/>
        <v>0</v>
      </c>
      <c r="Q32" s="27">
        <v>8535</v>
      </c>
      <c r="R32" s="9"/>
      <c r="S32" s="33">
        <v>0</v>
      </c>
      <c r="T32" s="27">
        <f t="shared" si="4"/>
        <v>0</v>
      </c>
      <c r="U32" s="27">
        <v>112018</v>
      </c>
      <c r="V32" s="9"/>
      <c r="W32" s="33">
        <v>0</v>
      </c>
      <c r="X32" s="27">
        <f t="shared" si="5"/>
        <v>0</v>
      </c>
      <c r="Y32" s="27">
        <v>128627</v>
      </c>
    </row>
    <row r="33" spans="1:25" ht="26.25" customHeight="1">
      <c r="A33" s="30" t="s">
        <v>99</v>
      </c>
      <c r="B33" s="31" t="s">
        <v>7</v>
      </c>
      <c r="C33" s="15">
        <v>386</v>
      </c>
      <c r="D33" s="26">
        <f t="shared" si="0"/>
        <v>390</v>
      </c>
      <c r="E33" s="26">
        <v>291238</v>
      </c>
      <c r="F33" s="7"/>
      <c r="G33" s="16">
        <v>0</v>
      </c>
      <c r="H33" s="26">
        <f t="shared" si="6"/>
        <v>0</v>
      </c>
      <c r="I33" s="26">
        <v>637</v>
      </c>
      <c r="J33" s="7"/>
      <c r="K33" s="16">
        <v>370</v>
      </c>
      <c r="L33" s="26">
        <f t="shared" si="2"/>
        <v>370</v>
      </c>
      <c r="M33" s="26">
        <v>102298</v>
      </c>
      <c r="N33" s="7"/>
      <c r="O33" s="16">
        <v>346</v>
      </c>
      <c r="P33" s="26">
        <f t="shared" si="3"/>
        <v>346</v>
      </c>
      <c r="Q33" s="26">
        <v>8881</v>
      </c>
      <c r="R33" s="7"/>
      <c r="S33" s="16">
        <v>318</v>
      </c>
      <c r="T33" s="26">
        <f t="shared" si="4"/>
        <v>318</v>
      </c>
      <c r="U33" s="26">
        <v>112336</v>
      </c>
      <c r="V33" s="7"/>
      <c r="W33" s="16">
        <v>292</v>
      </c>
      <c r="X33" s="26">
        <f t="shared" si="5"/>
        <v>292</v>
      </c>
      <c r="Y33" s="26">
        <v>128919</v>
      </c>
    </row>
    <row r="34" spans="1:25" ht="28.5" customHeight="1">
      <c r="A34" s="178" t="s">
        <v>237</v>
      </c>
      <c r="B34" s="178"/>
      <c r="C34" s="6">
        <f>SUM(C4:C33)</f>
        <v>6832</v>
      </c>
      <c r="D34" s="6">
        <f>SUM(D4:D33)</f>
        <v>6773</v>
      </c>
      <c r="E34" s="1"/>
      <c r="F34" s="39"/>
      <c r="G34" s="6">
        <f>SUM(G4:G33)</f>
        <v>4</v>
      </c>
      <c r="H34" s="6">
        <f>SUM(H4:H33)</f>
        <v>4</v>
      </c>
      <c r="I34" s="1"/>
      <c r="J34" s="13"/>
      <c r="K34" s="6">
        <f>SUM(K4:K33)</f>
        <v>3542</v>
      </c>
      <c r="L34" s="6">
        <f>SUM(L4:L33)</f>
        <v>3394</v>
      </c>
      <c r="M34" s="1"/>
      <c r="N34" s="13"/>
      <c r="O34" s="6">
        <f>SUM(O4:O33)</f>
        <v>8380</v>
      </c>
      <c r="P34" s="6">
        <f>SUM(P4:P33)</f>
        <v>7985</v>
      </c>
      <c r="Q34" s="1"/>
      <c r="R34" s="13"/>
      <c r="S34" s="6">
        <f>SUM(S4:S33)</f>
        <v>5910</v>
      </c>
      <c r="T34" s="6">
        <f>SUM(T4:T33)</f>
        <v>5914</v>
      </c>
      <c r="U34" s="1"/>
      <c r="V34" s="13"/>
      <c r="W34" s="6">
        <f>SUM(W4:W33)</f>
        <v>7742</v>
      </c>
      <c r="X34" s="6">
        <f>SUM(X4:X33)</f>
        <v>7326</v>
      </c>
      <c r="Y34" s="1"/>
    </row>
    <row r="36" spans="1:25">
      <c r="K36" s="12"/>
      <c r="L36" s="12"/>
      <c r="M36" s="12"/>
      <c r="S36" s="47">
        <v>111000</v>
      </c>
      <c r="T36" s="12" t="s">
        <v>198</v>
      </c>
      <c r="U36" s="12" t="s">
        <v>107</v>
      </c>
      <c r="W36" s="47">
        <v>127900</v>
      </c>
      <c r="X36" s="12" t="s">
        <v>198</v>
      </c>
      <c r="Y36" s="12" t="s">
        <v>107</v>
      </c>
    </row>
    <row r="37" spans="1:25">
      <c r="G37" s="12"/>
      <c r="H37" s="12"/>
      <c r="I37" s="12"/>
      <c r="K37" s="12"/>
      <c r="L37" s="12"/>
      <c r="M37" s="12"/>
      <c r="S37" s="47">
        <v>117000</v>
      </c>
      <c r="T37" s="12" t="s">
        <v>198</v>
      </c>
      <c r="U37" s="12" t="s">
        <v>262</v>
      </c>
      <c r="W37" s="47">
        <v>134000</v>
      </c>
      <c r="X37" s="12" t="s">
        <v>198</v>
      </c>
      <c r="Y37" s="12" t="s">
        <v>262</v>
      </c>
    </row>
    <row r="38" spans="1:25">
      <c r="J38" s="12"/>
      <c r="K38" s="12"/>
      <c r="L38" s="12"/>
      <c r="M38" s="12"/>
      <c r="S38" s="12"/>
      <c r="T38" s="12"/>
      <c r="U38" s="12"/>
      <c r="W38" s="12"/>
      <c r="X38" s="12"/>
      <c r="Y38" s="12"/>
    </row>
    <row r="39" spans="1:25">
      <c r="G39" s="12"/>
      <c r="H39" s="12"/>
      <c r="I39" s="12"/>
      <c r="J39" s="12"/>
    </row>
    <row r="40" spans="1:25">
      <c r="L40" s="12"/>
    </row>
    <row r="43" spans="1:25">
      <c r="E43" s="12"/>
      <c r="F43" s="12"/>
      <c r="G43" s="12"/>
      <c r="H43" s="12"/>
      <c r="I43" s="12"/>
    </row>
    <row r="44" spans="1:25">
      <c r="E44" s="12"/>
      <c r="F44" s="12"/>
      <c r="G44" s="12"/>
      <c r="H44" s="12"/>
      <c r="I44" s="12"/>
    </row>
  </sheetData>
  <mergeCells count="9">
    <mergeCell ref="A34:B34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3"/>
  <dimension ref="A1:Y45"/>
  <sheetViews>
    <sheetView workbookViewId="0">
      <pane xSplit="2" ySplit="3" topLeftCell="C21" activePane="bottomRight" state="frozen"/>
      <selection pane="topRight"/>
      <selection pane="bottomLeft"/>
      <selection pane="bottomRight" activeCell="E34" sqref="E34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7" width="11.1640625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226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121</v>
      </c>
      <c r="D2" s="184"/>
      <c r="E2" s="185"/>
      <c r="F2" s="37"/>
      <c r="G2" s="183" t="s">
        <v>133</v>
      </c>
      <c r="H2" s="184"/>
      <c r="I2" s="185"/>
      <c r="J2" s="5"/>
      <c r="K2" s="186" t="s">
        <v>123</v>
      </c>
      <c r="L2" s="186"/>
      <c r="M2" s="186"/>
      <c r="N2" s="5"/>
      <c r="O2" s="186" t="s">
        <v>214</v>
      </c>
      <c r="P2" s="186"/>
      <c r="Q2" s="186"/>
      <c r="R2" s="5"/>
      <c r="S2" s="186" t="s">
        <v>215</v>
      </c>
      <c r="T2" s="186"/>
      <c r="U2" s="186"/>
      <c r="V2" s="5"/>
      <c r="W2" s="186" t="s">
        <v>127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3</v>
      </c>
      <c r="C4" s="15">
        <v>390</v>
      </c>
      <c r="D4" s="26">
        <f>E4-'2018년 2월'!E31</f>
        <v>387</v>
      </c>
      <c r="E4" s="26">
        <v>274037</v>
      </c>
      <c r="F4" s="7"/>
      <c r="G4" s="16">
        <v>1</v>
      </c>
      <c r="H4" s="26">
        <f>I4-'2018년 2월'!I31</f>
        <v>1</v>
      </c>
      <c r="I4" s="26">
        <v>474</v>
      </c>
      <c r="J4" s="7"/>
      <c r="K4" s="16">
        <v>0</v>
      </c>
      <c r="L4" s="26">
        <v>0</v>
      </c>
      <c r="M4" s="26">
        <v>89843</v>
      </c>
      <c r="N4" s="7"/>
      <c r="O4" s="16"/>
      <c r="P4" s="26"/>
      <c r="Q4" s="26"/>
      <c r="R4" s="7"/>
      <c r="S4" s="16">
        <v>242</v>
      </c>
      <c r="T4" s="26">
        <f>U4-'2018년 2월'!Q31</f>
        <v>237</v>
      </c>
      <c r="U4" s="26">
        <v>99099</v>
      </c>
      <c r="V4" s="7"/>
      <c r="W4" s="16">
        <v>236</v>
      </c>
      <c r="X4" s="26">
        <f>Y4-'2018년 2월'!U31</f>
        <v>234</v>
      </c>
      <c r="Y4" s="26">
        <v>111988</v>
      </c>
    </row>
    <row r="5" spans="1:25" ht="26.25" customHeight="1">
      <c r="A5" s="30" t="s">
        <v>58</v>
      </c>
      <c r="B5" s="31" t="s">
        <v>10</v>
      </c>
      <c r="C5" s="15">
        <v>426</v>
      </c>
      <c r="D5" s="26">
        <f t="shared" ref="D5:D34" si="0">E5-E4</f>
        <v>426</v>
      </c>
      <c r="E5" s="26">
        <v>274463</v>
      </c>
      <c r="F5" s="7"/>
      <c r="G5" s="16">
        <v>0</v>
      </c>
      <c r="H5" s="26">
        <f t="shared" ref="H5:H34" si="1">I5-I4</f>
        <v>0</v>
      </c>
      <c r="I5" s="26">
        <v>474</v>
      </c>
      <c r="J5" s="7"/>
      <c r="K5" s="16">
        <v>0</v>
      </c>
      <c r="L5" s="26">
        <f t="shared" ref="L5:L34" si="2">M5-M4</f>
        <v>0</v>
      </c>
      <c r="M5" s="26">
        <v>89843</v>
      </c>
      <c r="N5" s="7"/>
      <c r="O5" s="16"/>
      <c r="P5" s="26"/>
      <c r="Q5" s="26"/>
      <c r="R5" s="7"/>
      <c r="S5" s="16">
        <v>376</v>
      </c>
      <c r="T5" s="26">
        <f t="shared" ref="T5:T34" si="3">U5-U4</f>
        <v>376</v>
      </c>
      <c r="U5" s="26">
        <v>99475</v>
      </c>
      <c r="V5" s="7"/>
      <c r="W5" s="16">
        <v>366</v>
      </c>
      <c r="X5" s="26">
        <f t="shared" ref="X5:X34" si="4">Y5-Y4</f>
        <v>366</v>
      </c>
      <c r="Y5" s="26">
        <v>112354</v>
      </c>
    </row>
    <row r="6" spans="1:25" ht="26.25" customHeight="1">
      <c r="A6" s="30" t="s">
        <v>63</v>
      </c>
      <c r="B6" s="31" t="s">
        <v>12</v>
      </c>
      <c r="C6" s="15">
        <v>420</v>
      </c>
      <c r="D6" s="26">
        <f t="shared" si="0"/>
        <v>420</v>
      </c>
      <c r="E6" s="26">
        <v>274883</v>
      </c>
      <c r="F6" s="7"/>
      <c r="G6" s="16">
        <v>0</v>
      </c>
      <c r="H6" s="26">
        <f t="shared" si="1"/>
        <v>0</v>
      </c>
      <c r="I6" s="26">
        <v>474</v>
      </c>
      <c r="J6" s="7"/>
      <c r="K6" s="16">
        <v>292</v>
      </c>
      <c r="L6" s="26">
        <f t="shared" si="2"/>
        <v>292</v>
      </c>
      <c r="M6" s="26">
        <v>90135</v>
      </c>
      <c r="N6" s="7"/>
      <c r="O6" s="16"/>
      <c r="P6" s="26"/>
      <c r="Q6" s="26"/>
      <c r="R6" s="7"/>
      <c r="S6" s="16">
        <v>236</v>
      </c>
      <c r="T6" s="26">
        <f t="shared" si="3"/>
        <v>236</v>
      </c>
      <c r="U6" s="26">
        <v>99711</v>
      </c>
      <c r="V6" s="7"/>
      <c r="W6" s="16">
        <v>442</v>
      </c>
      <c r="X6" s="26">
        <f t="shared" si="4"/>
        <v>442</v>
      </c>
      <c r="Y6" s="26">
        <v>112796</v>
      </c>
    </row>
    <row r="7" spans="1:25" ht="26.25" customHeight="1">
      <c r="A7" s="28" t="s">
        <v>231</v>
      </c>
      <c r="B7" s="29" t="s">
        <v>16</v>
      </c>
      <c r="C7" s="32">
        <v>0</v>
      </c>
      <c r="D7" s="26">
        <f t="shared" si="0"/>
        <v>0</v>
      </c>
      <c r="E7" s="27">
        <v>274883</v>
      </c>
      <c r="F7" s="9"/>
      <c r="G7" s="33">
        <v>0</v>
      </c>
      <c r="H7" s="26">
        <f t="shared" si="1"/>
        <v>0</v>
      </c>
      <c r="I7" s="27">
        <v>474</v>
      </c>
      <c r="J7" s="9"/>
      <c r="K7" s="33">
        <v>0</v>
      </c>
      <c r="L7" s="26">
        <f t="shared" si="2"/>
        <v>0</v>
      </c>
      <c r="M7" s="27">
        <v>90135</v>
      </c>
      <c r="N7" s="9"/>
      <c r="O7" s="33"/>
      <c r="P7" s="26"/>
      <c r="Q7" s="27"/>
      <c r="R7" s="9"/>
      <c r="S7" s="33">
        <v>0</v>
      </c>
      <c r="T7" s="26">
        <f t="shared" si="3"/>
        <v>0</v>
      </c>
      <c r="U7" s="27">
        <v>99711</v>
      </c>
      <c r="V7" s="9"/>
      <c r="W7" s="33">
        <v>0</v>
      </c>
      <c r="X7" s="26">
        <f t="shared" si="4"/>
        <v>0</v>
      </c>
      <c r="Y7" s="27">
        <v>112796</v>
      </c>
    </row>
    <row r="8" spans="1:25" ht="26.25" customHeight="1">
      <c r="A8" s="30" t="s">
        <v>233</v>
      </c>
      <c r="B8" s="31" t="s">
        <v>7</v>
      </c>
      <c r="C8" s="15">
        <v>326</v>
      </c>
      <c r="D8" s="26">
        <f t="shared" si="0"/>
        <v>326</v>
      </c>
      <c r="E8" s="26">
        <v>275209</v>
      </c>
      <c r="F8" s="7"/>
      <c r="G8" s="16">
        <v>0</v>
      </c>
      <c r="H8" s="26">
        <f t="shared" si="1"/>
        <v>0</v>
      </c>
      <c r="I8" s="26">
        <v>474</v>
      </c>
      <c r="J8" s="7"/>
      <c r="K8" s="16">
        <v>292</v>
      </c>
      <c r="L8" s="26">
        <f t="shared" si="2"/>
        <v>292</v>
      </c>
      <c r="M8" s="26">
        <v>90427</v>
      </c>
      <c r="N8" s="7"/>
      <c r="O8" s="16"/>
      <c r="P8" s="26"/>
      <c r="Q8" s="26"/>
      <c r="R8" s="7"/>
      <c r="S8" s="16">
        <v>268</v>
      </c>
      <c r="T8" s="26">
        <f t="shared" si="3"/>
        <v>268</v>
      </c>
      <c r="U8" s="26">
        <v>99979</v>
      </c>
      <c r="V8" s="7"/>
      <c r="W8" s="16">
        <v>334</v>
      </c>
      <c r="X8" s="26">
        <f t="shared" si="4"/>
        <v>334</v>
      </c>
      <c r="Y8" s="26">
        <v>113130</v>
      </c>
    </row>
    <row r="9" spans="1:25" ht="26.25" customHeight="1">
      <c r="A9" s="30" t="s">
        <v>67</v>
      </c>
      <c r="B9" s="31" t="s">
        <v>14</v>
      </c>
      <c r="C9" s="15">
        <v>404</v>
      </c>
      <c r="D9" s="26">
        <f t="shared" si="0"/>
        <v>404</v>
      </c>
      <c r="E9" s="26">
        <v>275613</v>
      </c>
      <c r="F9" s="7"/>
      <c r="G9" s="16">
        <v>1</v>
      </c>
      <c r="H9" s="26">
        <f t="shared" si="1"/>
        <v>1</v>
      </c>
      <c r="I9" s="26">
        <v>475</v>
      </c>
      <c r="J9" s="7"/>
      <c r="K9" s="16">
        <v>292</v>
      </c>
      <c r="L9" s="26">
        <f t="shared" si="2"/>
        <v>292</v>
      </c>
      <c r="M9" s="26">
        <v>90719</v>
      </c>
      <c r="N9" s="7"/>
      <c r="O9" s="16"/>
      <c r="P9" s="26"/>
      <c r="Q9" s="26"/>
      <c r="R9" s="7"/>
      <c r="S9" s="16">
        <v>274</v>
      </c>
      <c r="T9" s="26">
        <f t="shared" si="3"/>
        <v>274</v>
      </c>
      <c r="U9" s="26">
        <v>100253</v>
      </c>
      <c r="V9" s="7"/>
      <c r="W9" s="16">
        <v>468</v>
      </c>
      <c r="X9" s="26">
        <f t="shared" si="4"/>
        <v>468</v>
      </c>
      <c r="Y9" s="26">
        <v>113598</v>
      </c>
    </row>
    <row r="10" spans="1:25" ht="26.25" customHeight="1">
      <c r="A10" s="30" t="s">
        <v>87</v>
      </c>
      <c r="B10" s="31" t="s">
        <v>5</v>
      </c>
      <c r="C10" s="15">
        <v>540</v>
      </c>
      <c r="D10" s="26">
        <f t="shared" si="0"/>
        <v>536</v>
      </c>
      <c r="E10" s="26">
        <v>276149</v>
      </c>
      <c r="F10" s="7"/>
      <c r="G10" s="16">
        <v>0</v>
      </c>
      <c r="H10" s="26">
        <f t="shared" si="1"/>
        <v>0</v>
      </c>
      <c r="I10" s="26">
        <v>475</v>
      </c>
      <c r="J10" s="7"/>
      <c r="K10" s="16">
        <v>150</v>
      </c>
      <c r="L10" s="26">
        <f t="shared" si="2"/>
        <v>123</v>
      </c>
      <c r="M10" s="26">
        <v>90842</v>
      </c>
      <c r="N10" s="7"/>
      <c r="O10" s="16"/>
      <c r="P10" s="26"/>
      <c r="Q10" s="26"/>
      <c r="R10" s="7"/>
      <c r="S10" s="16">
        <v>388</v>
      </c>
      <c r="T10" s="26">
        <f t="shared" si="3"/>
        <v>370</v>
      </c>
      <c r="U10" s="26">
        <v>100623</v>
      </c>
      <c r="V10" s="7"/>
      <c r="W10" s="16">
        <v>251</v>
      </c>
      <c r="X10" s="26">
        <f t="shared" si="4"/>
        <v>236</v>
      </c>
      <c r="Y10" s="26">
        <v>113834</v>
      </c>
    </row>
    <row r="11" spans="1:25" ht="26.25" customHeight="1">
      <c r="A11" s="30" t="s">
        <v>115</v>
      </c>
      <c r="B11" s="31" t="s">
        <v>3</v>
      </c>
      <c r="C11" s="15">
        <v>274</v>
      </c>
      <c r="D11" s="26">
        <f t="shared" si="0"/>
        <v>274</v>
      </c>
      <c r="E11" s="26">
        <v>276423</v>
      </c>
      <c r="F11" s="7"/>
      <c r="G11" s="16">
        <v>0</v>
      </c>
      <c r="H11" s="26">
        <f t="shared" si="1"/>
        <v>0</v>
      </c>
      <c r="I11" s="26">
        <v>475</v>
      </c>
      <c r="J11" s="7"/>
      <c r="K11" s="16">
        <v>292</v>
      </c>
      <c r="L11" s="26">
        <f t="shared" si="2"/>
        <v>292</v>
      </c>
      <c r="M11" s="26">
        <v>91134</v>
      </c>
      <c r="N11" s="7"/>
      <c r="O11" s="16"/>
      <c r="P11" s="26"/>
      <c r="Q11" s="26"/>
      <c r="R11" s="7"/>
      <c r="S11" s="16">
        <v>242</v>
      </c>
      <c r="T11" s="26">
        <f t="shared" si="3"/>
        <v>242</v>
      </c>
      <c r="U11" s="26">
        <v>100865</v>
      </c>
      <c r="V11" s="7"/>
      <c r="W11" s="16">
        <v>374</v>
      </c>
      <c r="X11" s="26">
        <f t="shared" si="4"/>
        <v>374</v>
      </c>
      <c r="Y11" s="26">
        <v>114208</v>
      </c>
    </row>
    <row r="12" spans="1:25" ht="26.25" customHeight="1">
      <c r="A12" s="30" t="s">
        <v>65</v>
      </c>
      <c r="B12" s="31" t="s">
        <v>10</v>
      </c>
      <c r="C12" s="15">
        <v>238</v>
      </c>
      <c r="D12" s="26">
        <f t="shared" si="0"/>
        <v>238</v>
      </c>
      <c r="E12" s="26">
        <v>276661</v>
      </c>
      <c r="F12" s="7"/>
      <c r="G12" s="16">
        <v>0</v>
      </c>
      <c r="H12" s="26">
        <f t="shared" si="1"/>
        <v>0</v>
      </c>
      <c r="I12" s="26">
        <v>475</v>
      </c>
      <c r="J12" s="7"/>
      <c r="K12" s="16">
        <v>358</v>
      </c>
      <c r="L12" s="26">
        <f t="shared" si="2"/>
        <v>358</v>
      </c>
      <c r="M12" s="26">
        <v>91492</v>
      </c>
      <c r="N12" s="7"/>
      <c r="O12" s="16"/>
      <c r="P12" s="26"/>
      <c r="Q12" s="26"/>
      <c r="R12" s="7"/>
      <c r="S12" s="16">
        <v>270</v>
      </c>
      <c r="T12" s="26">
        <f t="shared" si="3"/>
        <v>270</v>
      </c>
      <c r="U12" s="26">
        <v>101135</v>
      </c>
      <c r="V12" s="7"/>
      <c r="W12" s="16">
        <v>366</v>
      </c>
      <c r="X12" s="26">
        <f t="shared" si="4"/>
        <v>366</v>
      </c>
      <c r="Y12" s="26">
        <v>114574</v>
      </c>
    </row>
    <row r="13" spans="1:25" ht="26.25" customHeight="1">
      <c r="A13" s="30" t="s">
        <v>117</v>
      </c>
      <c r="B13" s="31" t="s">
        <v>12</v>
      </c>
      <c r="C13" s="15">
        <v>452</v>
      </c>
      <c r="D13" s="26">
        <f t="shared" si="0"/>
        <v>452</v>
      </c>
      <c r="E13" s="26">
        <v>277113</v>
      </c>
      <c r="F13" s="7"/>
      <c r="G13" s="16">
        <v>1</v>
      </c>
      <c r="H13" s="26">
        <f t="shared" si="1"/>
        <v>1</v>
      </c>
      <c r="I13" s="26">
        <v>476</v>
      </c>
      <c r="J13" s="7"/>
      <c r="K13" s="16">
        <v>324</v>
      </c>
      <c r="L13" s="26">
        <f t="shared" si="2"/>
        <v>324</v>
      </c>
      <c r="M13" s="26">
        <v>91816</v>
      </c>
      <c r="N13" s="7"/>
      <c r="O13" s="16"/>
      <c r="P13" s="26"/>
      <c r="Q13" s="26"/>
      <c r="R13" s="7"/>
      <c r="S13" s="16">
        <v>182</v>
      </c>
      <c r="T13" s="26">
        <f t="shared" si="3"/>
        <v>182</v>
      </c>
      <c r="U13" s="26">
        <v>101317</v>
      </c>
      <c r="V13" s="7"/>
      <c r="W13" s="16">
        <v>452</v>
      </c>
      <c r="X13" s="26">
        <f t="shared" si="4"/>
        <v>452</v>
      </c>
      <c r="Y13" s="26">
        <v>115026</v>
      </c>
    </row>
    <row r="14" spans="1:25" ht="26.25" customHeight="1">
      <c r="A14" s="28" t="s">
        <v>70</v>
      </c>
      <c r="B14" s="29" t="s">
        <v>16</v>
      </c>
      <c r="C14" s="32">
        <v>0</v>
      </c>
      <c r="D14" s="26">
        <f t="shared" si="0"/>
        <v>0</v>
      </c>
      <c r="E14" s="27">
        <v>277113</v>
      </c>
      <c r="F14" s="9"/>
      <c r="G14" s="33">
        <v>0</v>
      </c>
      <c r="H14" s="26">
        <f t="shared" si="1"/>
        <v>0</v>
      </c>
      <c r="I14" s="26">
        <v>476</v>
      </c>
      <c r="J14" s="9"/>
      <c r="K14" s="33">
        <v>0</v>
      </c>
      <c r="L14" s="26">
        <f t="shared" si="2"/>
        <v>0</v>
      </c>
      <c r="M14" s="27">
        <v>91816</v>
      </c>
      <c r="N14" s="9"/>
      <c r="O14" s="33"/>
      <c r="P14" s="26"/>
      <c r="Q14" s="27"/>
      <c r="R14" s="9"/>
      <c r="S14" s="33">
        <v>0</v>
      </c>
      <c r="T14" s="26">
        <f t="shared" si="3"/>
        <v>0</v>
      </c>
      <c r="U14" s="27">
        <v>101317</v>
      </c>
      <c r="V14" s="9"/>
      <c r="W14" s="33">
        <v>0</v>
      </c>
      <c r="X14" s="26">
        <f t="shared" si="4"/>
        <v>0</v>
      </c>
      <c r="Y14" s="27">
        <v>115026</v>
      </c>
    </row>
    <row r="15" spans="1:25" ht="26.25" customHeight="1">
      <c r="A15" s="30" t="s">
        <v>40</v>
      </c>
      <c r="B15" s="31" t="s">
        <v>7</v>
      </c>
      <c r="C15" s="15">
        <v>404</v>
      </c>
      <c r="D15" s="26">
        <f t="shared" si="0"/>
        <v>404</v>
      </c>
      <c r="E15" s="26">
        <v>277517</v>
      </c>
      <c r="F15" s="7"/>
      <c r="G15" s="16">
        <v>0</v>
      </c>
      <c r="H15" s="26">
        <f t="shared" si="1"/>
        <v>0</v>
      </c>
      <c r="I15" s="26">
        <v>476</v>
      </c>
      <c r="J15" s="7"/>
      <c r="K15" s="16">
        <v>450</v>
      </c>
      <c r="L15" s="26">
        <f t="shared" si="2"/>
        <v>450</v>
      </c>
      <c r="M15" s="26">
        <v>92266</v>
      </c>
      <c r="N15" s="7"/>
      <c r="O15" s="16"/>
      <c r="P15" s="26"/>
      <c r="Q15" s="26"/>
      <c r="R15" s="7"/>
      <c r="S15" s="16">
        <v>250</v>
      </c>
      <c r="T15" s="26">
        <f t="shared" si="3"/>
        <v>250</v>
      </c>
      <c r="U15" s="26">
        <v>101567</v>
      </c>
      <c r="V15" s="7"/>
      <c r="W15" s="16">
        <v>400</v>
      </c>
      <c r="X15" s="26">
        <f t="shared" si="4"/>
        <v>400</v>
      </c>
      <c r="Y15" s="26">
        <v>115426</v>
      </c>
    </row>
    <row r="16" spans="1:25" ht="26.25" customHeight="1">
      <c r="A16" s="30" t="s">
        <v>34</v>
      </c>
      <c r="B16" s="31" t="s">
        <v>14</v>
      </c>
      <c r="C16" s="15">
        <v>458</v>
      </c>
      <c r="D16" s="26">
        <f t="shared" si="0"/>
        <v>404</v>
      </c>
      <c r="E16" s="26">
        <v>277921</v>
      </c>
      <c r="F16" s="7"/>
      <c r="G16" s="16">
        <v>0</v>
      </c>
      <c r="H16" s="26">
        <f t="shared" si="1"/>
        <v>0</v>
      </c>
      <c r="I16" s="26">
        <v>476</v>
      </c>
      <c r="J16" s="7"/>
      <c r="K16" s="16">
        <v>418</v>
      </c>
      <c r="L16" s="26">
        <f t="shared" si="2"/>
        <v>418</v>
      </c>
      <c r="M16" s="26">
        <v>92684</v>
      </c>
      <c r="N16" s="7"/>
      <c r="O16" s="16"/>
      <c r="P16" s="26"/>
      <c r="Q16" s="26"/>
      <c r="R16" s="7"/>
      <c r="S16" s="16">
        <v>248</v>
      </c>
      <c r="T16" s="26">
        <f t="shared" si="3"/>
        <v>248</v>
      </c>
      <c r="U16" s="26">
        <v>101815</v>
      </c>
      <c r="V16" s="7"/>
      <c r="W16" s="16">
        <v>360</v>
      </c>
      <c r="X16" s="26">
        <f t="shared" si="4"/>
        <v>360</v>
      </c>
      <c r="Y16" s="26">
        <v>115786</v>
      </c>
    </row>
    <row r="17" spans="1:25" ht="26.25" customHeight="1">
      <c r="A17" s="30" t="s">
        <v>86</v>
      </c>
      <c r="B17" s="31" t="s">
        <v>5</v>
      </c>
      <c r="C17" s="15">
        <v>416</v>
      </c>
      <c r="D17" s="26">
        <f t="shared" si="0"/>
        <v>458</v>
      </c>
      <c r="E17" s="26">
        <v>278379</v>
      </c>
      <c r="F17" s="7"/>
      <c r="G17" s="16">
        <v>0</v>
      </c>
      <c r="H17" s="26">
        <f t="shared" si="1"/>
        <v>0</v>
      </c>
      <c r="I17" s="26">
        <v>476</v>
      </c>
      <c r="J17" s="7"/>
      <c r="K17" s="16">
        <v>412</v>
      </c>
      <c r="L17" s="26">
        <f t="shared" si="2"/>
        <v>412</v>
      </c>
      <c r="M17" s="26">
        <v>93096</v>
      </c>
      <c r="N17" s="7"/>
      <c r="O17" s="16"/>
      <c r="P17" s="26"/>
      <c r="Q17" s="26"/>
      <c r="R17" s="7"/>
      <c r="S17" s="16">
        <v>366</v>
      </c>
      <c r="T17" s="26">
        <f t="shared" si="3"/>
        <v>366</v>
      </c>
      <c r="U17" s="26">
        <v>102181</v>
      </c>
      <c r="V17" s="7"/>
      <c r="W17" s="16">
        <v>176</v>
      </c>
      <c r="X17" s="26">
        <f t="shared" si="4"/>
        <v>176</v>
      </c>
      <c r="Y17" s="26">
        <v>115962</v>
      </c>
    </row>
    <row r="18" spans="1:25" ht="26.25" customHeight="1">
      <c r="A18" s="30" t="s">
        <v>255</v>
      </c>
      <c r="B18" s="31" t="s">
        <v>3</v>
      </c>
      <c r="C18" s="15">
        <v>320</v>
      </c>
      <c r="D18" s="26">
        <f t="shared" si="0"/>
        <v>320</v>
      </c>
      <c r="E18" s="26">
        <v>278699</v>
      </c>
      <c r="F18" s="7"/>
      <c r="G18" s="15">
        <v>0</v>
      </c>
      <c r="H18" s="26">
        <f t="shared" si="1"/>
        <v>0</v>
      </c>
      <c r="I18" s="26">
        <v>476</v>
      </c>
      <c r="J18" s="7"/>
      <c r="K18" s="15">
        <v>384</v>
      </c>
      <c r="L18" s="26">
        <f t="shared" si="2"/>
        <v>384</v>
      </c>
      <c r="M18" s="26">
        <v>93480</v>
      </c>
      <c r="N18" s="7"/>
      <c r="O18" s="15"/>
      <c r="P18" s="26"/>
      <c r="Q18" s="26"/>
      <c r="R18" s="7"/>
      <c r="S18" s="15">
        <v>348</v>
      </c>
      <c r="T18" s="26">
        <f t="shared" si="3"/>
        <v>348</v>
      </c>
      <c r="U18" s="26">
        <v>102529</v>
      </c>
      <c r="V18" s="7"/>
      <c r="W18" s="15">
        <v>360</v>
      </c>
      <c r="X18" s="26">
        <f t="shared" si="4"/>
        <v>360</v>
      </c>
      <c r="Y18" s="26">
        <v>116322</v>
      </c>
    </row>
    <row r="19" spans="1:25" ht="26.25" customHeight="1">
      <c r="A19" s="30" t="s">
        <v>259</v>
      </c>
      <c r="B19" s="31" t="s">
        <v>10</v>
      </c>
      <c r="C19" s="15">
        <v>416</v>
      </c>
      <c r="D19" s="26">
        <f t="shared" si="0"/>
        <v>416</v>
      </c>
      <c r="E19" s="26">
        <v>279115</v>
      </c>
      <c r="F19" s="7"/>
      <c r="G19" s="15">
        <v>1</v>
      </c>
      <c r="H19" s="26">
        <f t="shared" si="1"/>
        <v>1</v>
      </c>
      <c r="I19" s="26">
        <v>477</v>
      </c>
      <c r="J19" s="7"/>
      <c r="K19" s="15">
        <v>412</v>
      </c>
      <c r="L19" s="26">
        <f t="shared" si="2"/>
        <v>412</v>
      </c>
      <c r="M19" s="26">
        <v>93892</v>
      </c>
      <c r="N19" s="7"/>
      <c r="O19" s="15"/>
      <c r="P19" s="26"/>
      <c r="Q19" s="26"/>
      <c r="R19" s="7"/>
      <c r="S19" s="15">
        <v>340</v>
      </c>
      <c r="T19" s="26">
        <f t="shared" si="3"/>
        <v>304</v>
      </c>
      <c r="U19" s="26">
        <v>102833</v>
      </c>
      <c r="V19" s="7"/>
      <c r="W19" s="15">
        <v>436</v>
      </c>
      <c r="X19" s="26">
        <f t="shared" si="4"/>
        <v>436</v>
      </c>
      <c r="Y19" s="26">
        <v>116758</v>
      </c>
    </row>
    <row r="20" spans="1:25" ht="26.25" customHeight="1">
      <c r="A20" s="30" t="s">
        <v>244</v>
      </c>
      <c r="B20" s="31" t="s">
        <v>12</v>
      </c>
      <c r="C20" s="15">
        <v>318</v>
      </c>
      <c r="D20" s="26">
        <f t="shared" si="0"/>
        <v>318</v>
      </c>
      <c r="E20" s="26">
        <v>279433</v>
      </c>
      <c r="F20" s="7"/>
      <c r="G20" s="15">
        <v>0</v>
      </c>
      <c r="H20" s="26">
        <f t="shared" si="1"/>
        <v>0</v>
      </c>
      <c r="I20" s="26">
        <v>477</v>
      </c>
      <c r="J20" s="7"/>
      <c r="K20" s="15">
        <v>404</v>
      </c>
      <c r="L20" s="26">
        <f t="shared" si="2"/>
        <v>404</v>
      </c>
      <c r="M20" s="26">
        <v>94296</v>
      </c>
      <c r="N20" s="7"/>
      <c r="O20" s="15"/>
      <c r="P20" s="26"/>
      <c r="Q20" s="26"/>
      <c r="R20" s="7"/>
      <c r="S20" s="15">
        <v>222</v>
      </c>
      <c r="T20" s="26">
        <f t="shared" si="3"/>
        <v>222</v>
      </c>
      <c r="U20" s="26">
        <v>103055</v>
      </c>
      <c r="V20" s="7"/>
      <c r="W20" s="15">
        <v>452</v>
      </c>
      <c r="X20" s="26">
        <f t="shared" si="4"/>
        <v>452</v>
      </c>
      <c r="Y20" s="26">
        <v>117210</v>
      </c>
    </row>
    <row r="21" spans="1:25" ht="26.25" customHeight="1">
      <c r="A21" s="28" t="s">
        <v>257</v>
      </c>
      <c r="B21" s="29" t="s">
        <v>16</v>
      </c>
      <c r="C21" s="32">
        <v>0</v>
      </c>
      <c r="D21" s="26">
        <f t="shared" si="0"/>
        <v>0</v>
      </c>
      <c r="E21" s="27">
        <v>279433</v>
      </c>
      <c r="F21" s="9"/>
      <c r="G21" s="32">
        <v>0</v>
      </c>
      <c r="H21" s="26">
        <f t="shared" si="1"/>
        <v>0</v>
      </c>
      <c r="I21" s="27">
        <v>477</v>
      </c>
      <c r="J21" s="9"/>
      <c r="K21" s="32">
        <v>0</v>
      </c>
      <c r="L21" s="26">
        <f t="shared" si="2"/>
        <v>0</v>
      </c>
      <c r="M21" s="26">
        <v>94296</v>
      </c>
      <c r="N21" s="9"/>
      <c r="O21" s="32"/>
      <c r="P21" s="26"/>
      <c r="Q21" s="26"/>
      <c r="R21" s="9"/>
      <c r="S21" s="32">
        <v>0</v>
      </c>
      <c r="T21" s="26">
        <f t="shared" si="3"/>
        <v>0</v>
      </c>
      <c r="U21" s="26">
        <v>103055</v>
      </c>
      <c r="V21" s="9"/>
      <c r="W21" s="32">
        <v>0</v>
      </c>
      <c r="X21" s="26">
        <f t="shared" si="4"/>
        <v>0</v>
      </c>
      <c r="Y21" s="26">
        <v>117210</v>
      </c>
    </row>
    <row r="22" spans="1:25" ht="26.25" customHeight="1">
      <c r="A22" s="30" t="s">
        <v>60</v>
      </c>
      <c r="B22" s="31" t="s">
        <v>7</v>
      </c>
      <c r="C22" s="15">
        <v>458</v>
      </c>
      <c r="D22" s="26">
        <f t="shared" si="0"/>
        <v>458</v>
      </c>
      <c r="E22" s="26">
        <v>279891</v>
      </c>
      <c r="F22" s="7"/>
      <c r="G22" s="16">
        <v>0</v>
      </c>
      <c r="H22" s="26">
        <f t="shared" si="1"/>
        <v>0</v>
      </c>
      <c r="I22" s="26">
        <v>477</v>
      </c>
      <c r="J22" s="7"/>
      <c r="K22" s="16">
        <v>440</v>
      </c>
      <c r="L22" s="26">
        <f t="shared" si="2"/>
        <v>440</v>
      </c>
      <c r="M22" s="26">
        <v>94736</v>
      </c>
      <c r="N22" s="7"/>
      <c r="O22" s="16"/>
      <c r="P22" s="26"/>
      <c r="Q22" s="26"/>
      <c r="R22" s="7"/>
      <c r="S22" s="16">
        <v>260</v>
      </c>
      <c r="T22" s="26">
        <f t="shared" si="3"/>
        <v>260</v>
      </c>
      <c r="U22" s="26">
        <v>103315</v>
      </c>
      <c r="V22" s="7"/>
      <c r="W22" s="16">
        <v>376</v>
      </c>
      <c r="X22" s="26">
        <f t="shared" si="4"/>
        <v>376</v>
      </c>
      <c r="Y22" s="26">
        <v>117586</v>
      </c>
    </row>
    <row r="23" spans="1:25" ht="26.25" customHeight="1">
      <c r="A23" s="30" t="s">
        <v>46</v>
      </c>
      <c r="B23" s="31" t="s">
        <v>14</v>
      </c>
      <c r="C23" s="15">
        <v>408</v>
      </c>
      <c r="D23" s="26">
        <f t="shared" si="0"/>
        <v>408</v>
      </c>
      <c r="E23" s="26">
        <v>280299</v>
      </c>
      <c r="F23" s="7"/>
      <c r="G23" s="16">
        <v>0</v>
      </c>
      <c r="H23" s="26">
        <f t="shared" si="1"/>
        <v>0</v>
      </c>
      <c r="I23" s="26">
        <v>477</v>
      </c>
      <c r="J23" s="7"/>
      <c r="K23" s="16">
        <v>394</v>
      </c>
      <c r="L23" s="26">
        <f t="shared" si="2"/>
        <v>394</v>
      </c>
      <c r="M23" s="26">
        <v>95130</v>
      </c>
      <c r="N23" s="7"/>
      <c r="O23" s="16"/>
      <c r="P23" s="26"/>
      <c r="Q23" s="26"/>
      <c r="R23" s="7"/>
      <c r="S23" s="16">
        <v>364</v>
      </c>
      <c r="T23" s="26">
        <f t="shared" si="3"/>
        <v>364</v>
      </c>
      <c r="U23" s="26">
        <v>103679</v>
      </c>
      <c r="V23" s="7"/>
      <c r="W23" s="16">
        <v>356</v>
      </c>
      <c r="X23" s="26">
        <f t="shared" si="4"/>
        <v>356</v>
      </c>
      <c r="Y23" s="26">
        <v>117942</v>
      </c>
    </row>
    <row r="24" spans="1:25" ht="26.25" customHeight="1">
      <c r="A24" s="30" t="s">
        <v>75</v>
      </c>
      <c r="B24" s="31" t="s">
        <v>5</v>
      </c>
      <c r="C24" s="15">
        <v>190</v>
      </c>
      <c r="D24" s="26">
        <f t="shared" si="0"/>
        <v>184</v>
      </c>
      <c r="E24" s="26">
        <v>280483</v>
      </c>
      <c r="F24" s="7"/>
      <c r="G24" s="16">
        <v>44</v>
      </c>
      <c r="H24" s="26">
        <f t="shared" si="1"/>
        <v>38</v>
      </c>
      <c r="I24" s="26">
        <v>515</v>
      </c>
      <c r="J24" s="7"/>
      <c r="K24" s="16">
        <v>150</v>
      </c>
      <c r="L24" s="26">
        <f t="shared" si="2"/>
        <v>146</v>
      </c>
      <c r="M24" s="26">
        <v>95276</v>
      </c>
      <c r="N24" s="7"/>
      <c r="O24" s="16"/>
      <c r="P24" s="26"/>
      <c r="Q24" s="26"/>
      <c r="R24" s="7"/>
      <c r="S24" s="16">
        <v>162</v>
      </c>
      <c r="T24" s="26">
        <f t="shared" si="3"/>
        <v>157</v>
      </c>
      <c r="U24" s="26">
        <v>103836</v>
      </c>
      <c r="V24" s="7"/>
      <c r="W24" s="16">
        <v>340</v>
      </c>
      <c r="X24" s="26">
        <f t="shared" si="4"/>
        <v>219</v>
      </c>
      <c r="Y24" s="26">
        <v>118161</v>
      </c>
    </row>
    <row r="25" spans="1:25" ht="26.25" customHeight="1">
      <c r="A25" s="30" t="s">
        <v>91</v>
      </c>
      <c r="B25" s="31" t="s">
        <v>3</v>
      </c>
      <c r="C25" s="15">
        <v>420</v>
      </c>
      <c r="D25" s="26">
        <f t="shared" si="0"/>
        <v>420</v>
      </c>
      <c r="E25" s="26">
        <v>280903</v>
      </c>
      <c r="F25" s="7"/>
      <c r="G25" s="16">
        <v>0</v>
      </c>
      <c r="H25" s="26">
        <f t="shared" si="1"/>
        <v>0</v>
      </c>
      <c r="I25" s="26">
        <v>515</v>
      </c>
      <c r="J25" s="7"/>
      <c r="K25" s="16">
        <v>328</v>
      </c>
      <c r="L25" s="26">
        <f t="shared" si="2"/>
        <v>328</v>
      </c>
      <c r="M25" s="26">
        <v>95604</v>
      </c>
      <c r="N25" s="7"/>
      <c r="O25" s="16"/>
      <c r="P25" s="26"/>
      <c r="Q25" s="26"/>
      <c r="R25" s="7"/>
      <c r="S25" s="16">
        <v>238</v>
      </c>
      <c r="T25" s="26">
        <f t="shared" si="3"/>
        <v>238</v>
      </c>
      <c r="U25" s="26">
        <v>104074</v>
      </c>
      <c r="V25" s="7"/>
      <c r="W25" s="16">
        <v>206</v>
      </c>
      <c r="X25" s="26">
        <f t="shared" si="4"/>
        <v>206</v>
      </c>
      <c r="Y25" s="26">
        <v>118367</v>
      </c>
    </row>
    <row r="26" spans="1:25" ht="26.25" customHeight="1">
      <c r="A26" s="30" t="s">
        <v>103</v>
      </c>
      <c r="B26" s="31" t="s">
        <v>10</v>
      </c>
      <c r="C26" s="15">
        <v>408</v>
      </c>
      <c r="D26" s="26">
        <f t="shared" si="0"/>
        <v>408</v>
      </c>
      <c r="E26" s="26">
        <v>281311</v>
      </c>
      <c r="F26" s="7"/>
      <c r="G26" s="16">
        <v>44</v>
      </c>
      <c r="H26" s="26">
        <f t="shared" si="1"/>
        <v>44</v>
      </c>
      <c r="I26" s="26">
        <v>559</v>
      </c>
      <c r="J26" s="7"/>
      <c r="K26" s="16">
        <v>330</v>
      </c>
      <c r="L26" s="26">
        <f t="shared" si="2"/>
        <v>330</v>
      </c>
      <c r="M26" s="26">
        <v>95934</v>
      </c>
      <c r="N26" s="7"/>
      <c r="O26" s="16"/>
      <c r="P26" s="26"/>
      <c r="Q26" s="26"/>
      <c r="R26" s="7"/>
      <c r="S26" s="16">
        <v>284</v>
      </c>
      <c r="T26" s="26">
        <f t="shared" si="3"/>
        <v>284</v>
      </c>
      <c r="U26" s="26">
        <v>104358</v>
      </c>
      <c r="V26" s="7"/>
      <c r="W26" s="16">
        <v>326</v>
      </c>
      <c r="X26" s="26">
        <f t="shared" si="4"/>
        <v>326</v>
      </c>
      <c r="Y26" s="26">
        <v>118693</v>
      </c>
    </row>
    <row r="27" spans="1:25" ht="26.25" customHeight="1">
      <c r="A27" s="30" t="s">
        <v>95</v>
      </c>
      <c r="B27" s="31" t="s">
        <v>12</v>
      </c>
      <c r="C27" s="15">
        <v>420</v>
      </c>
      <c r="D27" s="26">
        <f t="shared" si="0"/>
        <v>420</v>
      </c>
      <c r="E27" s="26">
        <v>281731</v>
      </c>
      <c r="F27" s="7"/>
      <c r="G27" s="16">
        <v>0</v>
      </c>
      <c r="H27" s="26">
        <f t="shared" si="1"/>
        <v>0</v>
      </c>
      <c r="I27" s="26">
        <v>559</v>
      </c>
      <c r="J27" s="7"/>
      <c r="K27" s="16">
        <v>336</v>
      </c>
      <c r="L27" s="26">
        <f t="shared" si="2"/>
        <v>336</v>
      </c>
      <c r="M27" s="26">
        <v>96270</v>
      </c>
      <c r="N27" s="7"/>
      <c r="O27" s="16"/>
      <c r="P27" s="26"/>
      <c r="Q27" s="26"/>
      <c r="R27" s="7"/>
      <c r="S27" s="16">
        <v>304</v>
      </c>
      <c r="T27" s="26">
        <f t="shared" si="3"/>
        <v>304</v>
      </c>
      <c r="U27" s="26">
        <v>104662</v>
      </c>
      <c r="V27" s="7"/>
      <c r="W27" s="16">
        <v>410</v>
      </c>
      <c r="X27" s="26">
        <f t="shared" si="4"/>
        <v>410</v>
      </c>
      <c r="Y27" s="26">
        <v>119103</v>
      </c>
    </row>
    <row r="28" spans="1:25" ht="26.25" customHeight="1">
      <c r="A28" s="28" t="s">
        <v>57</v>
      </c>
      <c r="B28" s="29" t="s">
        <v>16</v>
      </c>
      <c r="C28" s="15">
        <v>292</v>
      </c>
      <c r="D28" s="26">
        <f t="shared" si="0"/>
        <v>292</v>
      </c>
      <c r="E28" s="26">
        <v>282023</v>
      </c>
      <c r="F28" s="7"/>
      <c r="G28" s="16">
        <v>0</v>
      </c>
      <c r="H28" s="26">
        <f t="shared" si="1"/>
        <v>0</v>
      </c>
      <c r="I28" s="26">
        <v>559</v>
      </c>
      <c r="J28" s="7"/>
      <c r="K28" s="16">
        <v>292</v>
      </c>
      <c r="L28" s="26">
        <f t="shared" si="2"/>
        <v>292</v>
      </c>
      <c r="M28" s="26">
        <v>96562</v>
      </c>
      <c r="N28" s="7"/>
      <c r="O28" s="16"/>
      <c r="P28" s="26"/>
      <c r="Q28" s="26"/>
      <c r="R28" s="7"/>
      <c r="S28" s="16">
        <v>0</v>
      </c>
      <c r="T28" s="26">
        <f t="shared" si="3"/>
        <v>0</v>
      </c>
      <c r="U28" s="26">
        <v>104662</v>
      </c>
      <c r="V28" s="7"/>
      <c r="W28" s="16">
        <v>292</v>
      </c>
      <c r="X28" s="26">
        <f t="shared" si="4"/>
        <v>292</v>
      </c>
      <c r="Y28" s="26">
        <v>119395</v>
      </c>
    </row>
    <row r="29" spans="1:25" ht="26.25" customHeight="1">
      <c r="A29" s="30" t="s">
        <v>109</v>
      </c>
      <c r="B29" s="31" t="s">
        <v>7</v>
      </c>
      <c r="C29" s="15">
        <v>432</v>
      </c>
      <c r="D29" s="26">
        <f t="shared" si="0"/>
        <v>432</v>
      </c>
      <c r="E29" s="26">
        <v>282455</v>
      </c>
      <c r="F29" s="7"/>
      <c r="G29" s="16">
        <v>44</v>
      </c>
      <c r="H29" s="26">
        <f t="shared" si="1"/>
        <v>44</v>
      </c>
      <c r="I29" s="26">
        <v>603</v>
      </c>
      <c r="J29" s="7"/>
      <c r="K29" s="16">
        <v>380</v>
      </c>
      <c r="L29" s="26">
        <f t="shared" si="2"/>
        <v>380</v>
      </c>
      <c r="M29" s="26">
        <v>96942</v>
      </c>
      <c r="N29" s="7"/>
      <c r="O29" s="16"/>
      <c r="P29" s="26"/>
      <c r="Q29" s="26"/>
      <c r="R29" s="7"/>
      <c r="S29" s="16">
        <v>332</v>
      </c>
      <c r="T29" s="26">
        <f t="shared" si="3"/>
        <v>332</v>
      </c>
      <c r="U29" s="26">
        <v>104994</v>
      </c>
      <c r="V29" s="7"/>
      <c r="W29" s="16">
        <v>358</v>
      </c>
      <c r="X29" s="26">
        <f t="shared" si="4"/>
        <v>358</v>
      </c>
      <c r="Y29" s="26">
        <v>119753</v>
      </c>
    </row>
    <row r="30" spans="1:25" ht="26.25" customHeight="1">
      <c r="A30" s="30" t="s">
        <v>72</v>
      </c>
      <c r="B30" s="31" t="s">
        <v>14</v>
      </c>
      <c r="C30" s="15">
        <v>396</v>
      </c>
      <c r="D30" s="26">
        <f t="shared" si="0"/>
        <v>396</v>
      </c>
      <c r="E30" s="26">
        <v>282851</v>
      </c>
      <c r="F30" s="7"/>
      <c r="G30" s="16">
        <v>0</v>
      </c>
      <c r="H30" s="26">
        <f t="shared" si="1"/>
        <v>0</v>
      </c>
      <c r="I30" s="26">
        <v>603</v>
      </c>
      <c r="J30" s="7"/>
      <c r="K30" s="16">
        <v>384</v>
      </c>
      <c r="L30" s="26">
        <f t="shared" si="2"/>
        <v>384</v>
      </c>
      <c r="M30" s="26">
        <v>97326</v>
      </c>
      <c r="N30" s="7"/>
      <c r="O30" s="16"/>
      <c r="P30" s="26"/>
      <c r="Q30" s="26"/>
      <c r="R30" s="7"/>
      <c r="S30" s="16">
        <v>288</v>
      </c>
      <c r="T30" s="26">
        <f t="shared" si="3"/>
        <v>288</v>
      </c>
      <c r="U30" s="26">
        <v>105282</v>
      </c>
      <c r="V30" s="7"/>
      <c r="W30" s="16">
        <v>284</v>
      </c>
      <c r="X30" s="26">
        <f t="shared" si="4"/>
        <v>284</v>
      </c>
      <c r="Y30" s="26">
        <v>120037</v>
      </c>
    </row>
    <row r="31" spans="1:25" ht="26.25" customHeight="1">
      <c r="A31" s="30" t="s">
        <v>41</v>
      </c>
      <c r="B31" s="31" t="s">
        <v>5</v>
      </c>
      <c r="C31" s="15">
        <v>408</v>
      </c>
      <c r="D31" s="26">
        <f t="shared" si="0"/>
        <v>408</v>
      </c>
      <c r="E31" s="26">
        <v>283259</v>
      </c>
      <c r="F31" s="7"/>
      <c r="G31" s="16">
        <v>30</v>
      </c>
      <c r="H31" s="26">
        <f t="shared" si="1"/>
        <v>30</v>
      </c>
      <c r="I31" s="26">
        <v>633</v>
      </c>
      <c r="J31" s="7"/>
      <c r="K31" s="16">
        <v>300</v>
      </c>
      <c r="L31" s="26">
        <f t="shared" si="2"/>
        <v>300</v>
      </c>
      <c r="M31" s="26">
        <v>97626</v>
      </c>
      <c r="N31" s="7"/>
      <c r="O31" s="16"/>
      <c r="P31" s="26"/>
      <c r="Q31" s="26">
        <v>444</v>
      </c>
      <c r="R31" s="7"/>
      <c r="S31" s="16">
        <v>296</v>
      </c>
      <c r="T31" s="26">
        <f t="shared" si="3"/>
        <v>296</v>
      </c>
      <c r="U31" s="26">
        <v>105578</v>
      </c>
      <c r="V31" s="7"/>
      <c r="W31" s="16">
        <v>414</v>
      </c>
      <c r="X31" s="26">
        <f t="shared" si="4"/>
        <v>414</v>
      </c>
      <c r="Y31" s="26">
        <v>120451</v>
      </c>
    </row>
    <row r="32" spans="1:25" ht="26.25" customHeight="1">
      <c r="A32" s="30" t="s">
        <v>55</v>
      </c>
      <c r="B32" s="31" t="s">
        <v>3</v>
      </c>
      <c r="C32" s="15">
        <v>392</v>
      </c>
      <c r="D32" s="26">
        <f t="shared" si="0"/>
        <v>392</v>
      </c>
      <c r="E32" s="26">
        <v>283651</v>
      </c>
      <c r="F32" s="7"/>
      <c r="G32" s="16">
        <v>0</v>
      </c>
      <c r="H32" s="26">
        <f t="shared" si="1"/>
        <v>0</v>
      </c>
      <c r="I32" s="26">
        <v>633</v>
      </c>
      <c r="J32" s="7"/>
      <c r="K32" s="16">
        <v>454</v>
      </c>
      <c r="L32" s="26">
        <f t="shared" si="2"/>
        <v>454</v>
      </c>
      <c r="M32" s="26">
        <v>98080</v>
      </c>
      <c r="N32" s="7"/>
      <c r="O32" s="16">
        <v>306</v>
      </c>
      <c r="P32" s="26">
        <v>0</v>
      </c>
      <c r="Q32" s="26">
        <v>358</v>
      </c>
      <c r="R32" s="7"/>
      <c r="S32" s="16">
        <v>306</v>
      </c>
      <c r="T32" s="26">
        <f t="shared" si="3"/>
        <v>306</v>
      </c>
      <c r="U32" s="26">
        <v>105884</v>
      </c>
      <c r="V32" s="7"/>
      <c r="W32" s="16">
        <v>360</v>
      </c>
      <c r="X32" s="26">
        <f t="shared" si="4"/>
        <v>360</v>
      </c>
      <c r="Y32" s="26">
        <v>120811</v>
      </c>
    </row>
    <row r="33" spans="1:25" ht="26.25" customHeight="1">
      <c r="A33" s="30" t="s">
        <v>99</v>
      </c>
      <c r="B33" s="31" t="s">
        <v>10</v>
      </c>
      <c r="C33" s="15">
        <v>372</v>
      </c>
      <c r="D33" s="26">
        <f t="shared" si="0"/>
        <v>372</v>
      </c>
      <c r="E33" s="26">
        <v>284023</v>
      </c>
      <c r="F33" s="7"/>
      <c r="G33" s="16">
        <v>0</v>
      </c>
      <c r="H33" s="26">
        <f t="shared" si="1"/>
        <v>0</v>
      </c>
      <c r="I33" s="26">
        <v>633</v>
      </c>
      <c r="J33" s="7"/>
      <c r="K33" s="16">
        <v>386</v>
      </c>
      <c r="L33" s="26">
        <f t="shared" si="2"/>
        <v>386</v>
      </c>
      <c r="M33" s="26">
        <v>98466</v>
      </c>
      <c r="N33" s="7"/>
      <c r="O33" s="16">
        <v>334</v>
      </c>
      <c r="P33" s="26">
        <f>Q33-Q32</f>
        <v>334</v>
      </c>
      <c r="Q33" s="26">
        <v>692</v>
      </c>
      <c r="R33" s="7"/>
      <c r="S33" s="16">
        <v>334</v>
      </c>
      <c r="T33" s="26">
        <f t="shared" si="3"/>
        <v>334</v>
      </c>
      <c r="U33" s="26">
        <v>106218</v>
      </c>
      <c r="V33" s="7"/>
      <c r="W33" s="16">
        <v>378</v>
      </c>
      <c r="X33" s="26">
        <f t="shared" si="4"/>
        <v>378</v>
      </c>
      <c r="Y33" s="26">
        <v>121189</v>
      </c>
    </row>
    <row r="34" spans="1:25" ht="26.25" customHeight="1">
      <c r="A34" s="30" t="s">
        <v>101</v>
      </c>
      <c r="B34" s="31" t="s">
        <v>12</v>
      </c>
      <c r="C34" s="15">
        <v>442</v>
      </c>
      <c r="D34" s="26">
        <f t="shared" si="0"/>
        <v>442</v>
      </c>
      <c r="E34" s="26">
        <v>284465</v>
      </c>
      <c r="F34" s="7"/>
      <c r="G34" s="16">
        <v>0</v>
      </c>
      <c r="H34" s="26">
        <f t="shared" si="1"/>
        <v>0</v>
      </c>
      <c r="I34" s="26">
        <v>633</v>
      </c>
      <c r="J34" s="7"/>
      <c r="K34" s="16">
        <v>438</v>
      </c>
      <c r="L34" s="26">
        <f t="shared" si="2"/>
        <v>438</v>
      </c>
      <c r="M34" s="26">
        <v>98904</v>
      </c>
      <c r="N34" s="7"/>
      <c r="O34" s="16">
        <v>204</v>
      </c>
      <c r="P34" s="26">
        <f>Q34-Q33</f>
        <v>204</v>
      </c>
      <c r="Q34" s="26">
        <v>896</v>
      </c>
      <c r="R34" s="7"/>
      <c r="S34" s="16">
        <v>204</v>
      </c>
      <c r="T34" s="26">
        <f t="shared" si="3"/>
        <v>204</v>
      </c>
      <c r="U34" s="26">
        <v>106422</v>
      </c>
      <c r="V34" s="7"/>
      <c r="W34" s="16">
        <v>404</v>
      </c>
      <c r="X34" s="26">
        <f t="shared" si="4"/>
        <v>404</v>
      </c>
      <c r="Y34" s="26">
        <v>121593</v>
      </c>
    </row>
    <row r="35" spans="1:25" ht="28.5" customHeight="1">
      <c r="A35" s="178" t="s">
        <v>237</v>
      </c>
      <c r="B35" s="178"/>
      <c r="C35" s="6">
        <f>SUM(C4:C34)</f>
        <v>10840</v>
      </c>
      <c r="D35" s="6">
        <f>SUM(D4:D34)</f>
        <v>10815</v>
      </c>
      <c r="E35" s="1"/>
      <c r="F35" s="39"/>
      <c r="G35" s="6">
        <f>SUM(G4:G34)</f>
        <v>166</v>
      </c>
      <c r="H35" s="6">
        <f>SUM(H4:H34)</f>
        <v>160</v>
      </c>
      <c r="I35" s="1"/>
      <c r="J35" s="13"/>
      <c r="K35" s="6">
        <f>SUM(K4:K34)</f>
        <v>9092</v>
      </c>
      <c r="L35" s="6">
        <f>SUM(L4:L34)</f>
        <v>9061</v>
      </c>
      <c r="M35" s="1"/>
      <c r="N35" s="13"/>
      <c r="O35" s="6">
        <f>SUM(O4:O34)</f>
        <v>844</v>
      </c>
      <c r="P35" s="6">
        <v>452</v>
      </c>
      <c r="Q35" s="1"/>
      <c r="R35" s="13"/>
      <c r="S35" s="6">
        <f>SUM(S4:S34)</f>
        <v>7624</v>
      </c>
      <c r="T35" s="6">
        <f>SUM(T4:T34)</f>
        <v>7560</v>
      </c>
      <c r="U35" s="1"/>
      <c r="V35" s="13"/>
      <c r="W35" s="6">
        <f>SUM(W4:W34)</f>
        <v>9977</v>
      </c>
      <c r="X35" s="6">
        <f>SUM(X4:X34)</f>
        <v>9839</v>
      </c>
      <c r="Y35" s="1"/>
    </row>
    <row r="37" spans="1:25">
      <c r="K37" s="12"/>
      <c r="L37" s="12"/>
      <c r="M37" s="12"/>
      <c r="W37" s="12"/>
      <c r="X37" s="12"/>
      <c r="Y37" s="12"/>
    </row>
    <row r="38" spans="1:25">
      <c r="G38" s="12"/>
      <c r="H38" s="12"/>
      <c r="I38" s="12"/>
      <c r="K38" s="12"/>
      <c r="L38" s="12"/>
      <c r="M38" s="12"/>
      <c r="W38" s="12"/>
      <c r="X38" s="12"/>
      <c r="Y38" s="12"/>
    </row>
    <row r="39" spans="1:25">
      <c r="J39" s="12"/>
      <c r="K39" s="12"/>
      <c r="L39" s="12"/>
      <c r="M39" s="12"/>
      <c r="W39" s="12"/>
      <c r="X39" s="12"/>
      <c r="Y39" s="12"/>
    </row>
    <row r="40" spans="1:25">
      <c r="G40" s="12"/>
      <c r="H40" s="12"/>
      <c r="I40" s="12"/>
      <c r="J40" s="12"/>
    </row>
    <row r="41" spans="1:25">
      <c r="L41" s="12"/>
    </row>
    <row r="44" spans="1:25">
      <c r="E44" s="12"/>
      <c r="F44" s="12"/>
      <c r="G44" s="12"/>
      <c r="H44" s="12"/>
      <c r="I44" s="12"/>
    </row>
    <row r="45" spans="1:25">
      <c r="E45" s="12"/>
      <c r="F45" s="12"/>
      <c r="G45" s="12"/>
      <c r="H45" s="12"/>
      <c r="I45" s="12"/>
    </row>
  </sheetData>
  <mergeCells count="9">
    <mergeCell ref="A35:B35"/>
    <mergeCell ref="A1:Y1"/>
    <mergeCell ref="A2:B3"/>
    <mergeCell ref="C2:E2"/>
    <mergeCell ref="G2:I2"/>
    <mergeCell ref="K2:M2"/>
    <mergeCell ref="S2:U2"/>
    <mergeCell ref="W2:Y2"/>
    <mergeCell ref="O2:Q2"/>
  </mergeCells>
  <phoneticPr fontId="8" type="noConversion"/>
  <pageMargins left="0.7" right="0.7" top="0.75" bottom="0.75" header="0.3" footer="0.3"/>
  <pageSetup paperSize="9" orientation="portrait" verticalDpi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24"/>
  <dimension ref="A1:U42"/>
  <sheetViews>
    <sheetView workbookViewId="0">
      <pane xSplit="2" ySplit="3" topLeftCell="C22" activePane="bottomRight" state="frozen"/>
      <selection pane="topRight"/>
      <selection pane="bottomLeft"/>
      <selection pane="bottomRight" activeCell="K37" sqref="K37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.1640625" customWidth="1"/>
    <col min="16" max="17" width="12.1640625" customWidth="1"/>
    <col min="18" max="18" width="1.33203125" customWidth="1"/>
    <col min="19" max="19" width="11.1640625" customWidth="1"/>
    <col min="20" max="21" width="12.1640625" customWidth="1"/>
    <col min="22" max="22" width="1.1640625" customWidth="1"/>
  </cols>
  <sheetData>
    <row r="1" spans="1:21" ht="67.5" customHeight="1">
      <c r="A1" s="179" t="s">
        <v>18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</row>
    <row r="2" spans="1:21" ht="38.25" customHeight="1">
      <c r="A2" s="181" t="s">
        <v>2</v>
      </c>
      <c r="B2" s="182"/>
      <c r="C2" s="183" t="s">
        <v>121</v>
      </c>
      <c r="D2" s="184"/>
      <c r="E2" s="185"/>
      <c r="F2" s="37"/>
      <c r="G2" s="183" t="s">
        <v>133</v>
      </c>
      <c r="H2" s="184"/>
      <c r="I2" s="185"/>
      <c r="J2" s="5"/>
      <c r="K2" s="186" t="s">
        <v>137</v>
      </c>
      <c r="L2" s="186"/>
      <c r="M2" s="186"/>
      <c r="N2" s="5"/>
      <c r="O2" s="186" t="s">
        <v>215</v>
      </c>
      <c r="P2" s="186"/>
      <c r="Q2" s="186"/>
      <c r="R2" s="5"/>
      <c r="S2" s="186" t="s">
        <v>127</v>
      </c>
      <c r="T2" s="186"/>
      <c r="U2" s="186"/>
    </row>
    <row r="3" spans="1:21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</row>
    <row r="4" spans="1:21" ht="26.25" customHeight="1">
      <c r="A4" s="30" t="s">
        <v>83</v>
      </c>
      <c r="B4" s="31" t="s">
        <v>3</v>
      </c>
      <c r="C4" s="15">
        <v>338</v>
      </c>
      <c r="D4" s="26">
        <f>E4-'2018년 1월 3587구입 1059판매'!E34</f>
        <v>345</v>
      </c>
      <c r="E4" s="26">
        <v>266467</v>
      </c>
      <c r="F4" s="7"/>
      <c r="G4" s="16">
        <v>1</v>
      </c>
      <c r="H4" s="26">
        <v>1</v>
      </c>
      <c r="I4" s="26">
        <v>470</v>
      </c>
      <c r="J4" s="7"/>
      <c r="K4" s="16">
        <v>300</v>
      </c>
      <c r="L4" s="26">
        <f>M4-'2018년 1월 3587구입 1059판매'!M34</f>
        <v>314</v>
      </c>
      <c r="M4" s="26">
        <v>85119</v>
      </c>
      <c r="N4" s="7"/>
      <c r="O4" s="16">
        <v>266</v>
      </c>
      <c r="P4" s="26">
        <f>Q4-'2018년 1월 3587구입 1059판매'!Q34</f>
        <v>308</v>
      </c>
      <c r="Q4" s="26">
        <v>93693</v>
      </c>
      <c r="R4" s="7"/>
      <c r="S4" s="16">
        <v>256</v>
      </c>
      <c r="T4" s="26">
        <f>U4-'2018년 1월 3587구입 1059판매'!U34</f>
        <v>202</v>
      </c>
      <c r="U4" s="26">
        <v>105624</v>
      </c>
    </row>
    <row r="5" spans="1:21" ht="26.25" customHeight="1">
      <c r="A5" s="30" t="s">
        <v>58</v>
      </c>
      <c r="B5" s="31" t="s">
        <v>10</v>
      </c>
      <c r="C5" s="15">
        <v>452</v>
      </c>
      <c r="D5" s="26">
        <f t="shared" ref="D5:D31" si="0">E5-E4</f>
        <v>452</v>
      </c>
      <c r="E5" s="26">
        <v>266919</v>
      </c>
      <c r="F5" s="7"/>
      <c r="G5" s="16">
        <v>0</v>
      </c>
      <c r="H5" s="26">
        <f t="shared" ref="H5:H31" si="1">I5-I4</f>
        <v>0</v>
      </c>
      <c r="I5" s="26">
        <v>470</v>
      </c>
      <c r="J5" s="7"/>
      <c r="K5" s="16">
        <v>372</v>
      </c>
      <c r="L5" s="26">
        <f t="shared" ref="L5:L31" si="2">M5-M4</f>
        <v>372</v>
      </c>
      <c r="M5" s="26">
        <v>85491</v>
      </c>
      <c r="N5" s="7"/>
      <c r="O5" s="16">
        <v>386</v>
      </c>
      <c r="P5" s="26">
        <f t="shared" ref="P5:P31" si="3">Q5-Q4</f>
        <v>386</v>
      </c>
      <c r="Q5" s="26">
        <v>94079</v>
      </c>
      <c r="R5" s="7"/>
      <c r="S5" s="16">
        <v>348</v>
      </c>
      <c r="T5" s="26">
        <f t="shared" ref="T5:T31" si="4">U5-U4</f>
        <v>348</v>
      </c>
      <c r="U5" s="26">
        <v>105972</v>
      </c>
    </row>
    <row r="6" spans="1:21" ht="26.25" customHeight="1">
      <c r="A6" s="30" t="s">
        <v>63</v>
      </c>
      <c r="B6" s="31" t="s">
        <v>12</v>
      </c>
      <c r="C6" s="15">
        <v>220</v>
      </c>
      <c r="D6" s="26">
        <f t="shared" si="0"/>
        <v>220</v>
      </c>
      <c r="E6" s="26">
        <v>267139</v>
      </c>
      <c r="F6" s="7"/>
      <c r="G6" s="16">
        <v>0</v>
      </c>
      <c r="H6" s="26">
        <f t="shared" si="1"/>
        <v>0</v>
      </c>
      <c r="I6" s="26">
        <v>470</v>
      </c>
      <c r="J6" s="7"/>
      <c r="K6" s="16">
        <v>232</v>
      </c>
      <c r="L6" s="26">
        <f t="shared" si="2"/>
        <v>232</v>
      </c>
      <c r="M6" s="26">
        <v>85723</v>
      </c>
      <c r="N6" s="7"/>
      <c r="O6" s="16">
        <v>158</v>
      </c>
      <c r="P6" s="26">
        <f t="shared" si="3"/>
        <v>158</v>
      </c>
      <c r="Q6" s="26">
        <v>94237</v>
      </c>
      <c r="R6" s="7"/>
      <c r="S6" s="16">
        <v>210</v>
      </c>
      <c r="T6" s="26">
        <f t="shared" si="4"/>
        <v>210</v>
      </c>
      <c r="U6" s="26">
        <v>106182</v>
      </c>
    </row>
    <row r="7" spans="1:21" ht="26.25" customHeight="1">
      <c r="A7" s="28" t="s">
        <v>231</v>
      </c>
      <c r="B7" s="29" t="s">
        <v>16</v>
      </c>
      <c r="C7" s="32">
        <v>0</v>
      </c>
      <c r="D7" s="26">
        <f t="shared" si="0"/>
        <v>0</v>
      </c>
      <c r="E7" s="27">
        <v>267139</v>
      </c>
      <c r="F7" s="9"/>
      <c r="G7" s="33">
        <v>0</v>
      </c>
      <c r="H7" s="26">
        <f t="shared" si="1"/>
        <v>0</v>
      </c>
      <c r="I7" s="27">
        <v>470</v>
      </c>
      <c r="J7" s="9"/>
      <c r="K7" s="33">
        <v>0</v>
      </c>
      <c r="L7" s="26">
        <f t="shared" si="2"/>
        <v>0</v>
      </c>
      <c r="M7" s="27">
        <v>85723</v>
      </c>
      <c r="N7" s="9"/>
      <c r="O7" s="33">
        <v>0</v>
      </c>
      <c r="P7" s="26">
        <f t="shared" si="3"/>
        <v>0</v>
      </c>
      <c r="Q7" s="27">
        <v>94237</v>
      </c>
      <c r="R7" s="9"/>
      <c r="S7" s="33">
        <v>0</v>
      </c>
      <c r="T7" s="26">
        <f t="shared" si="4"/>
        <v>0</v>
      </c>
      <c r="U7" s="27">
        <v>106182</v>
      </c>
    </row>
    <row r="8" spans="1:21" ht="26.25" customHeight="1">
      <c r="A8" s="30" t="s">
        <v>233</v>
      </c>
      <c r="B8" s="31" t="s">
        <v>7</v>
      </c>
      <c r="C8" s="15">
        <v>280</v>
      </c>
      <c r="D8" s="26">
        <f t="shared" si="0"/>
        <v>280</v>
      </c>
      <c r="E8" s="26">
        <v>267419</v>
      </c>
      <c r="F8" s="7"/>
      <c r="G8" s="16">
        <v>0</v>
      </c>
      <c r="H8" s="26">
        <f t="shared" si="1"/>
        <v>0</v>
      </c>
      <c r="I8" s="26">
        <v>470</v>
      </c>
      <c r="J8" s="7"/>
      <c r="K8" s="16">
        <v>264</v>
      </c>
      <c r="L8" s="26">
        <f t="shared" si="2"/>
        <v>264</v>
      </c>
      <c r="M8" s="26">
        <v>85987</v>
      </c>
      <c r="N8" s="7"/>
      <c r="O8" s="16">
        <v>194</v>
      </c>
      <c r="P8" s="26">
        <f t="shared" si="3"/>
        <v>194</v>
      </c>
      <c r="Q8" s="26">
        <v>94431</v>
      </c>
      <c r="R8" s="7"/>
      <c r="S8" s="16">
        <v>238</v>
      </c>
      <c r="T8" s="26">
        <f t="shared" si="4"/>
        <v>238</v>
      </c>
      <c r="U8" s="26">
        <v>106420</v>
      </c>
    </row>
    <row r="9" spans="1:21" ht="26.25" customHeight="1">
      <c r="A9" s="30" t="s">
        <v>67</v>
      </c>
      <c r="B9" s="31" t="s">
        <v>14</v>
      </c>
      <c r="C9" s="15">
        <v>286</v>
      </c>
      <c r="D9" s="26">
        <f t="shared" si="0"/>
        <v>284</v>
      </c>
      <c r="E9" s="26">
        <v>267703</v>
      </c>
      <c r="F9" s="7"/>
      <c r="G9" s="16">
        <v>1</v>
      </c>
      <c r="H9" s="26">
        <f t="shared" si="1"/>
        <v>1</v>
      </c>
      <c r="I9" s="26">
        <v>471</v>
      </c>
      <c r="J9" s="7"/>
      <c r="K9" s="16">
        <v>326</v>
      </c>
      <c r="L9" s="26">
        <f t="shared" si="2"/>
        <v>322</v>
      </c>
      <c r="M9" s="26">
        <v>86309</v>
      </c>
      <c r="N9" s="7"/>
      <c r="O9" s="16">
        <v>262</v>
      </c>
      <c r="P9" s="26">
        <f t="shared" si="3"/>
        <v>155</v>
      </c>
      <c r="Q9" s="26">
        <v>94586</v>
      </c>
      <c r="R9" s="7"/>
      <c r="S9" s="16">
        <v>310</v>
      </c>
      <c r="T9" s="26">
        <f t="shared" si="4"/>
        <v>269</v>
      </c>
      <c r="U9" s="26">
        <v>106689</v>
      </c>
    </row>
    <row r="10" spans="1:21" ht="26.25" customHeight="1">
      <c r="A10" s="30" t="s">
        <v>87</v>
      </c>
      <c r="B10" s="31" t="s">
        <v>5</v>
      </c>
      <c r="C10" s="15">
        <v>290</v>
      </c>
      <c r="D10" s="26">
        <f t="shared" si="0"/>
        <v>290</v>
      </c>
      <c r="E10" s="26">
        <v>267993</v>
      </c>
      <c r="F10" s="7"/>
      <c r="G10" s="16">
        <v>0</v>
      </c>
      <c r="H10" s="26">
        <f t="shared" si="1"/>
        <v>0</v>
      </c>
      <c r="I10" s="26">
        <v>471</v>
      </c>
      <c r="J10" s="7"/>
      <c r="K10" s="16">
        <v>300</v>
      </c>
      <c r="L10" s="26">
        <f t="shared" si="2"/>
        <v>300</v>
      </c>
      <c r="M10" s="26">
        <v>86609</v>
      </c>
      <c r="N10" s="7"/>
      <c r="O10" s="16">
        <v>274</v>
      </c>
      <c r="P10" s="26">
        <f t="shared" si="3"/>
        <v>274</v>
      </c>
      <c r="Q10" s="26">
        <v>94860</v>
      </c>
      <c r="R10" s="7"/>
      <c r="S10" s="16">
        <v>278</v>
      </c>
      <c r="T10" s="26">
        <f t="shared" si="4"/>
        <v>278</v>
      </c>
      <c r="U10" s="26">
        <v>106967</v>
      </c>
    </row>
    <row r="11" spans="1:21" ht="26.25" customHeight="1">
      <c r="A11" s="30" t="s">
        <v>115</v>
      </c>
      <c r="B11" s="31" t="s">
        <v>3</v>
      </c>
      <c r="C11" s="15">
        <v>286</v>
      </c>
      <c r="D11" s="26">
        <f t="shared" si="0"/>
        <v>286</v>
      </c>
      <c r="E11" s="26">
        <v>268279</v>
      </c>
      <c r="F11" s="7"/>
      <c r="G11" s="16">
        <v>0</v>
      </c>
      <c r="H11" s="26">
        <f t="shared" si="1"/>
        <v>0</v>
      </c>
      <c r="I11" s="26">
        <v>471</v>
      </c>
      <c r="J11" s="7"/>
      <c r="K11" s="16">
        <v>260</v>
      </c>
      <c r="L11" s="26">
        <f t="shared" si="2"/>
        <v>260</v>
      </c>
      <c r="M11" s="26">
        <v>86869</v>
      </c>
      <c r="N11" s="7"/>
      <c r="O11" s="16">
        <v>194</v>
      </c>
      <c r="P11" s="26">
        <f t="shared" si="3"/>
        <v>194</v>
      </c>
      <c r="Q11" s="26">
        <v>95054</v>
      </c>
      <c r="R11" s="7"/>
      <c r="S11" s="16">
        <v>272</v>
      </c>
      <c r="T11" s="26">
        <f t="shared" si="4"/>
        <v>272</v>
      </c>
      <c r="U11" s="26">
        <v>107239</v>
      </c>
    </row>
    <row r="12" spans="1:21" ht="26.25" customHeight="1">
      <c r="A12" s="30" t="s">
        <v>65</v>
      </c>
      <c r="B12" s="31" t="s">
        <v>10</v>
      </c>
      <c r="C12" s="15">
        <v>380</v>
      </c>
      <c r="D12" s="26">
        <f t="shared" si="0"/>
        <v>380</v>
      </c>
      <c r="E12" s="26">
        <v>268659</v>
      </c>
      <c r="F12" s="7"/>
      <c r="G12" s="16">
        <v>0</v>
      </c>
      <c r="H12" s="26">
        <f t="shared" si="1"/>
        <v>0</v>
      </c>
      <c r="I12" s="26">
        <v>471</v>
      </c>
      <c r="J12" s="7"/>
      <c r="K12" s="16">
        <v>344</v>
      </c>
      <c r="L12" s="26">
        <f t="shared" si="2"/>
        <v>344</v>
      </c>
      <c r="M12" s="26">
        <v>87213</v>
      </c>
      <c r="N12" s="7"/>
      <c r="O12" s="16">
        <v>236</v>
      </c>
      <c r="P12" s="26">
        <f t="shared" si="3"/>
        <v>236</v>
      </c>
      <c r="Q12" s="26">
        <v>95290</v>
      </c>
      <c r="R12" s="7"/>
      <c r="S12" s="16">
        <v>348</v>
      </c>
      <c r="T12" s="26">
        <f t="shared" si="4"/>
        <v>348</v>
      </c>
      <c r="U12" s="26">
        <v>107587</v>
      </c>
    </row>
    <row r="13" spans="1:21" ht="26.25" customHeight="1">
      <c r="A13" s="30" t="s">
        <v>117</v>
      </c>
      <c r="B13" s="31" t="s">
        <v>12</v>
      </c>
      <c r="C13" s="15">
        <v>418</v>
      </c>
      <c r="D13" s="26">
        <f t="shared" si="0"/>
        <v>375</v>
      </c>
      <c r="E13" s="26">
        <v>269034</v>
      </c>
      <c r="F13" s="7"/>
      <c r="G13" s="16">
        <v>0</v>
      </c>
      <c r="H13" s="26">
        <f t="shared" si="1"/>
        <v>0</v>
      </c>
      <c r="I13" s="26">
        <v>471</v>
      </c>
      <c r="J13" s="7"/>
      <c r="K13" s="16">
        <v>234</v>
      </c>
      <c r="L13" s="26">
        <f t="shared" si="2"/>
        <v>240</v>
      </c>
      <c r="M13" s="26">
        <v>87453</v>
      </c>
      <c r="N13" s="7"/>
      <c r="O13" s="16">
        <v>104</v>
      </c>
      <c r="P13" s="26">
        <f t="shared" si="3"/>
        <v>51</v>
      </c>
      <c r="Q13" s="26">
        <v>95341</v>
      </c>
      <c r="R13" s="7"/>
      <c r="S13" s="16">
        <v>292</v>
      </c>
      <c r="T13" s="26">
        <f t="shared" si="4"/>
        <v>261</v>
      </c>
      <c r="U13" s="26">
        <v>107848</v>
      </c>
    </row>
    <row r="14" spans="1:21" ht="26.25" customHeight="1">
      <c r="A14" s="28" t="s">
        <v>70</v>
      </c>
      <c r="B14" s="29" t="s">
        <v>16</v>
      </c>
      <c r="C14" s="32">
        <v>0</v>
      </c>
      <c r="D14" s="26">
        <f t="shared" si="0"/>
        <v>0</v>
      </c>
      <c r="E14" s="27">
        <v>269034</v>
      </c>
      <c r="F14" s="9"/>
      <c r="G14" s="33">
        <v>0</v>
      </c>
      <c r="H14" s="26">
        <f t="shared" si="1"/>
        <v>0</v>
      </c>
      <c r="I14" s="26">
        <v>471</v>
      </c>
      <c r="J14" s="9"/>
      <c r="K14" s="33">
        <v>0</v>
      </c>
      <c r="L14" s="26">
        <f t="shared" si="2"/>
        <v>0</v>
      </c>
      <c r="M14" s="27">
        <v>87453</v>
      </c>
      <c r="N14" s="9"/>
      <c r="O14" s="33">
        <v>0</v>
      </c>
      <c r="P14" s="26">
        <f t="shared" si="3"/>
        <v>0</v>
      </c>
      <c r="Q14" s="27">
        <v>95341</v>
      </c>
      <c r="R14" s="9"/>
      <c r="S14" s="33">
        <v>0</v>
      </c>
      <c r="T14" s="26">
        <f t="shared" si="4"/>
        <v>0</v>
      </c>
      <c r="U14" s="27">
        <v>107848</v>
      </c>
    </row>
    <row r="15" spans="1:21" ht="26.25" customHeight="1">
      <c r="A15" s="30" t="s">
        <v>40</v>
      </c>
      <c r="B15" s="31" t="s">
        <v>7</v>
      </c>
      <c r="C15" s="15">
        <v>290</v>
      </c>
      <c r="D15" s="26">
        <f t="shared" si="0"/>
        <v>290</v>
      </c>
      <c r="E15" s="26">
        <v>269324</v>
      </c>
      <c r="F15" s="7"/>
      <c r="G15" s="16">
        <v>0</v>
      </c>
      <c r="H15" s="26">
        <f t="shared" si="1"/>
        <v>0</v>
      </c>
      <c r="I15" s="26">
        <v>471</v>
      </c>
      <c r="J15" s="7"/>
      <c r="K15" s="16">
        <v>428</v>
      </c>
      <c r="L15" s="26">
        <f t="shared" si="2"/>
        <v>428</v>
      </c>
      <c r="M15" s="26">
        <v>87881</v>
      </c>
      <c r="N15" s="7"/>
      <c r="O15" s="16">
        <v>278</v>
      </c>
      <c r="P15" s="26">
        <f t="shared" si="3"/>
        <v>278</v>
      </c>
      <c r="Q15" s="26">
        <v>95619</v>
      </c>
      <c r="R15" s="7"/>
      <c r="S15" s="16">
        <v>334</v>
      </c>
      <c r="T15" s="26">
        <f t="shared" si="4"/>
        <v>334</v>
      </c>
      <c r="U15" s="26">
        <v>108182</v>
      </c>
    </row>
    <row r="16" spans="1:21" ht="26.25" customHeight="1">
      <c r="A16" s="30" t="s">
        <v>34</v>
      </c>
      <c r="B16" s="31" t="s">
        <v>14</v>
      </c>
      <c r="C16" s="15">
        <v>422</v>
      </c>
      <c r="D16" s="26">
        <f t="shared" si="0"/>
        <v>422</v>
      </c>
      <c r="E16" s="26">
        <v>269746</v>
      </c>
      <c r="F16" s="7"/>
      <c r="G16" s="16">
        <v>1</v>
      </c>
      <c r="H16" s="26">
        <f t="shared" si="1"/>
        <v>1</v>
      </c>
      <c r="I16" s="26">
        <v>472</v>
      </c>
      <c r="J16" s="7"/>
      <c r="K16" s="16">
        <v>350</v>
      </c>
      <c r="L16" s="26">
        <f t="shared" si="2"/>
        <v>350</v>
      </c>
      <c r="M16" s="26">
        <v>88231</v>
      </c>
      <c r="N16" s="7"/>
      <c r="O16" s="16">
        <v>294</v>
      </c>
      <c r="P16" s="26">
        <f t="shared" si="3"/>
        <v>294</v>
      </c>
      <c r="Q16" s="26">
        <v>95913</v>
      </c>
      <c r="R16" s="7"/>
      <c r="S16" s="16">
        <v>310</v>
      </c>
      <c r="T16" s="26">
        <f t="shared" si="4"/>
        <v>310</v>
      </c>
      <c r="U16" s="26">
        <v>108492</v>
      </c>
    </row>
    <row r="17" spans="1:21" ht="26.25" customHeight="1">
      <c r="A17" s="30" t="s">
        <v>86</v>
      </c>
      <c r="B17" s="31" t="s">
        <v>5</v>
      </c>
      <c r="C17" s="15">
        <v>464</v>
      </c>
      <c r="D17" s="26">
        <f t="shared" si="0"/>
        <v>464</v>
      </c>
      <c r="E17" s="26">
        <v>270210</v>
      </c>
      <c r="F17" s="7"/>
      <c r="G17" s="16">
        <v>0</v>
      </c>
      <c r="H17" s="26">
        <f t="shared" si="1"/>
        <v>0</v>
      </c>
      <c r="I17" s="26">
        <v>472</v>
      </c>
      <c r="J17" s="7"/>
      <c r="K17" s="16">
        <v>258</v>
      </c>
      <c r="L17" s="26">
        <f t="shared" si="2"/>
        <v>258</v>
      </c>
      <c r="M17" s="26">
        <v>88489</v>
      </c>
      <c r="N17" s="7"/>
      <c r="O17" s="16">
        <v>314</v>
      </c>
      <c r="P17" s="26">
        <f t="shared" si="3"/>
        <v>314</v>
      </c>
      <c r="Q17" s="26">
        <v>96227</v>
      </c>
      <c r="R17" s="7"/>
      <c r="S17" s="16">
        <v>180</v>
      </c>
      <c r="T17" s="26">
        <f t="shared" si="4"/>
        <v>180</v>
      </c>
      <c r="U17" s="26">
        <v>108672</v>
      </c>
    </row>
    <row r="18" spans="1:21" ht="26.25" customHeight="1">
      <c r="A18" s="28" t="s">
        <v>254</v>
      </c>
      <c r="B18" s="29" t="s">
        <v>4</v>
      </c>
      <c r="C18" s="32">
        <v>0</v>
      </c>
      <c r="D18" s="27">
        <f t="shared" si="0"/>
        <v>0</v>
      </c>
      <c r="E18" s="27">
        <v>270210</v>
      </c>
      <c r="F18" s="9"/>
      <c r="G18" s="32">
        <v>0</v>
      </c>
      <c r="H18" s="26">
        <f t="shared" si="1"/>
        <v>0</v>
      </c>
      <c r="I18" s="27">
        <v>472</v>
      </c>
      <c r="J18" s="9"/>
      <c r="K18" s="32">
        <v>0</v>
      </c>
      <c r="L18" s="26">
        <f t="shared" si="2"/>
        <v>0</v>
      </c>
      <c r="M18" s="26">
        <v>88489</v>
      </c>
      <c r="N18" s="9"/>
      <c r="O18" s="32">
        <v>0</v>
      </c>
      <c r="P18" s="26">
        <f t="shared" si="3"/>
        <v>0</v>
      </c>
      <c r="Q18" s="26">
        <v>96227</v>
      </c>
      <c r="R18" s="9"/>
      <c r="S18" s="32">
        <v>0</v>
      </c>
      <c r="T18" s="26">
        <f t="shared" si="4"/>
        <v>0</v>
      </c>
      <c r="U18" s="26">
        <v>108672</v>
      </c>
    </row>
    <row r="19" spans="1:21" ht="26.25" customHeight="1">
      <c r="A19" s="28" t="s">
        <v>260</v>
      </c>
      <c r="B19" s="29" t="s">
        <v>11</v>
      </c>
      <c r="C19" s="32">
        <v>0</v>
      </c>
      <c r="D19" s="27">
        <f t="shared" si="0"/>
        <v>0</v>
      </c>
      <c r="E19" s="27">
        <v>270210</v>
      </c>
      <c r="F19" s="9"/>
      <c r="G19" s="32">
        <v>0</v>
      </c>
      <c r="H19" s="26">
        <f t="shared" si="1"/>
        <v>0</v>
      </c>
      <c r="I19" s="27">
        <v>472</v>
      </c>
      <c r="J19" s="9"/>
      <c r="K19" s="32">
        <v>0</v>
      </c>
      <c r="L19" s="26">
        <f t="shared" si="2"/>
        <v>0</v>
      </c>
      <c r="M19" s="26">
        <v>88489</v>
      </c>
      <c r="N19" s="9"/>
      <c r="O19" s="32">
        <v>0</v>
      </c>
      <c r="P19" s="26">
        <f t="shared" si="3"/>
        <v>0</v>
      </c>
      <c r="Q19" s="26">
        <v>96227</v>
      </c>
      <c r="R19" s="9"/>
      <c r="S19" s="32">
        <v>0</v>
      </c>
      <c r="T19" s="26">
        <f t="shared" si="4"/>
        <v>0</v>
      </c>
      <c r="U19" s="26">
        <v>108672</v>
      </c>
    </row>
    <row r="20" spans="1:21" ht="26.25" customHeight="1">
      <c r="A20" s="28" t="s">
        <v>245</v>
      </c>
      <c r="B20" s="29" t="s">
        <v>13</v>
      </c>
      <c r="C20" s="32">
        <v>0</v>
      </c>
      <c r="D20" s="27">
        <f t="shared" si="0"/>
        <v>0</v>
      </c>
      <c r="E20" s="27">
        <v>270210</v>
      </c>
      <c r="F20" s="9"/>
      <c r="G20" s="32">
        <v>0</v>
      </c>
      <c r="H20" s="26">
        <f t="shared" si="1"/>
        <v>0</v>
      </c>
      <c r="I20" s="27">
        <v>472</v>
      </c>
      <c r="J20" s="9"/>
      <c r="K20" s="32">
        <v>0</v>
      </c>
      <c r="L20" s="26">
        <f t="shared" si="2"/>
        <v>0</v>
      </c>
      <c r="M20" s="26">
        <v>88489</v>
      </c>
      <c r="N20" s="9"/>
      <c r="O20" s="32">
        <v>0</v>
      </c>
      <c r="P20" s="26">
        <f t="shared" si="3"/>
        <v>0</v>
      </c>
      <c r="Q20" s="26">
        <v>96227</v>
      </c>
      <c r="R20" s="9"/>
      <c r="S20" s="32">
        <v>0</v>
      </c>
      <c r="T20" s="26">
        <f t="shared" si="4"/>
        <v>0</v>
      </c>
      <c r="U20" s="26">
        <v>108672</v>
      </c>
    </row>
    <row r="21" spans="1:21" ht="26.25" customHeight="1">
      <c r="A21" s="28" t="s">
        <v>257</v>
      </c>
      <c r="B21" s="29" t="s">
        <v>16</v>
      </c>
      <c r="C21" s="32">
        <v>0</v>
      </c>
      <c r="D21" s="27">
        <f t="shared" si="0"/>
        <v>0</v>
      </c>
      <c r="E21" s="27">
        <v>270210</v>
      </c>
      <c r="F21" s="9"/>
      <c r="G21" s="32">
        <v>0</v>
      </c>
      <c r="H21" s="26">
        <f t="shared" si="1"/>
        <v>0</v>
      </c>
      <c r="I21" s="27">
        <v>472</v>
      </c>
      <c r="J21" s="9"/>
      <c r="K21" s="32">
        <v>0</v>
      </c>
      <c r="L21" s="26">
        <f t="shared" si="2"/>
        <v>0</v>
      </c>
      <c r="M21" s="26">
        <v>88489</v>
      </c>
      <c r="N21" s="9"/>
      <c r="O21" s="32">
        <v>0</v>
      </c>
      <c r="P21" s="26">
        <f t="shared" si="3"/>
        <v>0</v>
      </c>
      <c r="Q21" s="26">
        <v>96227</v>
      </c>
      <c r="R21" s="9"/>
      <c r="S21" s="32">
        <v>0</v>
      </c>
      <c r="T21" s="26">
        <f t="shared" si="4"/>
        <v>0</v>
      </c>
      <c r="U21" s="26">
        <v>108672</v>
      </c>
    </row>
    <row r="22" spans="1:21" ht="26.25" customHeight="1">
      <c r="A22" s="30" t="s">
        <v>60</v>
      </c>
      <c r="B22" s="31" t="s">
        <v>7</v>
      </c>
      <c r="C22" s="15">
        <v>344</v>
      </c>
      <c r="D22" s="26">
        <f t="shared" si="0"/>
        <v>278</v>
      </c>
      <c r="E22" s="26">
        <v>270488</v>
      </c>
      <c r="F22" s="7"/>
      <c r="G22" s="16">
        <v>0</v>
      </c>
      <c r="H22" s="26">
        <f t="shared" si="1"/>
        <v>0</v>
      </c>
      <c r="I22" s="26">
        <v>472</v>
      </c>
      <c r="J22" s="7"/>
      <c r="K22" s="16">
        <v>148</v>
      </c>
      <c r="L22" s="26">
        <f t="shared" si="2"/>
        <v>146</v>
      </c>
      <c r="M22" s="26">
        <v>88635</v>
      </c>
      <c r="N22" s="7"/>
      <c r="O22" s="16">
        <v>242</v>
      </c>
      <c r="P22" s="26">
        <f t="shared" si="3"/>
        <v>161</v>
      </c>
      <c r="Q22" s="26">
        <v>96388</v>
      </c>
      <c r="R22" s="7"/>
      <c r="S22" s="16">
        <v>340</v>
      </c>
      <c r="T22" s="26">
        <f t="shared" si="4"/>
        <v>192</v>
      </c>
      <c r="U22" s="26">
        <v>108864</v>
      </c>
    </row>
    <row r="23" spans="1:21" ht="26.25" customHeight="1">
      <c r="A23" s="30" t="s">
        <v>46</v>
      </c>
      <c r="B23" s="31" t="s">
        <v>14</v>
      </c>
      <c r="C23" s="15">
        <v>370</v>
      </c>
      <c r="D23" s="26">
        <f t="shared" si="0"/>
        <v>370</v>
      </c>
      <c r="E23" s="26">
        <v>270858</v>
      </c>
      <c r="F23" s="7"/>
      <c r="G23" s="16">
        <v>0</v>
      </c>
      <c r="H23" s="26">
        <f t="shared" si="1"/>
        <v>0</v>
      </c>
      <c r="I23" s="26">
        <v>472</v>
      </c>
      <c r="J23" s="7"/>
      <c r="K23" s="16">
        <v>0</v>
      </c>
      <c r="L23" s="26">
        <f t="shared" si="2"/>
        <v>0</v>
      </c>
      <c r="M23" s="26">
        <v>88635</v>
      </c>
      <c r="N23" s="7"/>
      <c r="O23" s="16">
        <v>324</v>
      </c>
      <c r="P23" s="26">
        <f t="shared" si="3"/>
        <v>324</v>
      </c>
      <c r="Q23" s="26">
        <v>96712</v>
      </c>
      <c r="R23" s="7"/>
      <c r="S23" s="16">
        <v>234</v>
      </c>
      <c r="T23" s="26">
        <f t="shared" si="4"/>
        <v>234</v>
      </c>
      <c r="U23" s="26">
        <v>109098</v>
      </c>
    </row>
    <row r="24" spans="1:21" ht="26.25" customHeight="1">
      <c r="A24" s="30" t="s">
        <v>75</v>
      </c>
      <c r="B24" s="31" t="s">
        <v>5</v>
      </c>
      <c r="C24" s="15">
        <v>374</v>
      </c>
      <c r="D24" s="26">
        <f t="shared" si="0"/>
        <v>374</v>
      </c>
      <c r="E24" s="26">
        <v>271232</v>
      </c>
      <c r="F24" s="7"/>
      <c r="G24" s="16">
        <v>0</v>
      </c>
      <c r="H24" s="26">
        <f t="shared" si="1"/>
        <v>0</v>
      </c>
      <c r="I24" s="26">
        <v>472</v>
      </c>
      <c r="J24" s="7"/>
      <c r="K24" s="16">
        <v>0</v>
      </c>
      <c r="L24" s="26">
        <f t="shared" si="2"/>
        <v>0</v>
      </c>
      <c r="M24" s="26">
        <v>88635</v>
      </c>
      <c r="N24" s="7"/>
      <c r="O24" s="16">
        <v>382</v>
      </c>
      <c r="P24" s="26">
        <f t="shared" si="3"/>
        <v>382</v>
      </c>
      <c r="Q24" s="26">
        <v>97094</v>
      </c>
      <c r="R24" s="7"/>
      <c r="S24" s="16">
        <v>412</v>
      </c>
      <c r="T24" s="26">
        <f t="shared" si="4"/>
        <v>412</v>
      </c>
      <c r="U24" s="26">
        <v>109510</v>
      </c>
    </row>
    <row r="25" spans="1:21" ht="26.25" customHeight="1">
      <c r="A25" s="30" t="s">
        <v>91</v>
      </c>
      <c r="B25" s="31" t="s">
        <v>3</v>
      </c>
      <c r="C25" s="15">
        <v>378</v>
      </c>
      <c r="D25" s="26">
        <f t="shared" si="0"/>
        <v>378</v>
      </c>
      <c r="E25" s="26">
        <v>271610</v>
      </c>
      <c r="F25" s="7"/>
      <c r="G25" s="16">
        <v>1</v>
      </c>
      <c r="H25" s="26">
        <f t="shared" si="1"/>
        <v>1</v>
      </c>
      <c r="I25" s="26">
        <v>473</v>
      </c>
      <c r="J25" s="7"/>
      <c r="K25" s="16">
        <v>308</v>
      </c>
      <c r="L25" s="26">
        <f t="shared" si="2"/>
        <v>308</v>
      </c>
      <c r="M25" s="26">
        <v>88943</v>
      </c>
      <c r="N25" s="7"/>
      <c r="O25" s="16">
        <v>236</v>
      </c>
      <c r="P25" s="26">
        <f t="shared" si="3"/>
        <v>236</v>
      </c>
      <c r="Q25" s="26">
        <v>97330</v>
      </c>
      <c r="R25" s="7"/>
      <c r="S25" s="16">
        <v>380</v>
      </c>
      <c r="T25" s="26">
        <f t="shared" si="4"/>
        <v>380</v>
      </c>
      <c r="U25" s="26">
        <v>109890</v>
      </c>
    </row>
    <row r="26" spans="1:21" ht="26.25" customHeight="1">
      <c r="A26" s="30" t="s">
        <v>103</v>
      </c>
      <c r="B26" s="31" t="s">
        <v>10</v>
      </c>
      <c r="C26" s="15">
        <v>420</v>
      </c>
      <c r="D26" s="26">
        <f t="shared" si="0"/>
        <v>420</v>
      </c>
      <c r="E26" s="26">
        <v>272030</v>
      </c>
      <c r="F26" s="7"/>
      <c r="G26" s="16">
        <v>0</v>
      </c>
      <c r="H26" s="26">
        <f t="shared" si="1"/>
        <v>0</v>
      </c>
      <c r="I26" s="26">
        <v>473</v>
      </c>
      <c r="J26" s="7"/>
      <c r="K26" s="16">
        <v>362</v>
      </c>
      <c r="L26" s="26">
        <f t="shared" si="2"/>
        <v>362</v>
      </c>
      <c r="M26" s="26">
        <v>89305</v>
      </c>
      <c r="N26" s="7"/>
      <c r="O26" s="16">
        <v>282</v>
      </c>
      <c r="P26" s="26">
        <f t="shared" si="3"/>
        <v>282</v>
      </c>
      <c r="Q26" s="26">
        <v>97612</v>
      </c>
      <c r="R26" s="7"/>
      <c r="S26" s="16">
        <v>328</v>
      </c>
      <c r="T26" s="26">
        <f t="shared" si="4"/>
        <v>328</v>
      </c>
      <c r="U26" s="26">
        <v>110218</v>
      </c>
    </row>
    <row r="27" spans="1:21" ht="26.25" customHeight="1">
      <c r="A27" s="30" t="s">
        <v>95</v>
      </c>
      <c r="B27" s="31" t="s">
        <v>12</v>
      </c>
      <c r="C27" s="15">
        <v>376</v>
      </c>
      <c r="D27" s="26">
        <f t="shared" si="0"/>
        <v>376</v>
      </c>
      <c r="E27" s="26">
        <v>272406</v>
      </c>
      <c r="F27" s="7"/>
      <c r="G27" s="16">
        <v>0</v>
      </c>
      <c r="H27" s="26">
        <f t="shared" si="1"/>
        <v>0</v>
      </c>
      <c r="I27" s="26">
        <v>473</v>
      </c>
      <c r="J27" s="7"/>
      <c r="K27" s="16">
        <v>346</v>
      </c>
      <c r="L27" s="26">
        <f t="shared" si="2"/>
        <v>346</v>
      </c>
      <c r="M27" s="26">
        <v>89651</v>
      </c>
      <c r="N27" s="7"/>
      <c r="O27" s="16">
        <v>276</v>
      </c>
      <c r="P27" s="26">
        <f t="shared" si="3"/>
        <v>276</v>
      </c>
      <c r="Q27" s="26">
        <v>97888</v>
      </c>
      <c r="R27" s="7"/>
      <c r="S27" s="16">
        <v>344</v>
      </c>
      <c r="T27" s="26">
        <f t="shared" si="4"/>
        <v>344</v>
      </c>
      <c r="U27" s="26">
        <v>110562</v>
      </c>
    </row>
    <row r="28" spans="1:21" ht="26.25" customHeight="1">
      <c r="A28" s="28" t="s">
        <v>57</v>
      </c>
      <c r="B28" s="29" t="s">
        <v>16</v>
      </c>
      <c r="C28" s="32">
        <v>0</v>
      </c>
      <c r="D28" s="26">
        <f t="shared" si="0"/>
        <v>0</v>
      </c>
      <c r="E28" s="27">
        <v>272406</v>
      </c>
      <c r="F28" s="9"/>
      <c r="G28" s="33">
        <v>0</v>
      </c>
      <c r="H28" s="26">
        <f t="shared" si="1"/>
        <v>0</v>
      </c>
      <c r="I28" s="26">
        <v>473</v>
      </c>
      <c r="J28" s="9"/>
      <c r="K28" s="33">
        <v>0</v>
      </c>
      <c r="L28" s="26">
        <f t="shared" si="2"/>
        <v>0</v>
      </c>
      <c r="M28" s="27">
        <v>89651</v>
      </c>
      <c r="N28" s="9"/>
      <c r="O28" s="33">
        <v>0</v>
      </c>
      <c r="P28" s="26">
        <f t="shared" si="3"/>
        <v>0</v>
      </c>
      <c r="Q28" s="27">
        <v>97888</v>
      </c>
      <c r="R28" s="9"/>
      <c r="S28" s="33">
        <v>0</v>
      </c>
      <c r="T28" s="26">
        <f t="shared" si="4"/>
        <v>0</v>
      </c>
      <c r="U28" s="27">
        <v>110562</v>
      </c>
    </row>
    <row r="29" spans="1:21" ht="26.25" customHeight="1">
      <c r="A29" s="30" t="s">
        <v>109</v>
      </c>
      <c r="B29" s="31" t="s">
        <v>7</v>
      </c>
      <c r="C29" s="15">
        <v>356</v>
      </c>
      <c r="D29" s="26">
        <f t="shared" si="0"/>
        <v>356</v>
      </c>
      <c r="E29" s="26">
        <v>272762</v>
      </c>
      <c r="F29" s="7"/>
      <c r="G29" s="16">
        <v>0</v>
      </c>
      <c r="H29" s="26">
        <f t="shared" si="1"/>
        <v>0</v>
      </c>
      <c r="I29" s="26">
        <v>473</v>
      </c>
      <c r="J29" s="7"/>
      <c r="K29" s="16">
        <v>0</v>
      </c>
      <c r="L29" s="26">
        <f t="shared" si="2"/>
        <v>0</v>
      </c>
      <c r="M29" s="26">
        <v>89651</v>
      </c>
      <c r="N29" s="7"/>
      <c r="O29" s="16">
        <v>274</v>
      </c>
      <c r="P29" s="26">
        <f t="shared" si="3"/>
        <v>274</v>
      </c>
      <c r="Q29" s="26">
        <v>98162</v>
      </c>
      <c r="R29" s="7"/>
      <c r="S29" s="16">
        <v>276</v>
      </c>
      <c r="T29" s="26">
        <f t="shared" si="4"/>
        <v>276</v>
      </c>
      <c r="U29" s="26">
        <v>110838</v>
      </c>
    </row>
    <row r="30" spans="1:21" ht="26.25" customHeight="1">
      <c r="A30" s="30" t="s">
        <v>72</v>
      </c>
      <c r="B30" s="31" t="s">
        <v>14</v>
      </c>
      <c r="C30" s="15">
        <v>468</v>
      </c>
      <c r="D30" s="26">
        <f t="shared" si="0"/>
        <v>468</v>
      </c>
      <c r="E30" s="26">
        <v>273230</v>
      </c>
      <c r="F30" s="7"/>
      <c r="G30" s="16">
        <v>0</v>
      </c>
      <c r="H30" s="26">
        <f t="shared" si="1"/>
        <v>0</v>
      </c>
      <c r="I30" s="26">
        <v>473</v>
      </c>
      <c r="J30" s="7"/>
      <c r="K30" s="16">
        <v>218</v>
      </c>
      <c r="L30" s="26">
        <f t="shared" si="2"/>
        <v>218</v>
      </c>
      <c r="M30" s="26">
        <v>89869</v>
      </c>
      <c r="N30" s="7"/>
      <c r="O30" s="16">
        <v>332</v>
      </c>
      <c r="P30" s="26">
        <f t="shared" si="3"/>
        <v>332</v>
      </c>
      <c r="Q30" s="26">
        <v>98494</v>
      </c>
      <c r="R30" s="7"/>
      <c r="S30" s="16">
        <v>480</v>
      </c>
      <c r="T30" s="26">
        <f t="shared" si="4"/>
        <v>480</v>
      </c>
      <c r="U30" s="26">
        <v>111318</v>
      </c>
    </row>
    <row r="31" spans="1:21" ht="26.25" customHeight="1">
      <c r="A31" s="30" t="s">
        <v>41</v>
      </c>
      <c r="B31" s="31" t="s">
        <v>5</v>
      </c>
      <c r="C31" s="15">
        <v>420</v>
      </c>
      <c r="D31" s="26">
        <f t="shared" si="0"/>
        <v>420</v>
      </c>
      <c r="E31" s="26">
        <v>273650</v>
      </c>
      <c r="F31" s="7"/>
      <c r="G31" s="16">
        <v>0</v>
      </c>
      <c r="H31" s="26">
        <f t="shared" si="1"/>
        <v>0</v>
      </c>
      <c r="I31" s="26">
        <v>473</v>
      </c>
      <c r="J31" s="7"/>
      <c r="K31" s="16">
        <v>90</v>
      </c>
      <c r="L31" s="26">
        <f t="shared" si="2"/>
        <v>90</v>
      </c>
      <c r="M31" s="26">
        <v>89959</v>
      </c>
      <c r="N31" s="7"/>
      <c r="O31" s="16">
        <v>368</v>
      </c>
      <c r="P31" s="26">
        <f t="shared" si="3"/>
        <v>368</v>
      </c>
      <c r="Q31" s="26">
        <v>98862</v>
      </c>
      <c r="R31" s="7"/>
      <c r="S31" s="16">
        <v>436</v>
      </c>
      <c r="T31" s="26">
        <f t="shared" si="4"/>
        <v>436</v>
      </c>
      <c r="U31" s="26">
        <v>111754</v>
      </c>
    </row>
    <row r="32" spans="1:21" ht="28.5" customHeight="1">
      <c r="A32" s="178" t="s">
        <v>237</v>
      </c>
      <c r="B32" s="178"/>
      <c r="C32" s="6">
        <f>SUM(C4:C31)</f>
        <v>7632</v>
      </c>
      <c r="D32" s="6">
        <f>SUM(D4:D31)</f>
        <v>7528</v>
      </c>
      <c r="E32" s="1"/>
      <c r="F32" s="39"/>
      <c r="G32" s="6">
        <f>SUM(G4:G31)</f>
        <v>4</v>
      </c>
      <c r="H32" s="6">
        <f>SUM(H4:H31)</f>
        <v>4</v>
      </c>
      <c r="I32" s="1"/>
      <c r="J32" s="13"/>
      <c r="K32" s="6">
        <f>SUM(K4:K31)</f>
        <v>5140</v>
      </c>
      <c r="L32" s="6">
        <f>SUM(L4:L31)</f>
        <v>5154</v>
      </c>
      <c r="M32" s="1"/>
      <c r="N32" s="13"/>
      <c r="O32" s="6">
        <f>SUM(O4:O31)</f>
        <v>5676</v>
      </c>
      <c r="P32" s="6">
        <f>SUM(P4:P31)</f>
        <v>5477</v>
      </c>
      <c r="Q32" s="1"/>
      <c r="R32" s="13"/>
      <c r="S32" s="6">
        <f>SUM(S4:S31)</f>
        <v>6606</v>
      </c>
      <c r="T32" s="6">
        <f>SUM(T4:T31)</f>
        <v>6332</v>
      </c>
      <c r="U32" s="1"/>
    </row>
    <row r="34" spans="5:21">
      <c r="K34" s="12"/>
      <c r="L34" s="12"/>
      <c r="M34" s="12"/>
      <c r="S34" s="12"/>
      <c r="T34" s="12"/>
      <c r="U34" s="12"/>
    </row>
    <row r="35" spans="5:21">
      <c r="G35" s="12"/>
      <c r="H35" s="12"/>
      <c r="I35" s="12"/>
      <c r="K35" s="12"/>
      <c r="L35" s="12"/>
      <c r="M35" s="12"/>
      <c r="S35" s="12"/>
      <c r="T35" s="12"/>
      <c r="U35" s="12"/>
    </row>
    <row r="36" spans="5:21">
      <c r="J36" s="12"/>
      <c r="K36" s="12"/>
      <c r="L36" s="12"/>
      <c r="M36" s="12"/>
      <c r="S36" s="12"/>
      <c r="T36" s="12"/>
      <c r="U36" s="12"/>
    </row>
    <row r="37" spans="5:21">
      <c r="G37" s="12"/>
      <c r="H37" s="12"/>
      <c r="I37" s="12"/>
      <c r="J37" s="12"/>
    </row>
    <row r="38" spans="5:21">
      <c r="L38" s="12"/>
    </row>
    <row r="41" spans="5:21">
      <c r="E41" s="12"/>
      <c r="F41" s="12"/>
      <c r="G41" s="12"/>
      <c r="H41" s="12"/>
      <c r="I41" s="12"/>
    </row>
    <row r="42" spans="5:21">
      <c r="E42" s="12"/>
      <c r="F42" s="12"/>
      <c r="G42" s="12"/>
      <c r="H42" s="12"/>
      <c r="I42" s="12"/>
    </row>
  </sheetData>
  <mergeCells count="8">
    <mergeCell ref="A32:B32"/>
    <mergeCell ref="A1:U1"/>
    <mergeCell ref="A2:B3"/>
    <mergeCell ref="C2:E2"/>
    <mergeCell ref="G2:I2"/>
    <mergeCell ref="K2:M2"/>
    <mergeCell ref="O2:Q2"/>
    <mergeCell ref="S2:U2"/>
  </mergeCells>
  <phoneticPr fontId="8" type="noConversion"/>
  <pageMargins left="0.7" right="0.7" top="0.75" bottom="0.75" header="0.3" footer="0.3"/>
  <pageSetup paperSize="9" orientation="portrait" verticalDpi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5"/>
  <dimension ref="A1:Y45"/>
  <sheetViews>
    <sheetView workbookViewId="0">
      <pane xSplit="2" ySplit="3" topLeftCell="C4" activePane="bottomRight" state="frozen"/>
      <selection pane="topRight"/>
      <selection pane="bottomLeft"/>
      <selection pane="bottomRight" activeCell="I45" sqref="I45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.1640625" customWidth="1"/>
    <col min="16" max="17" width="12.1640625" customWidth="1"/>
    <col min="18" max="18" width="1.33203125" customWidth="1"/>
    <col min="19" max="19" width="11.1640625" customWidth="1"/>
    <col min="20" max="21" width="12.1640625" customWidth="1"/>
    <col min="22" max="22" width="1.1640625" customWidth="1"/>
    <col min="23" max="25" width="10.83203125" customWidth="1"/>
  </cols>
  <sheetData>
    <row r="1" spans="1:25" ht="67.5" customHeight="1">
      <c r="A1" s="179" t="s">
        <v>268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</row>
    <row r="2" spans="1:25" ht="38.25" customHeight="1">
      <c r="A2" s="181" t="s">
        <v>2</v>
      </c>
      <c r="B2" s="182"/>
      <c r="C2" s="183" t="s">
        <v>121</v>
      </c>
      <c r="D2" s="184"/>
      <c r="E2" s="185"/>
      <c r="F2" s="37"/>
      <c r="G2" s="183" t="s">
        <v>150</v>
      </c>
      <c r="H2" s="184"/>
      <c r="I2" s="185"/>
      <c r="J2" s="5"/>
      <c r="K2" s="186" t="s">
        <v>137</v>
      </c>
      <c r="L2" s="186"/>
      <c r="M2" s="186"/>
      <c r="N2" s="5"/>
      <c r="O2" s="186" t="s">
        <v>270</v>
      </c>
      <c r="P2" s="186"/>
      <c r="Q2" s="186"/>
      <c r="R2" s="5"/>
      <c r="S2" s="186" t="s">
        <v>19</v>
      </c>
      <c r="T2" s="186"/>
      <c r="U2" s="186"/>
      <c r="W2" s="187" t="s">
        <v>149</v>
      </c>
      <c r="X2" s="187"/>
      <c r="Y2" s="187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38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W3" s="11" t="s">
        <v>240</v>
      </c>
      <c r="X3" s="10" t="s">
        <v>168</v>
      </c>
      <c r="Y3" s="10" t="s">
        <v>113</v>
      </c>
    </row>
    <row r="4" spans="1:25" ht="26.25" customHeight="1">
      <c r="A4" s="28" t="s">
        <v>82</v>
      </c>
      <c r="B4" s="29" t="s">
        <v>8</v>
      </c>
      <c r="C4" s="32">
        <v>0</v>
      </c>
      <c r="D4" s="27">
        <v>0</v>
      </c>
      <c r="E4" s="27">
        <v>257930</v>
      </c>
      <c r="F4" s="9"/>
      <c r="G4" s="33"/>
      <c r="H4" s="27"/>
      <c r="I4" s="27"/>
      <c r="J4" s="9"/>
      <c r="K4" s="33">
        <v>0</v>
      </c>
      <c r="L4" s="27">
        <v>0</v>
      </c>
      <c r="M4" s="27">
        <v>77193</v>
      </c>
      <c r="N4" s="9"/>
      <c r="O4" s="33">
        <v>0</v>
      </c>
      <c r="P4" s="27">
        <v>0</v>
      </c>
      <c r="Q4" s="27">
        <v>87439</v>
      </c>
      <c r="R4" s="9"/>
      <c r="S4" s="33">
        <v>0</v>
      </c>
      <c r="T4" s="27">
        <v>0</v>
      </c>
      <c r="U4" s="27">
        <v>98290</v>
      </c>
      <c r="W4" s="33">
        <v>0</v>
      </c>
      <c r="X4" s="27">
        <v>0</v>
      </c>
      <c r="Y4" s="27">
        <v>378716</v>
      </c>
    </row>
    <row r="5" spans="1:25" ht="26.25" customHeight="1">
      <c r="A5" s="30" t="s">
        <v>58</v>
      </c>
      <c r="B5" s="31" t="s">
        <v>14</v>
      </c>
      <c r="C5" s="15">
        <v>392</v>
      </c>
      <c r="D5" s="26">
        <f t="shared" ref="D5:D34" si="0">E5-E4</f>
        <v>437</v>
      </c>
      <c r="E5" s="26">
        <v>258367</v>
      </c>
      <c r="F5" s="7"/>
      <c r="G5" s="16"/>
      <c r="H5" s="26"/>
      <c r="I5" s="26"/>
      <c r="J5" s="7"/>
      <c r="K5" s="16">
        <v>352</v>
      </c>
      <c r="L5" s="26">
        <f t="shared" ref="L5:L34" si="1">M5-M4</f>
        <v>168</v>
      </c>
      <c r="M5" s="26">
        <v>77361</v>
      </c>
      <c r="N5" s="7"/>
      <c r="O5" s="16">
        <v>220</v>
      </c>
      <c r="P5" s="26">
        <f t="shared" ref="P5:P34" si="2">Q5-Q4</f>
        <v>220</v>
      </c>
      <c r="Q5" s="26">
        <v>87659</v>
      </c>
      <c r="R5" s="7"/>
      <c r="S5" s="16">
        <v>270</v>
      </c>
      <c r="T5" s="26">
        <f t="shared" ref="T5:T34" si="3">U5-U4</f>
        <v>255</v>
      </c>
      <c r="U5" s="26">
        <v>98545</v>
      </c>
      <c r="W5" s="16">
        <v>0</v>
      </c>
      <c r="X5" s="26">
        <f>Y5-Y4</f>
        <v>0</v>
      </c>
      <c r="Y5" s="26">
        <v>378716</v>
      </c>
    </row>
    <row r="6" spans="1:25" ht="26.25" customHeight="1">
      <c r="A6" s="30" t="s">
        <v>63</v>
      </c>
      <c r="B6" s="31" t="s">
        <v>5</v>
      </c>
      <c r="C6" s="15">
        <v>382</v>
      </c>
      <c r="D6" s="26">
        <f t="shared" si="0"/>
        <v>342</v>
      </c>
      <c r="E6" s="26">
        <v>258709</v>
      </c>
      <c r="F6" s="7"/>
      <c r="G6" s="16"/>
      <c r="H6" s="26"/>
      <c r="I6" s="26"/>
      <c r="J6" s="7"/>
      <c r="K6" s="16">
        <v>366</v>
      </c>
      <c r="L6" s="26">
        <f t="shared" si="1"/>
        <v>366</v>
      </c>
      <c r="M6" s="26">
        <v>77727</v>
      </c>
      <c r="N6" s="7"/>
      <c r="O6" s="16">
        <v>210</v>
      </c>
      <c r="P6" s="26">
        <f t="shared" si="2"/>
        <v>191</v>
      </c>
      <c r="Q6" s="26">
        <v>87850</v>
      </c>
      <c r="R6" s="7"/>
      <c r="S6" s="16">
        <v>448</v>
      </c>
      <c r="T6" s="26">
        <f t="shared" si="3"/>
        <v>341</v>
      </c>
      <c r="U6" s="26">
        <v>98886</v>
      </c>
      <c r="W6" s="16">
        <v>0</v>
      </c>
      <c r="X6" s="26">
        <f>Y6-Y5</f>
        <v>0</v>
      </c>
      <c r="Y6" s="26">
        <v>378716</v>
      </c>
    </row>
    <row r="7" spans="1:25" ht="26.25" customHeight="1">
      <c r="A7" s="30" t="s">
        <v>230</v>
      </c>
      <c r="B7" s="31" t="s">
        <v>3</v>
      </c>
      <c r="C7" s="15">
        <v>402</v>
      </c>
      <c r="D7" s="26">
        <f t="shared" si="0"/>
        <v>402</v>
      </c>
      <c r="E7" s="26">
        <v>259111</v>
      </c>
      <c r="F7" s="7"/>
      <c r="G7" s="16"/>
      <c r="H7" s="26"/>
      <c r="I7" s="26"/>
      <c r="J7" s="7"/>
      <c r="K7" s="16">
        <v>224</v>
      </c>
      <c r="L7" s="26">
        <f t="shared" si="1"/>
        <v>224</v>
      </c>
      <c r="M7" s="26">
        <v>77951</v>
      </c>
      <c r="N7" s="7"/>
      <c r="O7" s="16">
        <v>192</v>
      </c>
      <c r="P7" s="26">
        <f t="shared" si="2"/>
        <v>192</v>
      </c>
      <c r="Q7" s="26">
        <v>88042</v>
      </c>
      <c r="R7" s="7"/>
      <c r="S7" s="16">
        <v>282</v>
      </c>
      <c r="T7" s="26">
        <f t="shared" si="3"/>
        <v>282</v>
      </c>
      <c r="U7" s="26">
        <v>99168</v>
      </c>
      <c r="W7" s="16">
        <v>0</v>
      </c>
      <c r="X7" s="26">
        <f>Y7-Y6</f>
        <v>0</v>
      </c>
      <c r="Y7" s="26">
        <v>378716</v>
      </c>
    </row>
    <row r="8" spans="1:25" ht="26.25" customHeight="1">
      <c r="A8" s="30" t="s">
        <v>233</v>
      </c>
      <c r="B8" s="31" t="s">
        <v>10</v>
      </c>
      <c r="C8" s="15">
        <v>388</v>
      </c>
      <c r="D8" s="26">
        <f t="shared" si="0"/>
        <v>388</v>
      </c>
      <c r="E8" s="26">
        <v>259499</v>
      </c>
      <c r="F8" s="7"/>
      <c r="G8" s="16" t="s">
        <v>264</v>
      </c>
      <c r="H8" s="26">
        <v>0</v>
      </c>
      <c r="I8" s="26">
        <v>434</v>
      </c>
      <c r="J8" s="7"/>
      <c r="K8" s="16">
        <v>396</v>
      </c>
      <c r="L8" s="26">
        <f t="shared" si="1"/>
        <v>396</v>
      </c>
      <c r="M8" s="26">
        <v>78347</v>
      </c>
      <c r="N8" s="7"/>
      <c r="O8" s="16">
        <v>288</v>
      </c>
      <c r="P8" s="26">
        <f t="shared" si="2"/>
        <v>288</v>
      </c>
      <c r="Q8" s="26">
        <v>88330</v>
      </c>
      <c r="R8" s="7"/>
      <c r="S8" s="16">
        <v>358</v>
      </c>
      <c r="T8" s="26">
        <f t="shared" si="3"/>
        <v>358</v>
      </c>
      <c r="U8" s="26">
        <v>99526</v>
      </c>
      <c r="W8" s="16" t="s">
        <v>22</v>
      </c>
      <c r="X8" s="26">
        <f>Y8-Y7</f>
        <v>0</v>
      </c>
      <c r="Y8" s="26">
        <v>378716</v>
      </c>
    </row>
    <row r="9" spans="1:25" ht="26.25" customHeight="1">
      <c r="A9" s="30" t="s">
        <v>67</v>
      </c>
      <c r="B9" s="31" t="s">
        <v>12</v>
      </c>
      <c r="C9" s="15">
        <v>346</v>
      </c>
      <c r="D9" s="26">
        <f t="shared" si="0"/>
        <v>346</v>
      </c>
      <c r="E9" s="26">
        <v>259845</v>
      </c>
      <c r="F9" s="7"/>
      <c r="G9" s="16">
        <v>0</v>
      </c>
      <c r="H9" s="26">
        <f t="shared" ref="H9:H34" si="4">I9-I8</f>
        <v>0</v>
      </c>
      <c r="I9" s="26">
        <v>434</v>
      </c>
      <c r="J9" s="7"/>
      <c r="K9" s="16">
        <v>292</v>
      </c>
      <c r="L9" s="26">
        <f t="shared" si="1"/>
        <v>292</v>
      </c>
      <c r="M9" s="26">
        <v>78639</v>
      </c>
      <c r="N9" s="7"/>
      <c r="O9" s="16">
        <v>366</v>
      </c>
      <c r="P9" s="26">
        <f t="shared" si="2"/>
        <v>366</v>
      </c>
      <c r="Q9" s="26">
        <v>88696</v>
      </c>
      <c r="R9" s="7"/>
      <c r="S9" s="16">
        <v>330</v>
      </c>
      <c r="T9" s="26">
        <f t="shared" si="3"/>
        <v>330</v>
      </c>
      <c r="U9" s="26">
        <v>99856</v>
      </c>
      <c r="W9" s="16"/>
      <c r="X9" s="26"/>
      <c r="Y9" s="26"/>
    </row>
    <row r="10" spans="1:25" ht="26.25" customHeight="1">
      <c r="A10" s="28" t="s">
        <v>88</v>
      </c>
      <c r="B10" s="29" t="s">
        <v>16</v>
      </c>
      <c r="C10" s="32">
        <v>0</v>
      </c>
      <c r="D10" s="27">
        <f t="shared" si="0"/>
        <v>0</v>
      </c>
      <c r="E10" s="27">
        <v>259845</v>
      </c>
      <c r="F10" s="9"/>
      <c r="G10" s="33">
        <v>0</v>
      </c>
      <c r="H10" s="27">
        <f t="shared" si="4"/>
        <v>0</v>
      </c>
      <c r="I10" s="27">
        <v>434</v>
      </c>
      <c r="J10" s="9"/>
      <c r="K10" s="33">
        <v>0</v>
      </c>
      <c r="L10" s="27">
        <f t="shared" si="1"/>
        <v>0</v>
      </c>
      <c r="M10" s="27">
        <v>78639</v>
      </c>
      <c r="N10" s="9"/>
      <c r="O10" s="33">
        <v>0</v>
      </c>
      <c r="P10" s="27">
        <f t="shared" si="2"/>
        <v>0</v>
      </c>
      <c r="Q10" s="27">
        <v>88696</v>
      </c>
      <c r="R10" s="9"/>
      <c r="S10" s="33">
        <v>0</v>
      </c>
      <c r="T10" s="27">
        <f t="shared" si="3"/>
        <v>0</v>
      </c>
      <c r="U10" s="27">
        <v>99856</v>
      </c>
      <c r="W10" s="33"/>
      <c r="X10" s="27"/>
      <c r="Y10" s="27"/>
    </row>
    <row r="11" spans="1:25" ht="26.25" customHeight="1">
      <c r="A11" s="30" t="s">
        <v>115</v>
      </c>
      <c r="B11" s="31" t="s">
        <v>7</v>
      </c>
      <c r="C11" s="15">
        <v>260</v>
      </c>
      <c r="D11" s="26">
        <f t="shared" si="0"/>
        <v>260</v>
      </c>
      <c r="E11" s="26">
        <v>260105</v>
      </c>
      <c r="F11" s="7"/>
      <c r="G11" s="16">
        <v>0</v>
      </c>
      <c r="H11" s="26">
        <f t="shared" si="4"/>
        <v>0</v>
      </c>
      <c r="I11" s="26">
        <v>434</v>
      </c>
      <c r="J11" s="7"/>
      <c r="K11" s="16">
        <v>308</v>
      </c>
      <c r="L11" s="26">
        <f t="shared" si="1"/>
        <v>308</v>
      </c>
      <c r="M11" s="26">
        <v>78947</v>
      </c>
      <c r="N11" s="7"/>
      <c r="O11" s="16">
        <v>360</v>
      </c>
      <c r="P11" s="26">
        <f t="shared" si="2"/>
        <v>360</v>
      </c>
      <c r="Q11" s="26">
        <v>89056</v>
      </c>
      <c r="R11" s="7"/>
      <c r="S11" s="16">
        <v>322</v>
      </c>
      <c r="T11" s="26">
        <f t="shared" si="3"/>
        <v>322</v>
      </c>
      <c r="U11" s="26">
        <v>100178</v>
      </c>
      <c r="W11" s="16"/>
      <c r="X11" s="26"/>
      <c r="Y11" s="26"/>
    </row>
    <row r="12" spans="1:25" ht="26.25" customHeight="1">
      <c r="A12" s="30" t="s">
        <v>65</v>
      </c>
      <c r="B12" s="31" t="s">
        <v>14</v>
      </c>
      <c r="C12" s="15">
        <v>294</v>
      </c>
      <c r="D12" s="26">
        <f t="shared" si="0"/>
        <v>294</v>
      </c>
      <c r="E12" s="26">
        <v>260399</v>
      </c>
      <c r="F12" s="7"/>
      <c r="G12" s="16">
        <v>0</v>
      </c>
      <c r="H12" s="26">
        <f t="shared" si="4"/>
        <v>0</v>
      </c>
      <c r="I12" s="26">
        <v>434</v>
      </c>
      <c r="J12" s="7"/>
      <c r="K12" s="16">
        <v>330</v>
      </c>
      <c r="L12" s="26">
        <f t="shared" si="1"/>
        <v>330</v>
      </c>
      <c r="M12" s="26">
        <v>79277</v>
      </c>
      <c r="N12" s="7"/>
      <c r="O12" s="16">
        <v>222</v>
      </c>
      <c r="P12" s="26">
        <f t="shared" si="2"/>
        <v>222</v>
      </c>
      <c r="Q12" s="26">
        <v>89278</v>
      </c>
      <c r="R12" s="7"/>
      <c r="S12" s="16">
        <v>270</v>
      </c>
      <c r="T12" s="26">
        <f t="shared" si="3"/>
        <v>270</v>
      </c>
      <c r="U12" s="26">
        <v>100448</v>
      </c>
      <c r="W12" s="16"/>
      <c r="X12" s="26"/>
      <c r="Y12" s="26"/>
    </row>
    <row r="13" spans="1:25" ht="26.25" customHeight="1">
      <c r="A13" s="30" t="s">
        <v>117</v>
      </c>
      <c r="B13" s="31" t="s">
        <v>5</v>
      </c>
      <c r="C13" s="15">
        <v>386</v>
      </c>
      <c r="D13" s="26">
        <f t="shared" si="0"/>
        <v>386</v>
      </c>
      <c r="E13" s="26">
        <v>260785</v>
      </c>
      <c r="F13" s="7"/>
      <c r="G13" s="16">
        <v>0</v>
      </c>
      <c r="H13" s="26">
        <f t="shared" si="4"/>
        <v>0</v>
      </c>
      <c r="I13" s="26">
        <v>434</v>
      </c>
      <c r="J13" s="7"/>
      <c r="K13" s="16">
        <v>384</v>
      </c>
      <c r="L13" s="26">
        <f t="shared" si="1"/>
        <v>384</v>
      </c>
      <c r="M13" s="26">
        <v>79661</v>
      </c>
      <c r="N13" s="7"/>
      <c r="O13" s="16">
        <v>186</v>
      </c>
      <c r="P13" s="26">
        <f t="shared" si="2"/>
        <v>186</v>
      </c>
      <c r="Q13" s="26">
        <v>89464</v>
      </c>
      <c r="R13" s="7"/>
      <c r="S13" s="16">
        <v>354</v>
      </c>
      <c r="T13" s="26">
        <f t="shared" si="3"/>
        <v>354</v>
      </c>
      <c r="U13" s="26">
        <v>100802</v>
      </c>
      <c r="W13" s="16"/>
      <c r="X13" s="26"/>
      <c r="Y13" s="26"/>
    </row>
    <row r="14" spans="1:25" ht="26.25" customHeight="1">
      <c r="A14" s="30" t="s">
        <v>69</v>
      </c>
      <c r="B14" s="31" t="s">
        <v>3</v>
      </c>
      <c r="C14" s="15">
        <v>396</v>
      </c>
      <c r="D14" s="26">
        <f t="shared" si="0"/>
        <v>523</v>
      </c>
      <c r="E14" s="26">
        <v>261308</v>
      </c>
      <c r="F14" s="7"/>
      <c r="G14" s="16">
        <v>0</v>
      </c>
      <c r="H14" s="26">
        <f t="shared" si="4"/>
        <v>0</v>
      </c>
      <c r="I14" s="26">
        <v>434</v>
      </c>
      <c r="J14" s="7"/>
      <c r="K14" s="16">
        <v>298</v>
      </c>
      <c r="L14" s="26">
        <f t="shared" si="1"/>
        <v>358</v>
      </c>
      <c r="M14" s="26">
        <v>80019</v>
      </c>
      <c r="N14" s="7"/>
      <c r="O14" s="16">
        <v>282</v>
      </c>
      <c r="P14" s="26">
        <f t="shared" si="2"/>
        <v>331</v>
      </c>
      <c r="Q14" s="26">
        <v>89795</v>
      </c>
      <c r="R14" s="7"/>
      <c r="S14" s="16">
        <v>324</v>
      </c>
      <c r="T14" s="26">
        <f t="shared" si="3"/>
        <v>380</v>
      </c>
      <c r="U14" s="26">
        <v>101182</v>
      </c>
      <c r="W14" s="16"/>
      <c r="X14" s="26"/>
      <c r="Y14" s="26"/>
    </row>
    <row r="15" spans="1:25" ht="26.25" customHeight="1">
      <c r="A15" s="30" t="s">
        <v>40</v>
      </c>
      <c r="B15" s="31" t="s">
        <v>10</v>
      </c>
      <c r="C15" s="15">
        <v>402</v>
      </c>
      <c r="D15" s="26">
        <f t="shared" si="0"/>
        <v>402</v>
      </c>
      <c r="E15" s="26">
        <v>261710</v>
      </c>
      <c r="F15" s="7"/>
      <c r="G15" s="16">
        <v>0</v>
      </c>
      <c r="H15" s="26">
        <f t="shared" si="4"/>
        <v>0</v>
      </c>
      <c r="I15" s="26">
        <v>434</v>
      </c>
      <c r="J15" s="7"/>
      <c r="K15" s="16">
        <v>384</v>
      </c>
      <c r="L15" s="26">
        <f t="shared" si="1"/>
        <v>384</v>
      </c>
      <c r="M15" s="26">
        <v>80403</v>
      </c>
      <c r="N15" s="7"/>
      <c r="O15" s="16">
        <v>310</v>
      </c>
      <c r="P15" s="26">
        <f t="shared" si="2"/>
        <v>310</v>
      </c>
      <c r="Q15" s="26">
        <v>90105</v>
      </c>
      <c r="R15" s="7"/>
      <c r="S15" s="16">
        <v>270</v>
      </c>
      <c r="T15" s="26">
        <f t="shared" si="3"/>
        <v>270</v>
      </c>
      <c r="U15" s="26">
        <v>101452</v>
      </c>
      <c r="W15" s="16"/>
      <c r="X15" s="26"/>
      <c r="Y15" s="26"/>
    </row>
    <row r="16" spans="1:25" ht="26.25" customHeight="1">
      <c r="A16" s="30" t="s">
        <v>34</v>
      </c>
      <c r="B16" s="31" t="s">
        <v>12</v>
      </c>
      <c r="C16" s="15">
        <v>84</v>
      </c>
      <c r="D16" s="26">
        <f t="shared" si="0"/>
        <v>84</v>
      </c>
      <c r="E16" s="26">
        <v>261794</v>
      </c>
      <c r="F16" s="7"/>
      <c r="G16" s="16">
        <v>0</v>
      </c>
      <c r="H16" s="26">
        <f t="shared" si="4"/>
        <v>0</v>
      </c>
      <c r="I16" s="26">
        <v>434</v>
      </c>
      <c r="J16" s="7"/>
      <c r="K16" s="16">
        <v>146</v>
      </c>
      <c r="L16" s="26">
        <f t="shared" si="1"/>
        <v>146</v>
      </c>
      <c r="M16" s="26">
        <v>80549</v>
      </c>
      <c r="N16" s="7"/>
      <c r="O16" s="16">
        <v>206</v>
      </c>
      <c r="P16" s="26">
        <f t="shared" si="2"/>
        <v>206</v>
      </c>
      <c r="Q16" s="26">
        <v>90311</v>
      </c>
      <c r="R16" s="7"/>
      <c r="S16" s="16">
        <v>236</v>
      </c>
      <c r="T16" s="26">
        <f t="shared" si="3"/>
        <v>236</v>
      </c>
      <c r="U16" s="26">
        <v>101688</v>
      </c>
      <c r="W16" s="16"/>
      <c r="X16" s="26"/>
      <c r="Y16" s="26"/>
    </row>
    <row r="17" spans="1:25" ht="26.25" customHeight="1">
      <c r="A17" s="28" t="s">
        <v>85</v>
      </c>
      <c r="B17" s="29" t="s">
        <v>16</v>
      </c>
      <c r="C17" s="32">
        <v>0</v>
      </c>
      <c r="D17" s="27">
        <f t="shared" si="0"/>
        <v>0</v>
      </c>
      <c r="E17" s="27">
        <v>261794</v>
      </c>
      <c r="F17" s="9"/>
      <c r="G17" s="33">
        <v>0</v>
      </c>
      <c r="H17" s="27">
        <f t="shared" si="4"/>
        <v>0</v>
      </c>
      <c r="I17" s="26">
        <v>434</v>
      </c>
      <c r="J17" s="9"/>
      <c r="K17" s="33">
        <v>0</v>
      </c>
      <c r="L17" s="27">
        <f t="shared" si="1"/>
        <v>0</v>
      </c>
      <c r="M17" s="27">
        <v>80549</v>
      </c>
      <c r="N17" s="9"/>
      <c r="O17" s="33">
        <v>0</v>
      </c>
      <c r="P17" s="27">
        <f t="shared" si="2"/>
        <v>0</v>
      </c>
      <c r="Q17" s="27">
        <v>90311</v>
      </c>
      <c r="R17" s="9"/>
      <c r="S17" s="33">
        <v>0</v>
      </c>
      <c r="T17" s="27">
        <f t="shared" si="3"/>
        <v>0</v>
      </c>
      <c r="U17" s="27">
        <v>101688</v>
      </c>
      <c r="W17" s="33"/>
      <c r="X17" s="27"/>
      <c r="Y17" s="27"/>
    </row>
    <row r="18" spans="1:25" ht="26.25" customHeight="1">
      <c r="A18" s="30" t="s">
        <v>255</v>
      </c>
      <c r="B18" s="31" t="s">
        <v>7</v>
      </c>
      <c r="C18" s="15">
        <v>256</v>
      </c>
      <c r="D18" s="26">
        <f t="shared" si="0"/>
        <v>256</v>
      </c>
      <c r="E18" s="26">
        <v>262050</v>
      </c>
      <c r="F18" s="7"/>
      <c r="G18" s="16">
        <v>0</v>
      </c>
      <c r="H18" s="26">
        <f t="shared" si="4"/>
        <v>0</v>
      </c>
      <c r="I18" s="26">
        <v>434</v>
      </c>
      <c r="J18" s="7"/>
      <c r="K18" s="16">
        <v>138</v>
      </c>
      <c r="L18" s="26">
        <f t="shared" si="1"/>
        <v>138</v>
      </c>
      <c r="M18" s="26">
        <v>80687</v>
      </c>
      <c r="N18" s="7"/>
      <c r="O18" s="16">
        <v>246</v>
      </c>
      <c r="P18" s="26">
        <f t="shared" si="2"/>
        <v>246</v>
      </c>
      <c r="Q18" s="26">
        <v>90557</v>
      </c>
      <c r="R18" s="7"/>
      <c r="S18" s="16">
        <v>220</v>
      </c>
      <c r="T18" s="26">
        <f t="shared" si="3"/>
        <v>220</v>
      </c>
      <c r="U18" s="26">
        <v>101908</v>
      </c>
      <c r="W18" s="16"/>
      <c r="X18" s="26"/>
      <c r="Y18" s="26"/>
    </row>
    <row r="19" spans="1:25" ht="26.25" customHeight="1">
      <c r="A19" s="30" t="s">
        <v>259</v>
      </c>
      <c r="B19" s="31" t="s">
        <v>14</v>
      </c>
      <c r="C19" s="15">
        <v>162</v>
      </c>
      <c r="D19" s="26">
        <f t="shared" si="0"/>
        <v>256</v>
      </c>
      <c r="E19" s="26">
        <v>262306</v>
      </c>
      <c r="F19" s="7"/>
      <c r="G19" s="16">
        <v>0</v>
      </c>
      <c r="H19" s="26">
        <f t="shared" si="4"/>
        <v>0</v>
      </c>
      <c r="I19" s="26">
        <v>434</v>
      </c>
      <c r="J19" s="7"/>
      <c r="K19" s="16">
        <v>242</v>
      </c>
      <c r="L19" s="26">
        <f t="shared" si="1"/>
        <v>242</v>
      </c>
      <c r="M19" s="26">
        <v>80929</v>
      </c>
      <c r="N19" s="7"/>
      <c r="O19" s="16">
        <v>214</v>
      </c>
      <c r="P19" s="26">
        <f t="shared" si="2"/>
        <v>214</v>
      </c>
      <c r="Q19" s="26">
        <v>90771</v>
      </c>
      <c r="R19" s="7"/>
      <c r="S19" s="16">
        <v>258</v>
      </c>
      <c r="T19" s="26">
        <f t="shared" si="3"/>
        <v>258</v>
      </c>
      <c r="U19" s="26">
        <v>102166</v>
      </c>
      <c r="W19" s="16"/>
      <c r="X19" s="26"/>
      <c r="Y19" s="26"/>
    </row>
    <row r="20" spans="1:25" ht="26.25" customHeight="1">
      <c r="A20" s="30" t="s">
        <v>244</v>
      </c>
      <c r="B20" s="31" t="s">
        <v>5</v>
      </c>
      <c r="C20" s="15">
        <v>310</v>
      </c>
      <c r="D20" s="26">
        <f t="shared" si="0"/>
        <v>162</v>
      </c>
      <c r="E20" s="26">
        <v>262468</v>
      </c>
      <c r="F20" s="7"/>
      <c r="G20" s="16">
        <v>0</v>
      </c>
      <c r="H20" s="26">
        <f t="shared" si="4"/>
        <v>0</v>
      </c>
      <c r="I20" s="26">
        <v>434</v>
      </c>
      <c r="J20" s="7"/>
      <c r="K20" s="16">
        <v>436</v>
      </c>
      <c r="L20" s="26">
        <f t="shared" si="1"/>
        <v>436</v>
      </c>
      <c r="M20" s="26">
        <v>81365</v>
      </c>
      <c r="N20" s="7"/>
      <c r="O20" s="16">
        <v>296</v>
      </c>
      <c r="P20" s="26">
        <f t="shared" si="2"/>
        <v>296</v>
      </c>
      <c r="Q20" s="26">
        <v>91067</v>
      </c>
      <c r="R20" s="7"/>
      <c r="S20" s="16">
        <v>326</v>
      </c>
      <c r="T20" s="26">
        <f t="shared" si="3"/>
        <v>326</v>
      </c>
      <c r="U20" s="26">
        <v>102492</v>
      </c>
      <c r="W20" s="16"/>
      <c r="X20" s="26"/>
      <c r="Y20" s="26"/>
    </row>
    <row r="21" spans="1:25" ht="26.25" customHeight="1">
      <c r="A21" s="30" t="s">
        <v>256</v>
      </c>
      <c r="B21" s="31" t="s">
        <v>3</v>
      </c>
      <c r="C21" s="15">
        <v>324</v>
      </c>
      <c r="D21" s="26">
        <f t="shared" si="0"/>
        <v>324</v>
      </c>
      <c r="E21" s="26">
        <v>262792</v>
      </c>
      <c r="F21" s="7"/>
      <c r="G21" s="16">
        <v>0</v>
      </c>
      <c r="H21" s="26">
        <f t="shared" si="4"/>
        <v>0</v>
      </c>
      <c r="I21" s="26">
        <v>434</v>
      </c>
      <c r="J21" s="7"/>
      <c r="K21" s="16">
        <v>410</v>
      </c>
      <c r="L21" s="26">
        <f t="shared" si="1"/>
        <v>410</v>
      </c>
      <c r="M21" s="26">
        <v>81775</v>
      </c>
      <c r="N21" s="7"/>
      <c r="O21" s="16">
        <v>220</v>
      </c>
      <c r="P21" s="26">
        <f t="shared" si="2"/>
        <v>220</v>
      </c>
      <c r="Q21" s="26">
        <v>91287</v>
      </c>
      <c r="R21" s="7"/>
      <c r="S21" s="16">
        <v>270</v>
      </c>
      <c r="T21" s="26">
        <f t="shared" si="3"/>
        <v>270</v>
      </c>
      <c r="U21" s="26">
        <v>102762</v>
      </c>
      <c r="W21" s="16"/>
      <c r="X21" s="26"/>
      <c r="Y21" s="26"/>
    </row>
    <row r="22" spans="1:25" ht="26.25" customHeight="1">
      <c r="A22" s="30" t="s">
        <v>60</v>
      </c>
      <c r="B22" s="31" t="s">
        <v>10</v>
      </c>
      <c r="C22" s="15">
        <v>480</v>
      </c>
      <c r="D22" s="26">
        <f t="shared" si="0"/>
        <v>480</v>
      </c>
      <c r="E22" s="26">
        <v>263272</v>
      </c>
      <c r="F22" s="7"/>
      <c r="G22" s="16">
        <v>0</v>
      </c>
      <c r="H22" s="26">
        <f t="shared" si="4"/>
        <v>0</v>
      </c>
      <c r="I22" s="26">
        <v>434</v>
      </c>
      <c r="J22" s="7"/>
      <c r="K22" s="16">
        <v>364</v>
      </c>
      <c r="L22" s="26">
        <f t="shared" si="1"/>
        <v>364</v>
      </c>
      <c r="M22" s="26">
        <v>82139</v>
      </c>
      <c r="N22" s="7"/>
      <c r="O22" s="16">
        <v>132</v>
      </c>
      <c r="P22" s="26">
        <f t="shared" si="2"/>
        <v>132</v>
      </c>
      <c r="Q22" s="26">
        <v>91419</v>
      </c>
      <c r="R22" s="7"/>
      <c r="S22" s="16">
        <v>274</v>
      </c>
      <c r="T22" s="26">
        <f t="shared" si="3"/>
        <v>274</v>
      </c>
      <c r="U22" s="26">
        <v>103036</v>
      </c>
      <c r="W22" s="16"/>
      <c r="X22" s="26"/>
      <c r="Y22" s="26"/>
    </row>
    <row r="23" spans="1:25" ht="26.25" customHeight="1">
      <c r="A23" s="30" t="s">
        <v>46</v>
      </c>
      <c r="B23" s="31" t="s">
        <v>12</v>
      </c>
      <c r="C23" s="15">
        <v>292</v>
      </c>
      <c r="D23" s="26">
        <f t="shared" si="0"/>
        <v>292</v>
      </c>
      <c r="E23" s="26">
        <v>263564</v>
      </c>
      <c r="F23" s="7"/>
      <c r="G23" s="16">
        <v>35</v>
      </c>
      <c r="H23" s="26">
        <f t="shared" si="4"/>
        <v>34</v>
      </c>
      <c r="I23" s="26">
        <v>468</v>
      </c>
      <c r="J23" s="7"/>
      <c r="K23" s="16">
        <v>290</v>
      </c>
      <c r="L23" s="26">
        <f t="shared" si="1"/>
        <v>290</v>
      </c>
      <c r="M23" s="26">
        <v>82429</v>
      </c>
      <c r="N23" s="7"/>
      <c r="O23" s="16">
        <v>92</v>
      </c>
      <c r="P23" s="26">
        <f t="shared" si="2"/>
        <v>92</v>
      </c>
      <c r="Q23" s="26">
        <v>91511</v>
      </c>
      <c r="R23" s="7"/>
      <c r="S23" s="16">
        <v>232</v>
      </c>
      <c r="T23" s="26">
        <f t="shared" si="3"/>
        <v>232</v>
      </c>
      <c r="U23" s="26">
        <v>103268</v>
      </c>
      <c r="W23" s="16"/>
      <c r="X23" s="26"/>
      <c r="Y23" s="26"/>
    </row>
    <row r="24" spans="1:25" ht="26.25" customHeight="1">
      <c r="A24" s="28" t="s">
        <v>76</v>
      </c>
      <c r="B24" s="29" t="s">
        <v>16</v>
      </c>
      <c r="C24" s="32">
        <v>0</v>
      </c>
      <c r="D24" s="27">
        <f t="shared" si="0"/>
        <v>0</v>
      </c>
      <c r="E24" s="27">
        <v>263564</v>
      </c>
      <c r="F24" s="9"/>
      <c r="G24" s="33">
        <v>0</v>
      </c>
      <c r="H24" s="27">
        <f t="shared" si="4"/>
        <v>0</v>
      </c>
      <c r="I24" s="26">
        <v>468</v>
      </c>
      <c r="J24" s="9"/>
      <c r="K24" s="33">
        <v>0</v>
      </c>
      <c r="L24" s="27">
        <f t="shared" si="1"/>
        <v>0</v>
      </c>
      <c r="M24" s="27">
        <v>82429</v>
      </c>
      <c r="N24" s="9"/>
      <c r="O24" s="33">
        <v>0</v>
      </c>
      <c r="P24" s="27">
        <f t="shared" si="2"/>
        <v>0</v>
      </c>
      <c r="Q24" s="27">
        <v>91511</v>
      </c>
      <c r="R24" s="9"/>
      <c r="S24" s="33">
        <v>0</v>
      </c>
      <c r="T24" s="27">
        <f t="shared" si="3"/>
        <v>0</v>
      </c>
      <c r="U24" s="27">
        <v>103268</v>
      </c>
      <c r="W24" s="33"/>
      <c r="X24" s="27"/>
      <c r="Y24" s="27"/>
    </row>
    <row r="25" spans="1:25" ht="26.25" customHeight="1">
      <c r="A25" s="30" t="s">
        <v>91</v>
      </c>
      <c r="B25" s="31" t="s">
        <v>7</v>
      </c>
      <c r="C25" s="15">
        <v>338</v>
      </c>
      <c r="D25" s="26">
        <f t="shared" si="0"/>
        <v>338</v>
      </c>
      <c r="E25" s="26">
        <v>263902</v>
      </c>
      <c r="F25" s="7"/>
      <c r="G25" s="16">
        <v>0</v>
      </c>
      <c r="H25" s="26">
        <f t="shared" si="4"/>
        <v>0</v>
      </c>
      <c r="I25" s="26">
        <v>468</v>
      </c>
      <c r="J25" s="7"/>
      <c r="K25" s="16">
        <v>294</v>
      </c>
      <c r="L25" s="26">
        <f t="shared" si="1"/>
        <v>294</v>
      </c>
      <c r="M25" s="26">
        <v>82723</v>
      </c>
      <c r="N25" s="7"/>
      <c r="O25" s="16">
        <v>230</v>
      </c>
      <c r="P25" s="26">
        <f t="shared" si="2"/>
        <v>230</v>
      </c>
      <c r="Q25" s="26">
        <v>91741</v>
      </c>
      <c r="R25" s="7"/>
      <c r="S25" s="16">
        <v>268</v>
      </c>
      <c r="T25" s="26">
        <f t="shared" si="3"/>
        <v>268</v>
      </c>
      <c r="U25" s="26">
        <v>103536</v>
      </c>
      <c r="W25" s="16"/>
      <c r="X25" s="26"/>
      <c r="Y25" s="26"/>
    </row>
    <row r="26" spans="1:25" ht="26.25" customHeight="1">
      <c r="A26" s="30" t="s">
        <v>103</v>
      </c>
      <c r="B26" s="31" t="s">
        <v>14</v>
      </c>
      <c r="C26" s="15">
        <v>280</v>
      </c>
      <c r="D26" s="26">
        <f t="shared" si="0"/>
        <v>280</v>
      </c>
      <c r="E26" s="26">
        <v>264182</v>
      </c>
      <c r="F26" s="7"/>
      <c r="G26" s="16">
        <v>0</v>
      </c>
      <c r="H26" s="26">
        <f t="shared" si="4"/>
        <v>0</v>
      </c>
      <c r="I26" s="26">
        <v>468</v>
      </c>
      <c r="J26" s="7"/>
      <c r="K26" s="16">
        <v>326</v>
      </c>
      <c r="L26" s="26">
        <f t="shared" si="1"/>
        <v>326</v>
      </c>
      <c r="M26" s="26">
        <v>83049</v>
      </c>
      <c r="N26" s="7"/>
      <c r="O26" s="16">
        <v>234</v>
      </c>
      <c r="P26" s="26">
        <f t="shared" si="2"/>
        <v>234</v>
      </c>
      <c r="Q26" s="26">
        <v>91975</v>
      </c>
      <c r="R26" s="7"/>
      <c r="S26" s="16">
        <v>264</v>
      </c>
      <c r="T26" s="26">
        <f t="shared" si="3"/>
        <v>264</v>
      </c>
      <c r="U26" s="26">
        <v>103800</v>
      </c>
      <c r="W26" s="16"/>
      <c r="X26" s="26"/>
      <c r="Y26" s="26"/>
    </row>
    <row r="27" spans="1:25" ht="26.25" customHeight="1">
      <c r="A27" s="30" t="s">
        <v>95</v>
      </c>
      <c r="B27" s="31" t="s">
        <v>5</v>
      </c>
      <c r="C27" s="15">
        <v>188</v>
      </c>
      <c r="D27" s="26">
        <f t="shared" si="0"/>
        <v>188</v>
      </c>
      <c r="E27" s="26">
        <v>264370</v>
      </c>
      <c r="F27" s="7"/>
      <c r="G27" s="16">
        <v>0</v>
      </c>
      <c r="H27" s="26">
        <f t="shared" si="4"/>
        <v>0</v>
      </c>
      <c r="I27" s="26">
        <v>468</v>
      </c>
      <c r="J27" s="7"/>
      <c r="K27" s="16">
        <v>166</v>
      </c>
      <c r="L27" s="26">
        <f t="shared" si="1"/>
        <v>166</v>
      </c>
      <c r="M27" s="26">
        <v>83215</v>
      </c>
      <c r="N27" s="7"/>
      <c r="O27" s="16">
        <v>166</v>
      </c>
      <c r="P27" s="26">
        <f t="shared" si="2"/>
        <v>166</v>
      </c>
      <c r="Q27" s="26">
        <v>92141</v>
      </c>
      <c r="R27" s="7"/>
      <c r="S27" s="16">
        <v>198</v>
      </c>
      <c r="T27" s="26">
        <f t="shared" si="3"/>
        <v>198</v>
      </c>
      <c r="U27" s="26">
        <v>103998</v>
      </c>
      <c r="W27" s="16"/>
      <c r="X27" s="26"/>
      <c r="Y27" s="26"/>
    </row>
    <row r="28" spans="1:25" ht="26.25" customHeight="1">
      <c r="A28" s="30" t="s">
        <v>56</v>
      </c>
      <c r="B28" s="31" t="s">
        <v>3</v>
      </c>
      <c r="C28" s="15">
        <v>430</v>
      </c>
      <c r="D28" s="26">
        <f t="shared" si="0"/>
        <v>430</v>
      </c>
      <c r="E28" s="26">
        <v>264800</v>
      </c>
      <c r="F28" s="7"/>
      <c r="G28" s="16">
        <v>0</v>
      </c>
      <c r="H28" s="26">
        <f t="shared" si="4"/>
        <v>0</v>
      </c>
      <c r="I28" s="26">
        <v>468</v>
      </c>
      <c r="J28" s="7"/>
      <c r="K28" s="16">
        <v>286</v>
      </c>
      <c r="L28" s="26">
        <f t="shared" si="1"/>
        <v>286</v>
      </c>
      <c r="M28" s="26">
        <v>83501</v>
      </c>
      <c r="N28" s="7"/>
      <c r="O28" s="16">
        <v>242</v>
      </c>
      <c r="P28" s="26">
        <f t="shared" si="2"/>
        <v>242</v>
      </c>
      <c r="Q28" s="26">
        <v>92383</v>
      </c>
      <c r="R28" s="7"/>
      <c r="S28" s="16">
        <v>274</v>
      </c>
      <c r="T28" s="26">
        <f t="shared" si="3"/>
        <v>274</v>
      </c>
      <c r="U28" s="26">
        <v>104272</v>
      </c>
      <c r="W28" s="16"/>
      <c r="X28" s="26"/>
      <c r="Y28" s="26"/>
    </row>
    <row r="29" spans="1:25" ht="26.25" customHeight="1">
      <c r="A29" s="30" t="s">
        <v>109</v>
      </c>
      <c r="B29" s="31" t="s">
        <v>10</v>
      </c>
      <c r="C29" s="15">
        <v>306</v>
      </c>
      <c r="D29" s="26">
        <f t="shared" si="0"/>
        <v>318</v>
      </c>
      <c r="E29" s="26">
        <v>265118</v>
      </c>
      <c r="F29" s="7"/>
      <c r="G29" s="16">
        <v>1</v>
      </c>
      <c r="H29" s="26">
        <f t="shared" si="4"/>
        <v>1</v>
      </c>
      <c r="I29" s="26">
        <v>469</v>
      </c>
      <c r="J29" s="7"/>
      <c r="K29" s="16">
        <v>228</v>
      </c>
      <c r="L29" s="26">
        <f t="shared" si="1"/>
        <v>200</v>
      </c>
      <c r="M29" s="26">
        <v>83701</v>
      </c>
      <c r="N29" s="7"/>
      <c r="O29" s="16">
        <v>254</v>
      </c>
      <c r="P29" s="26">
        <f t="shared" si="2"/>
        <v>208</v>
      </c>
      <c r="Q29" s="26">
        <v>92591</v>
      </c>
      <c r="R29" s="7"/>
      <c r="S29" s="16">
        <v>236</v>
      </c>
      <c r="T29" s="26">
        <f t="shared" si="3"/>
        <v>166</v>
      </c>
      <c r="U29" s="26">
        <v>104438</v>
      </c>
      <c r="W29" s="16"/>
      <c r="X29" s="26"/>
      <c r="Y29" s="26"/>
    </row>
    <row r="30" spans="1:25" ht="26.25" customHeight="1">
      <c r="A30" s="30" t="s">
        <v>72</v>
      </c>
      <c r="B30" s="31" t="s">
        <v>12</v>
      </c>
      <c r="C30" s="15">
        <v>134</v>
      </c>
      <c r="D30" s="26">
        <f t="shared" si="0"/>
        <v>134</v>
      </c>
      <c r="E30" s="26">
        <v>265252</v>
      </c>
      <c r="F30" s="7"/>
      <c r="G30" s="16">
        <v>0</v>
      </c>
      <c r="H30" s="26">
        <f t="shared" si="4"/>
        <v>0</v>
      </c>
      <c r="I30" s="26">
        <v>469</v>
      </c>
      <c r="J30" s="7"/>
      <c r="K30" s="16">
        <v>146</v>
      </c>
      <c r="L30" s="26">
        <f t="shared" si="1"/>
        <v>146</v>
      </c>
      <c r="M30" s="26">
        <v>83847</v>
      </c>
      <c r="N30" s="7"/>
      <c r="O30" s="16">
        <v>60</v>
      </c>
      <c r="P30" s="26">
        <f t="shared" si="2"/>
        <v>60</v>
      </c>
      <c r="Q30" s="26">
        <v>92651</v>
      </c>
      <c r="R30" s="7"/>
      <c r="S30" s="16">
        <v>134</v>
      </c>
      <c r="T30" s="26">
        <f t="shared" si="3"/>
        <v>134</v>
      </c>
      <c r="U30" s="26">
        <v>104572</v>
      </c>
      <c r="W30" s="16"/>
      <c r="X30" s="26"/>
      <c r="Y30" s="26"/>
    </row>
    <row r="31" spans="1:25" ht="26.25" customHeight="1">
      <c r="A31" s="28" t="s">
        <v>42</v>
      </c>
      <c r="B31" s="29" t="s">
        <v>16</v>
      </c>
      <c r="C31" s="32">
        <v>0</v>
      </c>
      <c r="D31" s="26">
        <f t="shared" si="0"/>
        <v>0</v>
      </c>
      <c r="E31" s="27">
        <v>265252</v>
      </c>
      <c r="F31" s="9"/>
      <c r="G31" s="33">
        <v>0</v>
      </c>
      <c r="H31" s="26">
        <f t="shared" si="4"/>
        <v>0</v>
      </c>
      <c r="I31" s="27">
        <v>469</v>
      </c>
      <c r="J31" s="9"/>
      <c r="K31" s="33">
        <v>0</v>
      </c>
      <c r="L31" s="26">
        <f t="shared" si="1"/>
        <v>0</v>
      </c>
      <c r="M31" s="27">
        <v>83847</v>
      </c>
      <c r="N31" s="9"/>
      <c r="O31" s="33">
        <v>0</v>
      </c>
      <c r="P31" s="26">
        <f t="shared" si="2"/>
        <v>0</v>
      </c>
      <c r="Q31" s="27">
        <v>92651</v>
      </c>
      <c r="R31" s="9"/>
      <c r="S31" s="33">
        <v>0</v>
      </c>
      <c r="T31" s="26">
        <f t="shared" si="3"/>
        <v>0</v>
      </c>
      <c r="U31" s="27">
        <v>104572</v>
      </c>
      <c r="W31" s="33"/>
      <c r="X31" s="27"/>
      <c r="Y31" s="27"/>
    </row>
    <row r="32" spans="1:25" ht="26.25" customHeight="1">
      <c r="A32" s="30" t="s">
        <v>55</v>
      </c>
      <c r="B32" s="31" t="s">
        <v>7</v>
      </c>
      <c r="C32" s="15">
        <v>146</v>
      </c>
      <c r="D32" s="26">
        <f t="shared" si="0"/>
        <v>146</v>
      </c>
      <c r="E32" s="26">
        <v>265398</v>
      </c>
      <c r="F32" s="7"/>
      <c r="G32" s="16">
        <v>0</v>
      </c>
      <c r="H32" s="26">
        <f t="shared" si="4"/>
        <v>0</v>
      </c>
      <c r="I32" s="26">
        <v>469</v>
      </c>
      <c r="J32" s="7"/>
      <c r="K32" s="15">
        <v>224</v>
      </c>
      <c r="L32" s="26">
        <f t="shared" si="1"/>
        <v>224</v>
      </c>
      <c r="M32" s="26">
        <v>84071</v>
      </c>
      <c r="N32" s="7"/>
      <c r="O32" s="15">
        <v>188</v>
      </c>
      <c r="P32" s="26">
        <f t="shared" si="2"/>
        <v>188</v>
      </c>
      <c r="Q32" s="26">
        <v>92839</v>
      </c>
      <c r="R32" s="7"/>
      <c r="S32" s="15">
        <v>230</v>
      </c>
      <c r="T32" s="26">
        <f t="shared" si="3"/>
        <v>230</v>
      </c>
      <c r="U32" s="26">
        <v>104802</v>
      </c>
      <c r="W32" s="16"/>
      <c r="X32" s="26"/>
      <c r="Y32" s="26"/>
    </row>
    <row r="33" spans="1:25" ht="26.25" customHeight="1">
      <c r="A33" s="30" t="s">
        <v>99</v>
      </c>
      <c r="B33" s="31" t="s">
        <v>14</v>
      </c>
      <c r="C33" s="15">
        <v>336</v>
      </c>
      <c r="D33" s="26">
        <f t="shared" si="0"/>
        <v>336</v>
      </c>
      <c r="E33" s="26">
        <v>265734</v>
      </c>
      <c r="F33" s="7"/>
      <c r="G33" s="36">
        <v>0</v>
      </c>
      <c r="H33" s="26">
        <f t="shared" si="4"/>
        <v>0</v>
      </c>
      <c r="I33" s="26">
        <v>469</v>
      </c>
      <c r="J33" s="7"/>
      <c r="K33" s="15">
        <v>338</v>
      </c>
      <c r="L33" s="26">
        <f t="shared" si="1"/>
        <v>338</v>
      </c>
      <c r="M33" s="26">
        <v>84409</v>
      </c>
      <c r="N33" s="7"/>
      <c r="O33" s="15">
        <v>294</v>
      </c>
      <c r="P33" s="26">
        <f t="shared" si="2"/>
        <v>294</v>
      </c>
      <c r="Q33" s="26">
        <v>93133</v>
      </c>
      <c r="R33" s="7"/>
      <c r="S33" s="15">
        <v>284</v>
      </c>
      <c r="T33" s="26">
        <f t="shared" si="3"/>
        <v>284</v>
      </c>
      <c r="U33" s="26">
        <v>105086</v>
      </c>
      <c r="W33" s="36"/>
      <c r="X33" s="26"/>
      <c r="Y33" s="26"/>
    </row>
    <row r="34" spans="1:25" ht="26.25" customHeight="1">
      <c r="A34" s="30" t="s">
        <v>101</v>
      </c>
      <c r="B34" s="31" t="s">
        <v>5</v>
      </c>
      <c r="C34" s="15">
        <v>388</v>
      </c>
      <c r="D34" s="26">
        <f t="shared" si="0"/>
        <v>388</v>
      </c>
      <c r="E34" s="26">
        <v>266122</v>
      </c>
      <c r="F34" s="7"/>
      <c r="G34" s="15">
        <v>0</v>
      </c>
      <c r="H34" s="26">
        <f t="shared" si="4"/>
        <v>0</v>
      </c>
      <c r="I34" s="26">
        <v>469</v>
      </c>
      <c r="J34" s="7"/>
      <c r="K34" s="15">
        <v>396</v>
      </c>
      <c r="L34" s="26">
        <f t="shared" si="1"/>
        <v>396</v>
      </c>
      <c r="M34" s="26">
        <v>84805</v>
      </c>
      <c r="N34" s="7"/>
      <c r="O34" s="15">
        <v>252</v>
      </c>
      <c r="P34" s="26">
        <f t="shared" si="2"/>
        <v>252</v>
      </c>
      <c r="Q34" s="26">
        <v>93385</v>
      </c>
      <c r="R34" s="7"/>
      <c r="S34" s="15">
        <v>336</v>
      </c>
      <c r="T34" s="26">
        <f t="shared" si="3"/>
        <v>336</v>
      </c>
      <c r="U34" s="26">
        <v>105422</v>
      </c>
      <c r="W34" s="15"/>
      <c r="X34" s="26"/>
      <c r="Y34" s="26"/>
    </row>
    <row r="35" spans="1:25" ht="28.5" customHeight="1">
      <c r="A35" s="178" t="s">
        <v>237</v>
      </c>
      <c r="B35" s="178"/>
      <c r="C35" s="6">
        <f>SUM(C4:C34)</f>
        <v>8102</v>
      </c>
      <c r="D35" s="6">
        <f>SUM(D4:D34)</f>
        <v>8192</v>
      </c>
      <c r="E35" s="1"/>
      <c r="F35" s="39"/>
      <c r="G35" s="6">
        <f>SUM(G4:G34)</f>
        <v>36</v>
      </c>
      <c r="H35" s="6">
        <f>SUM(H4:H34)</f>
        <v>35</v>
      </c>
      <c r="I35" s="1"/>
      <c r="J35" s="13"/>
      <c r="K35" s="6">
        <f>SUM(K4:K34)</f>
        <v>7764</v>
      </c>
      <c r="L35" s="6">
        <f>SUM(L4:L34)</f>
        <v>7612</v>
      </c>
      <c r="M35" s="1"/>
      <c r="N35" s="13"/>
      <c r="O35" s="6">
        <f>SUM(O4:O34)</f>
        <v>5962</v>
      </c>
      <c r="P35" s="6">
        <f>SUM(P4:P34)</f>
        <v>5946</v>
      </c>
      <c r="Q35" s="1"/>
      <c r="R35" s="13"/>
      <c r="S35" s="6">
        <f>SUM(S4:S34)</f>
        <v>7268</v>
      </c>
      <c r="T35" s="6">
        <f>SUM(T4:T34)</f>
        <v>7132</v>
      </c>
      <c r="U35" s="1"/>
      <c r="W35" s="6">
        <f>SUM(W4:W34)</f>
        <v>0</v>
      </c>
      <c r="X35" s="6">
        <f>SUM(X4:X34)</f>
        <v>0</v>
      </c>
      <c r="Y35" s="1"/>
    </row>
    <row r="37" spans="1:25">
      <c r="K37" s="12">
        <v>32000</v>
      </c>
      <c r="L37" s="12" t="s">
        <v>198</v>
      </c>
      <c r="M37" s="12" t="s">
        <v>51</v>
      </c>
      <c r="S37" s="12">
        <v>33000</v>
      </c>
      <c r="T37" s="12" t="s">
        <v>198</v>
      </c>
      <c r="U37" s="12" t="s">
        <v>51</v>
      </c>
    </row>
    <row r="38" spans="1:25">
      <c r="G38" s="12"/>
      <c r="H38" s="12"/>
      <c r="I38" s="12"/>
      <c r="K38" s="12">
        <v>57000</v>
      </c>
      <c r="L38" s="12" t="s">
        <v>198</v>
      </c>
      <c r="M38" s="12" t="s">
        <v>51</v>
      </c>
      <c r="S38" s="12">
        <v>60000</v>
      </c>
      <c r="T38" s="12" t="s">
        <v>198</v>
      </c>
      <c r="U38" s="12" t="s">
        <v>51</v>
      </c>
    </row>
    <row r="39" spans="1:25">
      <c r="J39" s="12"/>
      <c r="K39" s="12">
        <v>82000</v>
      </c>
      <c r="L39" s="12" t="s">
        <v>198</v>
      </c>
      <c r="M39" s="12" t="s">
        <v>98</v>
      </c>
      <c r="S39" s="12">
        <v>85000</v>
      </c>
      <c r="T39" s="12" t="s">
        <v>198</v>
      </c>
      <c r="U39" s="12" t="s">
        <v>51</v>
      </c>
    </row>
    <row r="40" spans="1:25">
      <c r="G40" s="12"/>
      <c r="H40" s="12"/>
      <c r="I40" s="12"/>
      <c r="J40" s="12"/>
    </row>
    <row r="41" spans="1:25">
      <c r="L41" s="12" t="s">
        <v>203</v>
      </c>
    </row>
    <row r="44" spans="1:25">
      <c r="E44" s="12"/>
      <c r="F44" s="12"/>
      <c r="G44" s="12"/>
      <c r="H44" s="12"/>
      <c r="I44" s="12"/>
    </row>
    <row r="45" spans="1:25">
      <c r="E45" s="12"/>
      <c r="F45" s="12"/>
      <c r="G45" s="12"/>
      <c r="H45" s="12"/>
      <c r="I45" s="12"/>
    </row>
  </sheetData>
  <mergeCells count="9">
    <mergeCell ref="W2:Y2"/>
    <mergeCell ref="A35:B35"/>
    <mergeCell ref="A1:U1"/>
    <mergeCell ref="A2:B3"/>
    <mergeCell ref="C2:E2"/>
    <mergeCell ref="G2:I2"/>
    <mergeCell ref="K2:M2"/>
    <mergeCell ref="O2:Q2"/>
    <mergeCell ref="S2:U2"/>
  </mergeCells>
  <phoneticPr fontId="8" type="noConversion"/>
  <pageMargins left="0.7" right="0.7" top="0.75" bottom="0.75" header="0.3" footer="0.3"/>
  <pageSetup paperSize="9" orientation="portrait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26"/>
  <dimension ref="A1:U45"/>
  <sheetViews>
    <sheetView workbookViewId="0">
      <pane xSplit="2" ySplit="3" topLeftCell="C22" activePane="bottomRight" state="frozen"/>
      <selection pane="topRight"/>
      <selection pane="bottomLeft"/>
      <selection pane="bottomRight" activeCell="A34" sqref="A34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.1640625" customWidth="1"/>
    <col min="16" max="17" width="12.1640625" customWidth="1"/>
    <col min="18" max="18" width="1.33203125" customWidth="1"/>
    <col min="19" max="19" width="11.1640625" customWidth="1"/>
    <col min="20" max="21" width="12.1640625" customWidth="1"/>
    <col min="22" max="22" width="1.1640625" customWidth="1"/>
  </cols>
  <sheetData>
    <row r="1" spans="1:21" ht="67.5" customHeight="1">
      <c r="A1" s="179" t="s">
        <v>271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</row>
    <row r="2" spans="1:21" ht="38.25" customHeight="1">
      <c r="A2" s="181" t="s">
        <v>2</v>
      </c>
      <c r="B2" s="182"/>
      <c r="C2" s="183" t="s">
        <v>121</v>
      </c>
      <c r="D2" s="184"/>
      <c r="E2" s="185"/>
      <c r="F2" s="5"/>
      <c r="G2" s="186" t="s">
        <v>163</v>
      </c>
      <c r="H2" s="186"/>
      <c r="I2" s="186"/>
      <c r="J2" s="5"/>
      <c r="K2" s="186" t="s">
        <v>137</v>
      </c>
      <c r="L2" s="186"/>
      <c r="M2" s="186"/>
      <c r="N2" s="5"/>
      <c r="O2" s="186" t="s">
        <v>270</v>
      </c>
      <c r="P2" s="186"/>
      <c r="Q2" s="186"/>
      <c r="R2" s="5"/>
      <c r="S2" s="186" t="s">
        <v>267</v>
      </c>
      <c r="T2" s="186"/>
      <c r="U2" s="186"/>
    </row>
    <row r="3" spans="1:21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5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</row>
    <row r="4" spans="1:21" ht="26.25" customHeight="1">
      <c r="A4" s="30" t="s">
        <v>83</v>
      </c>
      <c r="B4" s="31" t="s">
        <v>10</v>
      </c>
      <c r="C4" s="15">
        <v>356</v>
      </c>
      <c r="D4" s="26">
        <f>E4-'2017년 11월'!E33</f>
        <v>351</v>
      </c>
      <c r="E4" s="26">
        <v>250451</v>
      </c>
      <c r="F4" s="7"/>
      <c r="G4" s="16">
        <v>0</v>
      </c>
      <c r="H4" s="26">
        <f>I4-'2017년 11월'!I33</f>
        <v>54</v>
      </c>
      <c r="I4" s="26">
        <v>378660</v>
      </c>
      <c r="J4" s="7"/>
      <c r="K4" s="16">
        <v>326</v>
      </c>
      <c r="L4" s="26">
        <f>M4-'2017년 11월'!M33</f>
        <v>293</v>
      </c>
      <c r="M4" s="26">
        <v>68864</v>
      </c>
      <c r="N4" s="7"/>
      <c r="O4" s="16">
        <v>208</v>
      </c>
      <c r="P4" s="26">
        <f>Q4-'2017년 11월'!U33</f>
        <v>242</v>
      </c>
      <c r="Q4" s="26">
        <v>82124</v>
      </c>
      <c r="R4" s="7"/>
      <c r="S4" s="16">
        <v>0</v>
      </c>
      <c r="T4" s="26">
        <f>U4-'2017년 11월'!Y33</f>
        <v>0</v>
      </c>
      <c r="U4" s="26">
        <v>95597</v>
      </c>
    </row>
    <row r="5" spans="1:21" ht="26.25" customHeight="1">
      <c r="A5" s="30" t="s">
        <v>58</v>
      </c>
      <c r="B5" s="31" t="s">
        <v>12</v>
      </c>
      <c r="C5" s="15">
        <v>280</v>
      </c>
      <c r="D5" s="26">
        <f t="shared" ref="D5:D33" si="0">E5-E4</f>
        <v>280</v>
      </c>
      <c r="E5" s="26">
        <v>250731</v>
      </c>
      <c r="F5" s="7"/>
      <c r="G5" s="16">
        <v>0</v>
      </c>
      <c r="H5" s="26">
        <f t="shared" ref="H5:H33" si="1">I5-I4</f>
        <v>0</v>
      </c>
      <c r="I5" s="26">
        <v>378660</v>
      </c>
      <c r="J5" s="7"/>
      <c r="K5" s="16">
        <v>270</v>
      </c>
      <c r="L5" s="26">
        <f t="shared" ref="L5:L33" si="2">M5-M4</f>
        <v>270</v>
      </c>
      <c r="M5" s="26">
        <v>69134</v>
      </c>
      <c r="N5" s="7"/>
      <c r="O5" s="16">
        <v>50</v>
      </c>
      <c r="P5" s="26">
        <f t="shared" ref="P5:P33" si="3">Q5-Q4</f>
        <v>50</v>
      </c>
      <c r="Q5" s="26">
        <v>82174</v>
      </c>
      <c r="R5" s="7"/>
      <c r="S5" s="16">
        <v>60</v>
      </c>
      <c r="T5" s="26">
        <f t="shared" ref="T5:T33" si="4">U5-U4</f>
        <v>52</v>
      </c>
      <c r="U5" s="26">
        <v>95649</v>
      </c>
    </row>
    <row r="6" spans="1:21" ht="26.25" customHeight="1">
      <c r="A6" s="28" t="s">
        <v>64</v>
      </c>
      <c r="B6" s="29" t="s">
        <v>16</v>
      </c>
      <c r="C6" s="32">
        <v>0</v>
      </c>
      <c r="D6" s="27">
        <f t="shared" si="0"/>
        <v>0</v>
      </c>
      <c r="E6" s="27">
        <v>250731</v>
      </c>
      <c r="F6" s="9"/>
      <c r="G6" s="33">
        <v>0</v>
      </c>
      <c r="H6" s="27">
        <f t="shared" si="1"/>
        <v>0</v>
      </c>
      <c r="I6" s="27">
        <v>378660</v>
      </c>
      <c r="J6" s="9"/>
      <c r="K6" s="33">
        <v>0</v>
      </c>
      <c r="L6" s="27">
        <f t="shared" si="2"/>
        <v>0</v>
      </c>
      <c r="M6" s="27">
        <v>69134</v>
      </c>
      <c r="N6" s="9"/>
      <c r="O6" s="33">
        <v>0</v>
      </c>
      <c r="P6" s="27">
        <f t="shared" si="3"/>
        <v>0</v>
      </c>
      <c r="Q6" s="27">
        <v>82174</v>
      </c>
      <c r="R6" s="9"/>
      <c r="S6" s="33">
        <v>0</v>
      </c>
      <c r="T6" s="27">
        <f t="shared" si="4"/>
        <v>0</v>
      </c>
      <c r="U6" s="27">
        <v>95649</v>
      </c>
    </row>
    <row r="7" spans="1:21" ht="26.25" customHeight="1">
      <c r="A7" s="30" t="s">
        <v>230</v>
      </c>
      <c r="B7" s="31" t="s">
        <v>7</v>
      </c>
      <c r="C7" s="15">
        <v>454</v>
      </c>
      <c r="D7" s="26">
        <f t="shared" si="0"/>
        <v>454</v>
      </c>
      <c r="E7" s="26">
        <v>251185</v>
      </c>
      <c r="F7" s="7"/>
      <c r="G7" s="16">
        <v>0</v>
      </c>
      <c r="H7" s="26">
        <f t="shared" si="1"/>
        <v>-54</v>
      </c>
      <c r="I7" s="26">
        <v>378606</v>
      </c>
      <c r="J7" s="7"/>
      <c r="K7" s="16">
        <v>434</v>
      </c>
      <c r="L7" s="26">
        <f t="shared" si="2"/>
        <v>434</v>
      </c>
      <c r="M7" s="26">
        <v>69568</v>
      </c>
      <c r="N7" s="7"/>
      <c r="O7" s="16">
        <v>304</v>
      </c>
      <c r="P7" s="26">
        <f t="shared" si="3"/>
        <v>304</v>
      </c>
      <c r="Q7" s="26">
        <v>82478</v>
      </c>
      <c r="R7" s="7"/>
      <c r="S7" s="16">
        <v>0</v>
      </c>
      <c r="T7" s="26">
        <f t="shared" si="4"/>
        <v>0</v>
      </c>
      <c r="U7" s="26">
        <v>95649</v>
      </c>
    </row>
    <row r="8" spans="1:21" ht="26.25" customHeight="1">
      <c r="A8" s="30" t="s">
        <v>233</v>
      </c>
      <c r="B8" s="31" t="s">
        <v>14</v>
      </c>
      <c r="C8" s="15">
        <v>426</v>
      </c>
      <c r="D8" s="26">
        <f t="shared" si="0"/>
        <v>409</v>
      </c>
      <c r="E8" s="26">
        <v>251594</v>
      </c>
      <c r="F8" s="7"/>
      <c r="G8" s="16">
        <v>0</v>
      </c>
      <c r="H8" s="26">
        <f t="shared" si="1"/>
        <v>0</v>
      </c>
      <c r="I8" s="26">
        <v>378606</v>
      </c>
      <c r="J8" s="7"/>
      <c r="K8" s="16">
        <v>360</v>
      </c>
      <c r="L8" s="26">
        <f t="shared" si="2"/>
        <v>338</v>
      </c>
      <c r="M8" s="26">
        <v>69906</v>
      </c>
      <c r="N8" s="7"/>
      <c r="O8" s="16">
        <v>306</v>
      </c>
      <c r="P8" s="26">
        <f t="shared" si="3"/>
        <v>334</v>
      </c>
      <c r="Q8" s="26">
        <v>82812</v>
      </c>
      <c r="R8" s="7"/>
      <c r="S8" s="16">
        <v>0</v>
      </c>
      <c r="T8" s="26">
        <f t="shared" si="4"/>
        <v>0</v>
      </c>
      <c r="U8" s="26">
        <v>95649</v>
      </c>
    </row>
    <row r="9" spans="1:21" ht="26.25" customHeight="1">
      <c r="A9" s="30" t="s">
        <v>67</v>
      </c>
      <c r="B9" s="31" t="s">
        <v>5</v>
      </c>
      <c r="C9" s="15">
        <v>450</v>
      </c>
      <c r="D9" s="26">
        <f t="shared" si="0"/>
        <v>450</v>
      </c>
      <c r="E9" s="26">
        <v>252044</v>
      </c>
      <c r="F9" s="7"/>
      <c r="G9" s="16">
        <v>0</v>
      </c>
      <c r="H9" s="26">
        <f t="shared" si="1"/>
        <v>0</v>
      </c>
      <c r="I9" s="26">
        <v>378606</v>
      </c>
      <c r="J9" s="7"/>
      <c r="K9" s="16">
        <v>340</v>
      </c>
      <c r="L9" s="26">
        <f t="shared" si="2"/>
        <v>340</v>
      </c>
      <c r="M9" s="26">
        <v>70246</v>
      </c>
      <c r="N9" s="7"/>
      <c r="O9" s="16">
        <v>100</v>
      </c>
      <c r="P9" s="26">
        <f t="shared" si="3"/>
        <v>100</v>
      </c>
      <c r="Q9" s="26">
        <v>82912</v>
      </c>
      <c r="R9" s="7"/>
      <c r="S9" s="16">
        <v>199</v>
      </c>
      <c r="T9" s="26">
        <f t="shared" si="4"/>
        <v>199</v>
      </c>
      <c r="U9" s="26">
        <v>95848</v>
      </c>
    </row>
    <row r="10" spans="1:21" ht="26.25" customHeight="1">
      <c r="A10" s="30" t="s">
        <v>87</v>
      </c>
      <c r="B10" s="31" t="s">
        <v>3</v>
      </c>
      <c r="C10" s="15">
        <v>326</v>
      </c>
      <c r="D10" s="26">
        <f t="shared" si="0"/>
        <v>326</v>
      </c>
      <c r="E10" s="26">
        <v>252370</v>
      </c>
      <c r="F10" s="7"/>
      <c r="G10" s="16">
        <v>0</v>
      </c>
      <c r="H10" s="26">
        <f t="shared" si="1"/>
        <v>0</v>
      </c>
      <c r="I10" s="26">
        <v>378606</v>
      </c>
      <c r="J10" s="7"/>
      <c r="K10" s="16">
        <v>406</v>
      </c>
      <c r="L10" s="26">
        <f t="shared" si="2"/>
        <v>406</v>
      </c>
      <c r="M10" s="26">
        <v>70652</v>
      </c>
      <c r="N10" s="7"/>
      <c r="O10" s="16">
        <v>234</v>
      </c>
      <c r="P10" s="26">
        <f t="shared" si="3"/>
        <v>234</v>
      </c>
      <c r="Q10" s="26">
        <v>83146</v>
      </c>
      <c r="R10" s="7"/>
      <c r="S10" s="16">
        <v>0</v>
      </c>
      <c r="T10" s="26">
        <f t="shared" si="4"/>
        <v>0</v>
      </c>
      <c r="U10" s="26">
        <v>95848</v>
      </c>
    </row>
    <row r="11" spans="1:21" ht="26.25" customHeight="1">
      <c r="A11" s="30" t="s">
        <v>115</v>
      </c>
      <c r="B11" s="31" t="s">
        <v>10</v>
      </c>
      <c r="C11" s="15">
        <v>304</v>
      </c>
      <c r="D11" s="26">
        <f t="shared" si="0"/>
        <v>269</v>
      </c>
      <c r="E11" s="26">
        <v>252639</v>
      </c>
      <c r="F11" s="7"/>
      <c r="G11" s="16">
        <v>0</v>
      </c>
      <c r="H11" s="26">
        <f t="shared" si="1"/>
        <v>0</v>
      </c>
      <c r="I11" s="26">
        <v>378606</v>
      </c>
      <c r="J11" s="7"/>
      <c r="K11" s="16">
        <v>278</v>
      </c>
      <c r="L11" s="26">
        <f t="shared" si="2"/>
        <v>246</v>
      </c>
      <c r="M11" s="26">
        <v>70898</v>
      </c>
      <c r="N11" s="7"/>
      <c r="O11" s="16">
        <v>172</v>
      </c>
      <c r="P11" s="26">
        <f t="shared" si="3"/>
        <v>78</v>
      </c>
      <c r="Q11" s="26">
        <v>83224</v>
      </c>
      <c r="R11" s="7"/>
      <c r="S11" s="16">
        <v>130</v>
      </c>
      <c r="T11" s="26">
        <f t="shared" si="4"/>
        <v>126</v>
      </c>
      <c r="U11" s="26">
        <v>95974</v>
      </c>
    </row>
    <row r="12" spans="1:21" ht="26.25" customHeight="1">
      <c r="A12" s="30" t="s">
        <v>65</v>
      </c>
      <c r="B12" s="31" t="s">
        <v>12</v>
      </c>
      <c r="C12" s="15">
        <v>176</v>
      </c>
      <c r="D12" s="26">
        <f t="shared" si="0"/>
        <v>176</v>
      </c>
      <c r="E12" s="26">
        <v>252815</v>
      </c>
      <c r="F12" s="7"/>
      <c r="G12" s="16">
        <v>0</v>
      </c>
      <c r="H12" s="26">
        <f t="shared" si="1"/>
        <v>0</v>
      </c>
      <c r="I12" s="26">
        <v>378606</v>
      </c>
      <c r="J12" s="7"/>
      <c r="K12" s="16">
        <v>228</v>
      </c>
      <c r="L12" s="26">
        <f t="shared" si="2"/>
        <v>228</v>
      </c>
      <c r="M12" s="26">
        <v>71126</v>
      </c>
      <c r="N12" s="7"/>
      <c r="O12" s="16">
        <v>106</v>
      </c>
      <c r="P12" s="26">
        <f t="shared" si="3"/>
        <v>106</v>
      </c>
      <c r="Q12" s="26">
        <v>83330</v>
      </c>
      <c r="R12" s="7"/>
      <c r="S12" s="16">
        <v>54</v>
      </c>
      <c r="T12" s="26">
        <f t="shared" si="4"/>
        <v>54</v>
      </c>
      <c r="U12" s="26">
        <v>96028</v>
      </c>
    </row>
    <row r="13" spans="1:21" ht="26.25" customHeight="1">
      <c r="A13" s="28" t="s">
        <v>118</v>
      </c>
      <c r="B13" s="29" t="s">
        <v>16</v>
      </c>
      <c r="C13" s="32">
        <v>0</v>
      </c>
      <c r="D13" s="27">
        <f t="shared" si="0"/>
        <v>0</v>
      </c>
      <c r="E13" s="27">
        <v>252815</v>
      </c>
      <c r="F13" s="9"/>
      <c r="G13" s="33">
        <v>0</v>
      </c>
      <c r="H13" s="27">
        <f t="shared" si="1"/>
        <v>0</v>
      </c>
      <c r="I13" s="26">
        <v>378606</v>
      </c>
      <c r="J13" s="9"/>
      <c r="K13" s="33">
        <v>0</v>
      </c>
      <c r="L13" s="27">
        <f t="shared" si="2"/>
        <v>0</v>
      </c>
      <c r="M13" s="27">
        <v>71126</v>
      </c>
      <c r="N13" s="9"/>
      <c r="O13" s="33">
        <v>0</v>
      </c>
      <c r="P13" s="27">
        <f t="shared" si="3"/>
        <v>0</v>
      </c>
      <c r="Q13" s="27">
        <v>83330</v>
      </c>
      <c r="R13" s="9"/>
      <c r="S13" s="33">
        <v>0</v>
      </c>
      <c r="T13" s="27">
        <f t="shared" si="4"/>
        <v>0</v>
      </c>
      <c r="U13" s="27">
        <v>96028</v>
      </c>
    </row>
    <row r="14" spans="1:21" ht="26.25" customHeight="1">
      <c r="A14" s="30" t="s">
        <v>69</v>
      </c>
      <c r="B14" s="31" t="s">
        <v>7</v>
      </c>
      <c r="C14" s="15">
        <v>350</v>
      </c>
      <c r="D14" s="26">
        <f t="shared" si="0"/>
        <v>350</v>
      </c>
      <c r="E14" s="26">
        <v>253165</v>
      </c>
      <c r="F14" s="7"/>
      <c r="G14" s="16">
        <v>0</v>
      </c>
      <c r="H14" s="26">
        <f t="shared" si="1"/>
        <v>0</v>
      </c>
      <c r="I14" s="26">
        <v>378606</v>
      </c>
      <c r="J14" s="7"/>
      <c r="K14" s="16">
        <v>442</v>
      </c>
      <c r="L14" s="26">
        <f t="shared" si="2"/>
        <v>442</v>
      </c>
      <c r="M14" s="26">
        <v>71568</v>
      </c>
      <c r="N14" s="7"/>
      <c r="O14" s="16">
        <v>174</v>
      </c>
      <c r="P14" s="26">
        <f t="shared" si="3"/>
        <v>174</v>
      </c>
      <c r="Q14" s="26">
        <v>83504</v>
      </c>
      <c r="R14" s="7"/>
      <c r="S14" s="16">
        <v>20</v>
      </c>
      <c r="T14" s="26">
        <f t="shared" si="4"/>
        <v>20</v>
      </c>
      <c r="U14" s="26">
        <v>96048</v>
      </c>
    </row>
    <row r="15" spans="1:21" ht="26.25" customHeight="1">
      <c r="A15" s="30" t="s">
        <v>40</v>
      </c>
      <c r="B15" s="31" t="s">
        <v>14</v>
      </c>
      <c r="C15" s="15">
        <v>342</v>
      </c>
      <c r="D15" s="26">
        <f t="shared" si="0"/>
        <v>342</v>
      </c>
      <c r="E15" s="26">
        <v>253507</v>
      </c>
      <c r="F15" s="7"/>
      <c r="G15" s="16">
        <v>0</v>
      </c>
      <c r="H15" s="26">
        <f t="shared" si="1"/>
        <v>0</v>
      </c>
      <c r="I15" s="26">
        <v>378606</v>
      </c>
      <c r="J15" s="7"/>
      <c r="K15" s="16">
        <v>332</v>
      </c>
      <c r="L15" s="26">
        <f t="shared" si="2"/>
        <v>332</v>
      </c>
      <c r="M15" s="26">
        <v>71900</v>
      </c>
      <c r="N15" s="7"/>
      <c r="O15" s="16">
        <v>206</v>
      </c>
      <c r="P15" s="26">
        <f t="shared" si="3"/>
        <v>206</v>
      </c>
      <c r="Q15" s="26">
        <v>83710</v>
      </c>
      <c r="R15" s="7"/>
      <c r="S15" s="16">
        <v>20</v>
      </c>
      <c r="T15" s="26">
        <f t="shared" si="4"/>
        <v>20</v>
      </c>
      <c r="U15" s="26">
        <v>96068</v>
      </c>
    </row>
    <row r="16" spans="1:21" ht="26.25" customHeight="1">
      <c r="A16" s="30" t="s">
        <v>34</v>
      </c>
      <c r="B16" s="31" t="s">
        <v>5</v>
      </c>
      <c r="C16" s="15">
        <v>450</v>
      </c>
      <c r="D16" s="26">
        <f t="shared" si="0"/>
        <v>450</v>
      </c>
      <c r="E16" s="26">
        <v>253957</v>
      </c>
      <c r="F16" s="7"/>
      <c r="G16" s="16">
        <v>0</v>
      </c>
      <c r="H16" s="26">
        <f t="shared" si="1"/>
        <v>0</v>
      </c>
      <c r="I16" s="26">
        <v>378606</v>
      </c>
      <c r="J16" s="7"/>
      <c r="K16" s="16">
        <v>390</v>
      </c>
      <c r="L16" s="26">
        <f t="shared" si="2"/>
        <v>390</v>
      </c>
      <c r="M16" s="26">
        <v>72290</v>
      </c>
      <c r="N16" s="7"/>
      <c r="O16" s="16">
        <v>240</v>
      </c>
      <c r="P16" s="26">
        <f t="shared" si="3"/>
        <v>240</v>
      </c>
      <c r="Q16" s="26">
        <v>83950</v>
      </c>
      <c r="R16" s="7"/>
      <c r="S16" s="16">
        <v>0</v>
      </c>
      <c r="T16" s="26">
        <f t="shared" si="4"/>
        <v>0</v>
      </c>
      <c r="U16" s="26">
        <v>96068</v>
      </c>
    </row>
    <row r="17" spans="1:21" ht="26.25" customHeight="1">
      <c r="A17" s="30" t="s">
        <v>86</v>
      </c>
      <c r="B17" s="31" t="s">
        <v>3</v>
      </c>
      <c r="C17" s="15">
        <v>344</v>
      </c>
      <c r="D17" s="26">
        <f t="shared" si="0"/>
        <v>344</v>
      </c>
      <c r="E17" s="26">
        <v>254301</v>
      </c>
      <c r="F17" s="7"/>
      <c r="G17" s="16">
        <v>0</v>
      </c>
      <c r="H17" s="26">
        <f t="shared" si="1"/>
        <v>0</v>
      </c>
      <c r="I17" s="26">
        <v>378606</v>
      </c>
      <c r="J17" s="7"/>
      <c r="K17" s="16">
        <v>304</v>
      </c>
      <c r="L17" s="26">
        <f t="shared" si="2"/>
        <v>304</v>
      </c>
      <c r="M17" s="26">
        <v>72594</v>
      </c>
      <c r="N17" s="7"/>
      <c r="O17" s="16">
        <v>316</v>
      </c>
      <c r="P17" s="26">
        <f t="shared" si="3"/>
        <v>316</v>
      </c>
      <c r="Q17" s="26">
        <v>84266</v>
      </c>
      <c r="R17" s="7"/>
      <c r="S17" s="16">
        <v>0</v>
      </c>
      <c r="T17" s="26">
        <f t="shared" si="4"/>
        <v>0</v>
      </c>
      <c r="U17" s="26">
        <v>96068</v>
      </c>
    </row>
    <row r="18" spans="1:21" ht="26.25" customHeight="1">
      <c r="A18" s="30" t="s">
        <v>255</v>
      </c>
      <c r="B18" s="31" t="s">
        <v>10</v>
      </c>
      <c r="C18" s="15">
        <v>324</v>
      </c>
      <c r="D18" s="26">
        <f t="shared" si="0"/>
        <v>114</v>
      </c>
      <c r="E18" s="26">
        <v>254415</v>
      </c>
      <c r="F18" s="7"/>
      <c r="G18" s="16">
        <v>0</v>
      </c>
      <c r="H18" s="26">
        <f t="shared" si="1"/>
        <v>0</v>
      </c>
      <c r="I18" s="26">
        <v>378606</v>
      </c>
      <c r="J18" s="7"/>
      <c r="K18" s="16">
        <v>348</v>
      </c>
      <c r="L18" s="26">
        <f t="shared" si="2"/>
        <v>323</v>
      </c>
      <c r="M18" s="26">
        <v>72917</v>
      </c>
      <c r="N18" s="7"/>
      <c r="O18" s="16">
        <v>234</v>
      </c>
      <c r="P18" s="26">
        <f t="shared" si="3"/>
        <v>177</v>
      </c>
      <c r="Q18" s="26">
        <v>84443</v>
      </c>
      <c r="R18" s="7"/>
      <c r="S18" s="16">
        <v>0</v>
      </c>
      <c r="T18" s="26">
        <f t="shared" si="4"/>
        <v>0</v>
      </c>
      <c r="U18" s="26">
        <v>96068</v>
      </c>
    </row>
    <row r="19" spans="1:21" ht="26.25" customHeight="1">
      <c r="A19" s="30" t="s">
        <v>259</v>
      </c>
      <c r="B19" s="31" t="s">
        <v>12</v>
      </c>
      <c r="C19" s="15">
        <v>206</v>
      </c>
      <c r="D19" s="26">
        <f t="shared" si="0"/>
        <v>206</v>
      </c>
      <c r="E19" s="26">
        <v>254621</v>
      </c>
      <c r="F19" s="7"/>
      <c r="G19" s="16">
        <v>0</v>
      </c>
      <c r="H19" s="26">
        <f t="shared" si="1"/>
        <v>0</v>
      </c>
      <c r="I19" s="26">
        <v>378606</v>
      </c>
      <c r="J19" s="7"/>
      <c r="K19" s="16">
        <v>318</v>
      </c>
      <c r="L19" s="26">
        <f t="shared" si="2"/>
        <v>318</v>
      </c>
      <c r="M19" s="26">
        <v>73235</v>
      </c>
      <c r="N19" s="7"/>
      <c r="O19" s="16">
        <v>172</v>
      </c>
      <c r="P19" s="26">
        <f t="shared" si="3"/>
        <v>172</v>
      </c>
      <c r="Q19" s="26">
        <v>84615</v>
      </c>
      <c r="R19" s="7"/>
      <c r="S19" s="16">
        <v>0</v>
      </c>
      <c r="T19" s="26">
        <f t="shared" si="4"/>
        <v>0</v>
      </c>
      <c r="U19" s="26">
        <v>96068</v>
      </c>
    </row>
    <row r="20" spans="1:21" ht="26.25" customHeight="1">
      <c r="A20" s="28" t="s">
        <v>245</v>
      </c>
      <c r="B20" s="29" t="s">
        <v>16</v>
      </c>
      <c r="C20" s="32">
        <v>0</v>
      </c>
      <c r="D20" s="27">
        <f t="shared" si="0"/>
        <v>0</v>
      </c>
      <c r="E20" s="27">
        <v>254621</v>
      </c>
      <c r="F20" s="9"/>
      <c r="G20" s="33">
        <v>0</v>
      </c>
      <c r="H20" s="27">
        <f t="shared" si="1"/>
        <v>0</v>
      </c>
      <c r="I20" s="27">
        <v>378606</v>
      </c>
      <c r="J20" s="9"/>
      <c r="K20" s="33">
        <v>0</v>
      </c>
      <c r="L20" s="27">
        <f t="shared" si="2"/>
        <v>0</v>
      </c>
      <c r="M20" s="27">
        <v>73235</v>
      </c>
      <c r="N20" s="9"/>
      <c r="O20" s="33">
        <v>0</v>
      </c>
      <c r="P20" s="27">
        <f t="shared" si="3"/>
        <v>0</v>
      </c>
      <c r="Q20" s="27">
        <v>84615</v>
      </c>
      <c r="R20" s="9"/>
      <c r="S20" s="33">
        <v>0</v>
      </c>
      <c r="T20" s="27">
        <f t="shared" si="4"/>
        <v>0</v>
      </c>
      <c r="U20" s="27">
        <v>96068</v>
      </c>
    </row>
    <row r="21" spans="1:21" ht="26.25" customHeight="1">
      <c r="A21" s="30" t="s">
        <v>256</v>
      </c>
      <c r="B21" s="31" t="s">
        <v>7</v>
      </c>
      <c r="C21" s="15">
        <v>448</v>
      </c>
      <c r="D21" s="26">
        <f t="shared" si="0"/>
        <v>448</v>
      </c>
      <c r="E21" s="26">
        <v>255069</v>
      </c>
      <c r="F21" s="7"/>
      <c r="G21" s="16">
        <v>1</v>
      </c>
      <c r="H21" s="26">
        <f t="shared" si="1"/>
        <v>1</v>
      </c>
      <c r="I21" s="26">
        <v>378607</v>
      </c>
      <c r="J21" s="7"/>
      <c r="K21" s="16">
        <v>334</v>
      </c>
      <c r="L21" s="26">
        <f t="shared" si="2"/>
        <v>334</v>
      </c>
      <c r="M21" s="26">
        <v>73569</v>
      </c>
      <c r="N21" s="7"/>
      <c r="O21" s="16">
        <v>224</v>
      </c>
      <c r="P21" s="26">
        <f t="shared" si="3"/>
        <v>224</v>
      </c>
      <c r="Q21" s="26">
        <v>84839</v>
      </c>
      <c r="R21" s="7"/>
      <c r="S21" s="16">
        <v>80</v>
      </c>
      <c r="T21" s="26">
        <f t="shared" si="4"/>
        <v>78</v>
      </c>
      <c r="U21" s="26">
        <v>96146</v>
      </c>
    </row>
    <row r="22" spans="1:21" ht="26.25" customHeight="1">
      <c r="A22" s="30" t="s">
        <v>60</v>
      </c>
      <c r="B22" s="31" t="s">
        <v>14</v>
      </c>
      <c r="C22" s="15">
        <v>276</v>
      </c>
      <c r="D22" s="26">
        <f t="shared" si="0"/>
        <v>276</v>
      </c>
      <c r="E22" s="26">
        <v>255345</v>
      </c>
      <c r="F22" s="7"/>
      <c r="G22" s="16">
        <v>0</v>
      </c>
      <c r="H22" s="26">
        <f t="shared" si="1"/>
        <v>0</v>
      </c>
      <c r="I22" s="26">
        <v>378607</v>
      </c>
      <c r="J22" s="7"/>
      <c r="K22" s="16">
        <v>356</v>
      </c>
      <c r="L22" s="26">
        <f t="shared" si="2"/>
        <v>356</v>
      </c>
      <c r="M22" s="26">
        <v>73925</v>
      </c>
      <c r="N22" s="7"/>
      <c r="O22" s="16">
        <v>310</v>
      </c>
      <c r="P22" s="26">
        <f t="shared" si="3"/>
        <v>310</v>
      </c>
      <c r="Q22" s="26">
        <v>85149</v>
      </c>
      <c r="R22" s="7"/>
      <c r="S22" s="16">
        <v>0</v>
      </c>
      <c r="T22" s="26">
        <f t="shared" si="4"/>
        <v>0</v>
      </c>
      <c r="U22" s="26">
        <v>96146</v>
      </c>
    </row>
    <row r="23" spans="1:21" ht="26.25" customHeight="1">
      <c r="A23" s="30" t="s">
        <v>46</v>
      </c>
      <c r="B23" s="31" t="s">
        <v>5</v>
      </c>
      <c r="C23" s="15">
        <v>396</v>
      </c>
      <c r="D23" s="26">
        <f t="shared" si="0"/>
        <v>385</v>
      </c>
      <c r="E23" s="26">
        <v>255730</v>
      </c>
      <c r="F23" s="7"/>
      <c r="G23" s="16">
        <v>0</v>
      </c>
      <c r="H23" s="26">
        <f t="shared" si="1"/>
        <v>0</v>
      </c>
      <c r="I23" s="26">
        <v>378607</v>
      </c>
      <c r="J23" s="7"/>
      <c r="K23" s="16">
        <v>232</v>
      </c>
      <c r="L23" s="26">
        <f t="shared" si="2"/>
        <v>205</v>
      </c>
      <c r="M23" s="26">
        <v>74130</v>
      </c>
      <c r="N23" s="7"/>
      <c r="O23" s="16">
        <v>292</v>
      </c>
      <c r="P23" s="26">
        <f t="shared" si="3"/>
        <v>251</v>
      </c>
      <c r="Q23" s="26">
        <v>85400</v>
      </c>
      <c r="R23" s="7"/>
      <c r="S23" s="16">
        <v>90</v>
      </c>
      <c r="T23" s="26">
        <f t="shared" si="4"/>
        <v>73</v>
      </c>
      <c r="U23" s="26">
        <v>96219</v>
      </c>
    </row>
    <row r="24" spans="1:21" ht="26.25" customHeight="1">
      <c r="A24" s="30" t="s">
        <v>75</v>
      </c>
      <c r="B24" s="31" t="s">
        <v>3</v>
      </c>
      <c r="C24" s="15">
        <v>318</v>
      </c>
      <c r="D24" s="26">
        <f t="shared" si="0"/>
        <v>316</v>
      </c>
      <c r="E24" s="26">
        <v>256046</v>
      </c>
      <c r="F24" s="7"/>
      <c r="G24" s="16">
        <v>0</v>
      </c>
      <c r="H24" s="26">
        <f t="shared" si="1"/>
        <v>0</v>
      </c>
      <c r="I24" s="26">
        <v>378607</v>
      </c>
      <c r="J24" s="7"/>
      <c r="K24" s="16">
        <v>316</v>
      </c>
      <c r="L24" s="26">
        <f t="shared" si="2"/>
        <v>316</v>
      </c>
      <c r="M24" s="26">
        <v>74446</v>
      </c>
      <c r="N24" s="7"/>
      <c r="O24" s="16">
        <v>264</v>
      </c>
      <c r="P24" s="26">
        <f t="shared" si="3"/>
        <v>246</v>
      </c>
      <c r="Q24" s="26">
        <v>85646</v>
      </c>
      <c r="R24" s="7"/>
      <c r="S24" s="16">
        <v>0</v>
      </c>
      <c r="T24" s="26">
        <f t="shared" si="4"/>
        <v>0</v>
      </c>
      <c r="U24" s="26">
        <v>96219</v>
      </c>
    </row>
    <row r="25" spans="1:21" ht="26.25" customHeight="1">
      <c r="A25" s="30" t="s">
        <v>91</v>
      </c>
      <c r="B25" s="31" t="s">
        <v>10</v>
      </c>
      <c r="C25" s="15">
        <v>454</v>
      </c>
      <c r="D25" s="26">
        <f t="shared" si="0"/>
        <v>440</v>
      </c>
      <c r="E25" s="26">
        <v>256486</v>
      </c>
      <c r="F25" s="7"/>
      <c r="G25" s="16">
        <v>0</v>
      </c>
      <c r="H25" s="26">
        <f t="shared" si="1"/>
        <v>0</v>
      </c>
      <c r="I25" s="26">
        <v>378607</v>
      </c>
      <c r="J25" s="7"/>
      <c r="K25" s="16">
        <v>378</v>
      </c>
      <c r="L25" s="26">
        <f t="shared" si="2"/>
        <v>378</v>
      </c>
      <c r="M25" s="26">
        <v>74824</v>
      </c>
      <c r="N25" s="7"/>
      <c r="O25" s="16">
        <v>90</v>
      </c>
      <c r="P25" s="26">
        <f t="shared" si="3"/>
        <v>90</v>
      </c>
      <c r="Q25" s="26">
        <v>85736</v>
      </c>
      <c r="R25" s="7"/>
      <c r="S25" s="16">
        <v>200</v>
      </c>
      <c r="T25" s="26">
        <f t="shared" si="4"/>
        <v>200</v>
      </c>
      <c r="U25" s="26">
        <v>96419</v>
      </c>
    </row>
    <row r="26" spans="1:21" ht="26.25" customHeight="1">
      <c r="A26" s="30" t="s">
        <v>103</v>
      </c>
      <c r="B26" s="31" t="s">
        <v>12</v>
      </c>
      <c r="C26" s="15">
        <v>458</v>
      </c>
      <c r="D26" s="26">
        <f t="shared" si="0"/>
        <v>-622</v>
      </c>
      <c r="E26" s="26">
        <v>255864</v>
      </c>
      <c r="F26" s="7"/>
      <c r="G26" s="16">
        <v>0</v>
      </c>
      <c r="H26" s="26">
        <f t="shared" si="1"/>
        <v>0</v>
      </c>
      <c r="I26" s="26">
        <v>378607</v>
      </c>
      <c r="J26" s="7"/>
      <c r="K26" s="16">
        <v>276</v>
      </c>
      <c r="L26" s="26">
        <f t="shared" si="2"/>
        <v>270</v>
      </c>
      <c r="M26" s="26">
        <v>75094</v>
      </c>
      <c r="N26" s="7"/>
      <c r="O26" s="16">
        <v>144</v>
      </c>
      <c r="P26" s="26">
        <f t="shared" si="3"/>
        <v>133</v>
      </c>
      <c r="Q26" s="26">
        <v>85869</v>
      </c>
      <c r="R26" s="7"/>
      <c r="S26" s="16">
        <v>44</v>
      </c>
      <c r="T26" s="26">
        <f t="shared" si="4"/>
        <v>17</v>
      </c>
      <c r="U26" s="26">
        <v>96436</v>
      </c>
    </row>
    <row r="27" spans="1:21" ht="26.25" customHeight="1">
      <c r="A27" s="28" t="s">
        <v>96</v>
      </c>
      <c r="B27" s="29" t="s">
        <v>16</v>
      </c>
      <c r="C27" s="32">
        <v>0</v>
      </c>
      <c r="D27" s="27">
        <f t="shared" si="0"/>
        <v>0</v>
      </c>
      <c r="E27" s="27">
        <v>255864</v>
      </c>
      <c r="F27" s="9"/>
      <c r="G27" s="33">
        <v>0</v>
      </c>
      <c r="H27" s="27">
        <f t="shared" si="1"/>
        <v>0</v>
      </c>
      <c r="I27" s="27">
        <v>378607</v>
      </c>
      <c r="J27" s="9"/>
      <c r="K27" s="33">
        <v>0</v>
      </c>
      <c r="L27" s="27">
        <f t="shared" si="2"/>
        <v>0</v>
      </c>
      <c r="M27" s="27">
        <v>75094</v>
      </c>
      <c r="N27" s="9"/>
      <c r="O27" s="33">
        <v>0</v>
      </c>
      <c r="P27" s="27">
        <f t="shared" si="3"/>
        <v>0</v>
      </c>
      <c r="Q27" s="27">
        <v>85869</v>
      </c>
      <c r="R27" s="9"/>
      <c r="S27" s="33">
        <v>0</v>
      </c>
      <c r="T27" s="27">
        <f t="shared" si="4"/>
        <v>0</v>
      </c>
      <c r="U27" s="27">
        <v>96436</v>
      </c>
    </row>
    <row r="28" spans="1:21" ht="26.25" customHeight="1">
      <c r="A28" s="30" t="s">
        <v>56</v>
      </c>
      <c r="B28" s="31" t="s">
        <v>7</v>
      </c>
      <c r="C28" s="15">
        <v>166</v>
      </c>
      <c r="D28" s="26">
        <f t="shared" si="0"/>
        <v>166</v>
      </c>
      <c r="E28" s="26">
        <v>256030</v>
      </c>
      <c r="F28" s="7"/>
      <c r="G28" s="16">
        <v>35</v>
      </c>
      <c r="H28" s="26">
        <f t="shared" si="1"/>
        <v>33</v>
      </c>
      <c r="I28" s="26">
        <v>378640</v>
      </c>
      <c r="J28" s="7"/>
      <c r="K28" s="16">
        <v>338</v>
      </c>
      <c r="L28" s="26">
        <f t="shared" si="2"/>
        <v>338</v>
      </c>
      <c r="M28" s="26">
        <v>75432</v>
      </c>
      <c r="N28" s="7"/>
      <c r="O28" s="16">
        <v>134</v>
      </c>
      <c r="P28" s="26">
        <f t="shared" si="3"/>
        <v>134</v>
      </c>
      <c r="Q28" s="26">
        <v>86003</v>
      </c>
      <c r="R28" s="7"/>
      <c r="S28" s="16">
        <v>250</v>
      </c>
      <c r="T28" s="26">
        <f t="shared" si="4"/>
        <v>250</v>
      </c>
      <c r="U28" s="26">
        <v>96686</v>
      </c>
    </row>
    <row r="29" spans="1:21" ht="26.25" customHeight="1">
      <c r="A29" s="30" t="s">
        <v>109</v>
      </c>
      <c r="B29" s="31" t="s">
        <v>14</v>
      </c>
      <c r="C29" s="15">
        <v>426</v>
      </c>
      <c r="D29" s="26">
        <f t="shared" si="0"/>
        <v>400</v>
      </c>
      <c r="E29" s="26">
        <v>256430</v>
      </c>
      <c r="F29" s="7"/>
      <c r="G29" s="16">
        <v>22</v>
      </c>
      <c r="H29" s="26">
        <f t="shared" si="1"/>
        <v>24</v>
      </c>
      <c r="I29" s="26">
        <v>378664</v>
      </c>
      <c r="J29" s="7"/>
      <c r="K29" s="16">
        <v>388</v>
      </c>
      <c r="L29" s="26">
        <f t="shared" si="2"/>
        <v>321</v>
      </c>
      <c r="M29" s="26">
        <v>75753</v>
      </c>
      <c r="N29" s="7"/>
      <c r="O29" s="16">
        <v>322</v>
      </c>
      <c r="P29" s="26">
        <f t="shared" si="3"/>
        <v>290</v>
      </c>
      <c r="Q29" s="26">
        <v>86293</v>
      </c>
      <c r="R29" s="7"/>
      <c r="S29" s="16">
        <v>300</v>
      </c>
      <c r="T29" s="26">
        <f t="shared" si="4"/>
        <v>210</v>
      </c>
      <c r="U29" s="26">
        <v>96896</v>
      </c>
    </row>
    <row r="30" spans="1:21" ht="26.25" customHeight="1">
      <c r="A30" s="30" t="s">
        <v>72</v>
      </c>
      <c r="B30" s="31" t="s">
        <v>5</v>
      </c>
      <c r="C30" s="15">
        <v>378</v>
      </c>
      <c r="D30" s="26">
        <f t="shared" si="0"/>
        <v>378</v>
      </c>
      <c r="E30" s="26">
        <v>256808</v>
      </c>
      <c r="F30" s="7"/>
      <c r="G30" s="16">
        <v>0</v>
      </c>
      <c r="H30" s="26">
        <f t="shared" si="1"/>
        <v>0</v>
      </c>
      <c r="I30" s="26">
        <v>378664</v>
      </c>
      <c r="J30" s="7"/>
      <c r="K30" s="16">
        <v>384</v>
      </c>
      <c r="L30" s="26">
        <f t="shared" si="2"/>
        <v>384</v>
      </c>
      <c r="M30" s="26">
        <v>76137</v>
      </c>
      <c r="N30" s="7"/>
      <c r="O30" s="16">
        <v>232</v>
      </c>
      <c r="P30" s="26">
        <f t="shared" si="3"/>
        <v>232</v>
      </c>
      <c r="Q30" s="26">
        <v>86525</v>
      </c>
      <c r="R30" s="7"/>
      <c r="S30" s="16">
        <v>314</v>
      </c>
      <c r="T30" s="26">
        <f t="shared" si="4"/>
        <v>314</v>
      </c>
      <c r="U30" s="26">
        <v>97210</v>
      </c>
    </row>
    <row r="31" spans="1:21" ht="26.25" customHeight="1">
      <c r="A31" s="30" t="s">
        <v>41</v>
      </c>
      <c r="B31" s="31" t="s">
        <v>3</v>
      </c>
      <c r="C31" s="15">
        <v>418</v>
      </c>
      <c r="D31" s="26">
        <f t="shared" si="0"/>
        <v>418</v>
      </c>
      <c r="E31" s="26">
        <v>257226</v>
      </c>
      <c r="F31" s="7"/>
      <c r="G31" s="16">
        <v>0</v>
      </c>
      <c r="H31" s="26">
        <f t="shared" si="1"/>
        <v>0</v>
      </c>
      <c r="I31" s="26">
        <v>378664</v>
      </c>
      <c r="J31" s="7"/>
      <c r="K31" s="16">
        <v>324</v>
      </c>
      <c r="L31" s="26">
        <f t="shared" si="2"/>
        <v>324</v>
      </c>
      <c r="M31" s="26">
        <v>76461</v>
      </c>
      <c r="N31" s="7"/>
      <c r="O31" s="16">
        <v>198</v>
      </c>
      <c r="P31" s="26">
        <f t="shared" si="3"/>
        <v>198</v>
      </c>
      <c r="Q31" s="26">
        <v>86723</v>
      </c>
      <c r="R31" s="7"/>
      <c r="S31" s="16">
        <v>404</v>
      </c>
      <c r="T31" s="26">
        <f t="shared" si="4"/>
        <v>404</v>
      </c>
      <c r="U31" s="26">
        <v>97614</v>
      </c>
    </row>
    <row r="32" spans="1:21" ht="26.25" customHeight="1">
      <c r="A32" s="30" t="s">
        <v>55</v>
      </c>
      <c r="B32" s="31" t="s">
        <v>10</v>
      </c>
      <c r="C32" s="15">
        <v>238</v>
      </c>
      <c r="D32" s="26">
        <f t="shared" si="0"/>
        <v>238</v>
      </c>
      <c r="E32" s="26">
        <v>257464</v>
      </c>
      <c r="F32" s="7"/>
      <c r="G32" s="16">
        <v>52</v>
      </c>
      <c r="H32" s="26">
        <f t="shared" si="1"/>
        <v>52</v>
      </c>
      <c r="I32" s="26">
        <v>378716</v>
      </c>
      <c r="J32" s="7"/>
      <c r="K32" s="15">
        <v>366</v>
      </c>
      <c r="L32" s="26">
        <f t="shared" si="2"/>
        <v>366</v>
      </c>
      <c r="M32" s="26">
        <v>76827</v>
      </c>
      <c r="N32" s="7"/>
      <c r="O32" s="15">
        <v>336</v>
      </c>
      <c r="P32" s="26">
        <f t="shared" si="3"/>
        <v>336</v>
      </c>
      <c r="Q32" s="26">
        <v>87059</v>
      </c>
      <c r="R32" s="7"/>
      <c r="S32" s="15">
        <v>362</v>
      </c>
      <c r="T32" s="26">
        <f t="shared" si="4"/>
        <v>362</v>
      </c>
      <c r="U32" s="26">
        <v>97976</v>
      </c>
    </row>
    <row r="33" spans="1:21" ht="26.25" customHeight="1">
      <c r="A33" s="30" t="s">
        <v>99</v>
      </c>
      <c r="B33" s="31" t="s">
        <v>12</v>
      </c>
      <c r="C33" s="15">
        <v>466</v>
      </c>
      <c r="D33" s="26">
        <f t="shared" si="0"/>
        <v>466</v>
      </c>
      <c r="E33" s="26">
        <v>257930</v>
      </c>
      <c r="F33" s="7"/>
      <c r="G33" s="36">
        <v>0</v>
      </c>
      <c r="H33" s="26">
        <f t="shared" si="1"/>
        <v>0</v>
      </c>
      <c r="I33" s="26">
        <v>378716</v>
      </c>
      <c r="J33" s="7"/>
      <c r="K33" s="15">
        <v>366</v>
      </c>
      <c r="L33" s="26">
        <f t="shared" si="2"/>
        <v>366</v>
      </c>
      <c r="M33" s="26">
        <v>77193</v>
      </c>
      <c r="N33" s="7"/>
      <c r="O33" s="15">
        <v>380</v>
      </c>
      <c r="P33" s="26">
        <f t="shared" si="3"/>
        <v>380</v>
      </c>
      <c r="Q33" s="26">
        <v>87439</v>
      </c>
      <c r="R33" s="7"/>
      <c r="S33" s="15">
        <v>314</v>
      </c>
      <c r="T33" s="26">
        <f t="shared" si="4"/>
        <v>314</v>
      </c>
      <c r="U33" s="26">
        <v>98290</v>
      </c>
    </row>
    <row r="34" spans="1:21" ht="26.25" customHeight="1">
      <c r="A34" s="28" t="s">
        <v>102</v>
      </c>
      <c r="B34" s="29" t="s">
        <v>16</v>
      </c>
      <c r="C34" s="32">
        <v>0</v>
      </c>
      <c r="D34" s="27">
        <f>E34-E32</f>
        <v>466</v>
      </c>
      <c r="E34" s="27">
        <v>257930</v>
      </c>
      <c r="F34" s="9"/>
      <c r="G34" s="32">
        <v>0</v>
      </c>
      <c r="H34" s="27">
        <f>I34-I32</f>
        <v>0</v>
      </c>
      <c r="I34" s="27">
        <v>378716</v>
      </c>
      <c r="J34" s="9"/>
      <c r="K34" s="32">
        <v>0</v>
      </c>
      <c r="L34" s="27">
        <f>M34-M32</f>
        <v>366</v>
      </c>
      <c r="M34" s="27">
        <v>77193</v>
      </c>
      <c r="N34" s="9"/>
      <c r="O34" s="32">
        <v>0</v>
      </c>
      <c r="P34" s="27">
        <f>Q34-Q32</f>
        <v>380</v>
      </c>
      <c r="Q34" s="27">
        <v>87439</v>
      </c>
      <c r="R34" s="9"/>
      <c r="S34" s="32">
        <v>0</v>
      </c>
      <c r="T34" s="27">
        <f>U34-U32</f>
        <v>314</v>
      </c>
      <c r="U34" s="27">
        <v>98290</v>
      </c>
    </row>
    <row r="35" spans="1:21" ht="28.5" customHeight="1">
      <c r="A35" s="178" t="s">
        <v>237</v>
      </c>
      <c r="B35" s="178"/>
      <c r="C35" s="6">
        <f>SUM(C4:C34)</f>
        <v>9230</v>
      </c>
      <c r="D35" s="6">
        <f>SUM(D4:D34)</f>
        <v>8296</v>
      </c>
      <c r="E35" s="1"/>
      <c r="F35" s="13"/>
      <c r="G35" s="6">
        <f>SUM(G4:G34)</f>
        <v>110</v>
      </c>
      <c r="H35" s="6">
        <f>SUM(H4:H34)</f>
        <v>110</v>
      </c>
      <c r="I35" s="1"/>
      <c r="J35" s="13"/>
      <c r="K35" s="6">
        <f>SUM(K4:K34)</f>
        <v>8834</v>
      </c>
      <c r="L35" s="6">
        <f>SUM(L4:L34)</f>
        <v>8988</v>
      </c>
      <c r="M35" s="1"/>
      <c r="N35" s="13"/>
      <c r="O35" s="6">
        <f>SUM(O4:O34)</f>
        <v>5748</v>
      </c>
      <c r="P35" s="6">
        <f>SUM(P4:P34)</f>
        <v>5937</v>
      </c>
      <c r="Q35" s="1"/>
      <c r="R35" s="13"/>
      <c r="S35" s="6">
        <f>SUM(S4:S34)</f>
        <v>2841</v>
      </c>
      <c r="T35" s="6">
        <f>SUM(T4:T34)</f>
        <v>3007</v>
      </c>
      <c r="U35" s="1"/>
    </row>
    <row r="37" spans="1:21">
      <c r="K37" s="12">
        <v>32000</v>
      </c>
      <c r="L37" s="12" t="s">
        <v>198</v>
      </c>
      <c r="M37" s="12" t="s">
        <v>51</v>
      </c>
      <c r="S37" s="12">
        <v>33000</v>
      </c>
      <c r="T37" s="12" t="s">
        <v>198</v>
      </c>
      <c r="U37" s="12" t="s">
        <v>51</v>
      </c>
    </row>
    <row r="38" spans="1:21">
      <c r="G38" s="12"/>
      <c r="H38" s="12"/>
      <c r="I38" s="12"/>
      <c r="K38" s="12">
        <v>57000</v>
      </c>
      <c r="L38" s="12" t="s">
        <v>198</v>
      </c>
      <c r="M38" s="12" t="s">
        <v>51</v>
      </c>
      <c r="S38" s="12">
        <v>60000</v>
      </c>
      <c r="T38" s="12" t="s">
        <v>198</v>
      </c>
      <c r="U38" s="12" t="s">
        <v>51</v>
      </c>
    </row>
    <row r="39" spans="1:21">
      <c r="J39" s="12"/>
      <c r="K39" s="12">
        <v>82000</v>
      </c>
      <c r="L39" s="12" t="s">
        <v>198</v>
      </c>
      <c r="M39" s="12" t="s">
        <v>98</v>
      </c>
      <c r="S39" s="12">
        <v>85000</v>
      </c>
      <c r="T39" s="12" t="s">
        <v>198</v>
      </c>
      <c r="U39" s="12" t="s">
        <v>51</v>
      </c>
    </row>
    <row r="40" spans="1:21">
      <c r="G40" s="12"/>
      <c r="H40" s="12"/>
      <c r="I40" s="12"/>
      <c r="J40" s="12"/>
    </row>
    <row r="41" spans="1:21">
      <c r="L41" s="12" t="s">
        <v>203</v>
      </c>
    </row>
    <row r="44" spans="1:21">
      <c r="E44" s="12"/>
      <c r="F44" s="12"/>
      <c r="G44" s="12"/>
      <c r="H44" s="12"/>
      <c r="I44" s="12"/>
    </row>
    <row r="45" spans="1:21">
      <c r="E45" s="12"/>
      <c r="F45" s="12"/>
      <c r="G45" s="12"/>
      <c r="H45" s="12"/>
      <c r="I45" s="12"/>
    </row>
  </sheetData>
  <mergeCells count="8">
    <mergeCell ref="A35:B35"/>
    <mergeCell ref="A1:U1"/>
    <mergeCell ref="A2:B3"/>
    <mergeCell ref="C2:E2"/>
    <mergeCell ref="G2:I2"/>
    <mergeCell ref="K2:M2"/>
    <mergeCell ref="O2:Q2"/>
    <mergeCell ref="S2:U2"/>
  </mergeCells>
  <phoneticPr fontId="8" type="noConversion"/>
  <pageMargins left="0.7" right="0.7" top="0.75" bottom="0.75" header="0.3" footer="0.3"/>
  <pageSetup paperSize="9" orientation="portrait" verticalDpi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7"/>
  <dimension ref="A1:Y44"/>
  <sheetViews>
    <sheetView workbookViewId="0">
      <pane xSplit="2" ySplit="3" topLeftCell="C22" activePane="bottomRight" state="frozen"/>
      <selection pane="topRight"/>
      <selection pane="bottomLeft"/>
      <selection pane="bottomRight" activeCell="C37" sqref="C37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.1640625" customWidth="1"/>
    <col min="16" max="17" width="12.1640625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228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121</v>
      </c>
      <c r="D2" s="184"/>
      <c r="E2" s="185"/>
      <c r="F2" s="5"/>
      <c r="G2" s="186" t="s">
        <v>163</v>
      </c>
      <c r="H2" s="186"/>
      <c r="I2" s="186"/>
      <c r="J2" s="5"/>
      <c r="K2" s="186" t="s">
        <v>137</v>
      </c>
      <c r="L2" s="186"/>
      <c r="M2" s="186"/>
      <c r="N2" s="5"/>
      <c r="O2" s="187" t="s">
        <v>128</v>
      </c>
      <c r="P2" s="187"/>
      <c r="Q2" s="187"/>
      <c r="R2" s="5"/>
      <c r="S2" s="186" t="s">
        <v>215</v>
      </c>
      <c r="T2" s="186"/>
      <c r="U2" s="186"/>
      <c r="V2" s="5"/>
      <c r="W2" s="186" t="s">
        <v>225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5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5</v>
      </c>
      <c r="C4" s="15">
        <v>418</v>
      </c>
      <c r="D4" s="26">
        <f>E4-'2017년 10월'!E34</f>
        <v>410</v>
      </c>
      <c r="E4" s="26">
        <v>241448</v>
      </c>
      <c r="F4" s="7"/>
      <c r="G4" s="16">
        <v>20</v>
      </c>
      <c r="H4" s="26">
        <f>I4-'2017년 10월'!I34</f>
        <v>33</v>
      </c>
      <c r="I4" s="26">
        <v>378350</v>
      </c>
      <c r="J4" s="7"/>
      <c r="K4" s="16">
        <v>426</v>
      </c>
      <c r="L4" s="26">
        <f>M4-'2017년 10월'!M34</f>
        <v>379</v>
      </c>
      <c r="M4" s="26">
        <v>60031</v>
      </c>
      <c r="N4" s="7"/>
      <c r="O4" s="16">
        <v>0</v>
      </c>
      <c r="P4" s="26">
        <f>Q4-'2017년 10월'!Q34</f>
        <v>0</v>
      </c>
      <c r="Q4" s="26">
        <v>215218</v>
      </c>
      <c r="R4" s="7"/>
      <c r="S4" s="16">
        <v>108</v>
      </c>
      <c r="T4" s="26">
        <f>U4-'2017년 10월'!U34</f>
        <v>106</v>
      </c>
      <c r="U4" s="26">
        <v>75949</v>
      </c>
      <c r="V4" s="7"/>
      <c r="W4" s="16">
        <v>344</v>
      </c>
      <c r="X4" s="26">
        <f>Y4-'2017년 10월'!Y34</f>
        <v>366</v>
      </c>
      <c r="Y4" s="26">
        <v>89258</v>
      </c>
    </row>
    <row r="5" spans="1:25" ht="26.25" customHeight="1">
      <c r="A5" s="30" t="s">
        <v>58</v>
      </c>
      <c r="B5" s="31" t="s">
        <v>3</v>
      </c>
      <c r="C5" s="15">
        <v>448</v>
      </c>
      <c r="D5" s="26">
        <f t="shared" ref="D5:D33" si="0">E5-E4</f>
        <v>448</v>
      </c>
      <c r="E5" s="26">
        <v>241896</v>
      </c>
      <c r="F5" s="7"/>
      <c r="G5" s="16">
        <v>134</v>
      </c>
      <c r="H5" s="26">
        <f t="shared" ref="H5:H33" si="1">I5-I4</f>
        <v>135</v>
      </c>
      <c r="I5" s="26">
        <v>378485</v>
      </c>
      <c r="J5" s="7"/>
      <c r="K5" s="16">
        <v>460</v>
      </c>
      <c r="L5" s="26">
        <f t="shared" ref="L5:L33" si="2">M5-M4</f>
        <v>456</v>
      </c>
      <c r="M5" s="26">
        <v>60487</v>
      </c>
      <c r="N5" s="7"/>
      <c r="O5" s="16">
        <v>0</v>
      </c>
      <c r="P5" s="26">
        <f t="shared" ref="P5:P17" si="3">Q5-Q4</f>
        <v>0</v>
      </c>
      <c r="Q5" s="26">
        <v>215218</v>
      </c>
      <c r="R5" s="7"/>
      <c r="S5" s="16">
        <v>282</v>
      </c>
      <c r="T5" s="26">
        <f t="shared" ref="T5:T33" si="4">U5-U4</f>
        <v>291</v>
      </c>
      <c r="U5" s="26">
        <v>76240</v>
      </c>
      <c r="V5" s="7"/>
      <c r="W5" s="16">
        <v>286</v>
      </c>
      <c r="X5" s="26">
        <f t="shared" ref="X5:X33" si="5">Y5-Y4</f>
        <v>276</v>
      </c>
      <c r="Y5" s="26">
        <v>89534</v>
      </c>
    </row>
    <row r="6" spans="1:25" ht="26.25" customHeight="1">
      <c r="A6" s="30" t="s">
        <v>63</v>
      </c>
      <c r="B6" s="31" t="s">
        <v>10</v>
      </c>
      <c r="C6" s="15">
        <v>442</v>
      </c>
      <c r="D6" s="26">
        <f t="shared" si="0"/>
        <v>442</v>
      </c>
      <c r="E6" s="26">
        <v>242338</v>
      </c>
      <c r="F6" s="7"/>
      <c r="G6" s="16">
        <v>36</v>
      </c>
      <c r="H6" s="26">
        <f t="shared" si="1"/>
        <v>36</v>
      </c>
      <c r="I6" s="26">
        <v>378521</v>
      </c>
      <c r="J6" s="7"/>
      <c r="K6" s="16">
        <v>372</v>
      </c>
      <c r="L6" s="26">
        <f t="shared" si="2"/>
        <v>372</v>
      </c>
      <c r="M6" s="26">
        <v>60859</v>
      </c>
      <c r="N6" s="7"/>
      <c r="O6" s="16">
        <v>0</v>
      </c>
      <c r="P6" s="26">
        <f t="shared" si="3"/>
        <v>0</v>
      </c>
      <c r="Q6" s="26">
        <v>215218</v>
      </c>
      <c r="R6" s="7"/>
      <c r="S6" s="16">
        <v>0</v>
      </c>
      <c r="T6" s="26">
        <f t="shared" si="4"/>
        <v>0</v>
      </c>
      <c r="U6" s="26">
        <v>76240</v>
      </c>
      <c r="V6" s="7"/>
      <c r="W6" s="16">
        <v>420</v>
      </c>
      <c r="X6" s="26">
        <f t="shared" si="5"/>
        <v>420</v>
      </c>
      <c r="Y6" s="26">
        <v>89954</v>
      </c>
    </row>
    <row r="7" spans="1:25" ht="26.25" customHeight="1">
      <c r="A7" s="30" t="s">
        <v>230</v>
      </c>
      <c r="B7" s="31" t="s">
        <v>12</v>
      </c>
      <c r="C7" s="15">
        <v>402</v>
      </c>
      <c r="D7" s="26">
        <f t="shared" si="0"/>
        <v>391</v>
      </c>
      <c r="E7" s="26">
        <v>242729</v>
      </c>
      <c r="F7" s="7"/>
      <c r="G7" s="16">
        <v>0</v>
      </c>
      <c r="H7" s="26">
        <f t="shared" si="1"/>
        <v>0</v>
      </c>
      <c r="I7" s="26">
        <v>378521</v>
      </c>
      <c r="J7" s="7"/>
      <c r="K7" s="16">
        <v>446</v>
      </c>
      <c r="L7" s="26">
        <f t="shared" si="2"/>
        <v>453</v>
      </c>
      <c r="M7" s="26">
        <v>61312</v>
      </c>
      <c r="N7" s="7"/>
      <c r="O7" s="16">
        <v>0</v>
      </c>
      <c r="P7" s="26">
        <f t="shared" si="3"/>
        <v>0</v>
      </c>
      <c r="Q7" s="26">
        <v>215218</v>
      </c>
      <c r="R7" s="7"/>
      <c r="S7" s="16">
        <v>62</v>
      </c>
      <c r="T7" s="26">
        <f t="shared" si="4"/>
        <v>66</v>
      </c>
      <c r="U7" s="26">
        <v>76306</v>
      </c>
      <c r="V7" s="7"/>
      <c r="W7" s="16">
        <v>0</v>
      </c>
      <c r="X7" s="26">
        <f t="shared" si="5"/>
        <v>0</v>
      </c>
      <c r="Y7" s="26">
        <v>89954</v>
      </c>
    </row>
    <row r="8" spans="1:25" ht="26.25" customHeight="1">
      <c r="A8" s="28" t="s">
        <v>234</v>
      </c>
      <c r="B8" s="29" t="s">
        <v>16</v>
      </c>
      <c r="C8" s="32">
        <v>0</v>
      </c>
      <c r="D8" s="27">
        <f t="shared" si="0"/>
        <v>0</v>
      </c>
      <c r="E8" s="27">
        <v>242729</v>
      </c>
      <c r="F8" s="9"/>
      <c r="G8" s="33">
        <v>0</v>
      </c>
      <c r="H8" s="27">
        <f t="shared" si="1"/>
        <v>0</v>
      </c>
      <c r="I8" s="27">
        <v>378521</v>
      </c>
      <c r="J8" s="9"/>
      <c r="K8" s="33">
        <v>0</v>
      </c>
      <c r="L8" s="27">
        <f t="shared" si="2"/>
        <v>0</v>
      </c>
      <c r="M8" s="27">
        <v>61312</v>
      </c>
      <c r="N8" s="9"/>
      <c r="O8" s="33">
        <v>0</v>
      </c>
      <c r="P8" s="27">
        <f t="shared" si="3"/>
        <v>0</v>
      </c>
      <c r="Q8" s="27">
        <v>215218</v>
      </c>
      <c r="R8" s="9"/>
      <c r="S8" s="33">
        <v>0</v>
      </c>
      <c r="T8" s="27">
        <f t="shared" si="4"/>
        <v>0</v>
      </c>
      <c r="U8" s="27">
        <v>76306</v>
      </c>
      <c r="V8" s="9"/>
      <c r="W8" s="33">
        <v>0</v>
      </c>
      <c r="X8" s="27">
        <f t="shared" si="5"/>
        <v>0</v>
      </c>
      <c r="Y8" s="27">
        <v>89954</v>
      </c>
    </row>
    <row r="9" spans="1:25" ht="26.25" customHeight="1">
      <c r="A9" s="30" t="s">
        <v>67</v>
      </c>
      <c r="B9" s="31" t="s">
        <v>7</v>
      </c>
      <c r="C9" s="15">
        <v>334</v>
      </c>
      <c r="D9" s="26">
        <f t="shared" si="0"/>
        <v>334</v>
      </c>
      <c r="E9" s="26">
        <v>243063</v>
      </c>
      <c r="F9" s="7"/>
      <c r="G9" s="16">
        <v>0</v>
      </c>
      <c r="H9" s="26">
        <f t="shared" si="1"/>
        <v>0</v>
      </c>
      <c r="I9" s="26">
        <v>378521</v>
      </c>
      <c r="J9" s="7"/>
      <c r="K9" s="16">
        <v>388</v>
      </c>
      <c r="L9" s="26">
        <f t="shared" si="2"/>
        <v>388</v>
      </c>
      <c r="M9" s="26">
        <v>61700</v>
      </c>
      <c r="N9" s="7"/>
      <c r="O9" s="16">
        <v>0</v>
      </c>
      <c r="P9" s="26">
        <f t="shared" si="3"/>
        <v>0</v>
      </c>
      <c r="Q9" s="26">
        <v>215218</v>
      </c>
      <c r="R9" s="7"/>
      <c r="S9" s="16">
        <v>406</v>
      </c>
      <c r="T9" s="26">
        <f t="shared" si="4"/>
        <v>406</v>
      </c>
      <c r="U9" s="26">
        <v>76712</v>
      </c>
      <c r="V9" s="7"/>
      <c r="W9" s="16">
        <v>458</v>
      </c>
      <c r="X9" s="26">
        <f t="shared" si="5"/>
        <v>451</v>
      </c>
      <c r="Y9" s="26">
        <v>90405</v>
      </c>
    </row>
    <row r="10" spans="1:25" ht="26.25" customHeight="1">
      <c r="A10" s="30" t="s">
        <v>87</v>
      </c>
      <c r="B10" s="31" t="s">
        <v>14</v>
      </c>
      <c r="C10" s="15">
        <v>378</v>
      </c>
      <c r="D10" s="26">
        <f t="shared" si="0"/>
        <v>378</v>
      </c>
      <c r="E10" s="26">
        <v>243441</v>
      </c>
      <c r="F10" s="7"/>
      <c r="G10" s="16">
        <v>0</v>
      </c>
      <c r="H10" s="26">
        <f t="shared" si="1"/>
        <v>0</v>
      </c>
      <c r="I10" s="26">
        <v>378521</v>
      </c>
      <c r="J10" s="7"/>
      <c r="K10" s="16">
        <v>378</v>
      </c>
      <c r="L10" s="26">
        <f t="shared" si="2"/>
        <v>378</v>
      </c>
      <c r="M10" s="26">
        <v>62078</v>
      </c>
      <c r="N10" s="7"/>
      <c r="O10" s="16" t="s">
        <v>25</v>
      </c>
      <c r="P10" s="26">
        <f t="shared" si="3"/>
        <v>20</v>
      </c>
      <c r="Q10" s="26">
        <v>215238</v>
      </c>
      <c r="R10" s="7"/>
      <c r="S10" s="16">
        <v>282</v>
      </c>
      <c r="T10" s="26">
        <f t="shared" si="4"/>
        <v>282</v>
      </c>
      <c r="U10" s="26">
        <v>76994</v>
      </c>
      <c r="V10" s="7"/>
      <c r="W10" s="16">
        <v>304</v>
      </c>
      <c r="X10" s="26">
        <f t="shared" si="5"/>
        <v>304</v>
      </c>
      <c r="Y10" s="26">
        <v>90709</v>
      </c>
    </row>
    <row r="11" spans="1:25" ht="26.25" customHeight="1">
      <c r="A11" s="30" t="s">
        <v>115</v>
      </c>
      <c r="B11" s="31" t="s">
        <v>5</v>
      </c>
      <c r="C11" s="15">
        <v>420</v>
      </c>
      <c r="D11" s="26">
        <f t="shared" si="0"/>
        <v>413</v>
      </c>
      <c r="E11" s="26">
        <v>243854</v>
      </c>
      <c r="F11" s="7"/>
      <c r="G11" s="16">
        <v>0</v>
      </c>
      <c r="H11" s="26">
        <f t="shared" si="1"/>
        <v>0</v>
      </c>
      <c r="I11" s="26">
        <v>378521</v>
      </c>
      <c r="J11" s="7"/>
      <c r="K11" s="16">
        <v>304</v>
      </c>
      <c r="L11" s="26">
        <f t="shared" si="2"/>
        <v>288</v>
      </c>
      <c r="M11" s="26">
        <v>62366</v>
      </c>
      <c r="N11" s="7"/>
      <c r="O11" s="16">
        <v>0</v>
      </c>
      <c r="P11" s="26">
        <f t="shared" si="3"/>
        <v>0</v>
      </c>
      <c r="Q11" s="26">
        <v>215238</v>
      </c>
      <c r="R11" s="7"/>
      <c r="S11" s="16">
        <v>310</v>
      </c>
      <c r="T11" s="26">
        <f t="shared" si="4"/>
        <v>272</v>
      </c>
      <c r="U11" s="26">
        <v>77266</v>
      </c>
      <c r="V11" s="7"/>
      <c r="W11" s="16">
        <v>340</v>
      </c>
      <c r="X11" s="26">
        <f t="shared" si="5"/>
        <v>336</v>
      </c>
      <c r="Y11" s="26">
        <v>91045</v>
      </c>
    </row>
    <row r="12" spans="1:25" ht="26.25" customHeight="1">
      <c r="A12" s="30" t="s">
        <v>65</v>
      </c>
      <c r="B12" s="31" t="s">
        <v>3</v>
      </c>
      <c r="C12" s="15">
        <v>386</v>
      </c>
      <c r="D12" s="26">
        <f t="shared" si="0"/>
        <v>386</v>
      </c>
      <c r="E12" s="26">
        <v>244240</v>
      </c>
      <c r="F12" s="7"/>
      <c r="G12" s="16">
        <v>0</v>
      </c>
      <c r="H12" s="26">
        <f t="shared" si="1"/>
        <v>0</v>
      </c>
      <c r="I12" s="26">
        <v>378521</v>
      </c>
      <c r="J12" s="7"/>
      <c r="K12" s="16">
        <v>398</v>
      </c>
      <c r="L12" s="26">
        <f t="shared" si="2"/>
        <v>398</v>
      </c>
      <c r="M12" s="26">
        <v>62764</v>
      </c>
      <c r="N12" s="7"/>
      <c r="O12" s="16">
        <v>0</v>
      </c>
      <c r="P12" s="26">
        <f t="shared" si="3"/>
        <v>0</v>
      </c>
      <c r="Q12" s="26">
        <v>215238</v>
      </c>
      <c r="R12" s="7"/>
      <c r="S12" s="16">
        <v>360</v>
      </c>
      <c r="T12" s="26">
        <f t="shared" si="4"/>
        <v>360</v>
      </c>
      <c r="U12" s="26">
        <v>77626</v>
      </c>
      <c r="V12" s="7"/>
      <c r="W12" s="16">
        <v>390</v>
      </c>
      <c r="X12" s="26">
        <f t="shared" si="5"/>
        <v>390</v>
      </c>
      <c r="Y12" s="26">
        <v>91435</v>
      </c>
    </row>
    <row r="13" spans="1:25" ht="26.25" customHeight="1">
      <c r="A13" s="30" t="s">
        <v>117</v>
      </c>
      <c r="B13" s="31" t="s">
        <v>10</v>
      </c>
      <c r="C13" s="15">
        <v>362</v>
      </c>
      <c r="D13" s="26">
        <f t="shared" si="0"/>
        <v>362</v>
      </c>
      <c r="E13" s="26">
        <v>244602</v>
      </c>
      <c r="F13" s="7"/>
      <c r="G13" s="16">
        <v>0</v>
      </c>
      <c r="H13" s="26">
        <f t="shared" si="1"/>
        <v>0</v>
      </c>
      <c r="I13" s="26">
        <v>378521</v>
      </c>
      <c r="J13" s="7"/>
      <c r="K13" s="16">
        <v>352</v>
      </c>
      <c r="L13" s="26">
        <f t="shared" si="2"/>
        <v>352</v>
      </c>
      <c r="M13" s="26">
        <v>63116</v>
      </c>
      <c r="N13" s="7"/>
      <c r="O13" s="16">
        <v>0</v>
      </c>
      <c r="P13" s="26">
        <f t="shared" si="3"/>
        <v>0</v>
      </c>
      <c r="Q13" s="26">
        <v>215238</v>
      </c>
      <c r="R13" s="7"/>
      <c r="S13" s="16">
        <v>244</v>
      </c>
      <c r="T13" s="26">
        <f t="shared" si="4"/>
        <v>244</v>
      </c>
      <c r="U13" s="26">
        <v>77870</v>
      </c>
      <c r="V13" s="7"/>
      <c r="W13" s="16">
        <v>360</v>
      </c>
      <c r="X13" s="26">
        <f t="shared" si="5"/>
        <v>360</v>
      </c>
      <c r="Y13" s="26">
        <v>91795</v>
      </c>
    </row>
    <row r="14" spans="1:25" ht="26.25" customHeight="1">
      <c r="A14" s="30" t="s">
        <v>69</v>
      </c>
      <c r="B14" s="31" t="s">
        <v>12</v>
      </c>
      <c r="C14" s="15">
        <v>334</v>
      </c>
      <c r="D14" s="26">
        <f t="shared" si="0"/>
        <v>334</v>
      </c>
      <c r="E14" s="26">
        <v>244936</v>
      </c>
      <c r="F14" s="7"/>
      <c r="G14" s="16">
        <v>0</v>
      </c>
      <c r="H14" s="26">
        <f t="shared" si="1"/>
        <v>0</v>
      </c>
      <c r="I14" s="26">
        <v>378521</v>
      </c>
      <c r="J14" s="7"/>
      <c r="K14" s="16">
        <v>282</v>
      </c>
      <c r="L14" s="26">
        <f t="shared" si="2"/>
        <v>277</v>
      </c>
      <c r="M14" s="26">
        <v>63393</v>
      </c>
      <c r="N14" s="7"/>
      <c r="O14" s="16">
        <v>0</v>
      </c>
      <c r="P14" s="26">
        <f t="shared" si="3"/>
        <v>0</v>
      </c>
      <c r="Q14" s="26">
        <v>215238</v>
      </c>
      <c r="R14" s="7"/>
      <c r="S14" s="16">
        <v>232</v>
      </c>
      <c r="T14" s="26">
        <f t="shared" si="4"/>
        <v>211</v>
      </c>
      <c r="U14" s="26">
        <v>78081</v>
      </c>
      <c r="V14" s="7"/>
      <c r="W14" s="16">
        <v>254</v>
      </c>
      <c r="X14" s="26">
        <f t="shared" si="5"/>
        <v>246</v>
      </c>
      <c r="Y14" s="26">
        <v>92041</v>
      </c>
    </row>
    <row r="15" spans="1:25" ht="26.25" customHeight="1">
      <c r="A15" s="28" t="s">
        <v>39</v>
      </c>
      <c r="B15" s="29" t="s">
        <v>16</v>
      </c>
      <c r="C15" s="32">
        <v>0</v>
      </c>
      <c r="D15" s="27">
        <f t="shared" si="0"/>
        <v>0</v>
      </c>
      <c r="E15" s="27">
        <v>244936</v>
      </c>
      <c r="F15" s="9"/>
      <c r="G15" s="33">
        <v>0</v>
      </c>
      <c r="H15" s="27">
        <f t="shared" si="1"/>
        <v>0</v>
      </c>
      <c r="I15" s="27">
        <v>378521</v>
      </c>
      <c r="J15" s="9"/>
      <c r="K15" s="33">
        <v>0</v>
      </c>
      <c r="L15" s="27">
        <f t="shared" si="2"/>
        <v>0</v>
      </c>
      <c r="M15" s="27">
        <v>63393</v>
      </c>
      <c r="N15" s="9"/>
      <c r="O15" s="33">
        <v>0</v>
      </c>
      <c r="P15" s="27">
        <f t="shared" si="3"/>
        <v>0</v>
      </c>
      <c r="Q15" s="27">
        <v>215238</v>
      </c>
      <c r="R15" s="9"/>
      <c r="S15" s="33">
        <v>0</v>
      </c>
      <c r="T15" s="27">
        <f t="shared" si="4"/>
        <v>0</v>
      </c>
      <c r="U15" s="27">
        <v>78081</v>
      </c>
      <c r="V15" s="9"/>
      <c r="W15" s="33">
        <v>0</v>
      </c>
      <c r="X15" s="27">
        <f t="shared" si="5"/>
        <v>0</v>
      </c>
      <c r="Y15" s="27">
        <v>92041</v>
      </c>
    </row>
    <row r="16" spans="1:25" ht="26.25" customHeight="1">
      <c r="A16" s="30" t="s">
        <v>34</v>
      </c>
      <c r="B16" s="31" t="s">
        <v>7</v>
      </c>
      <c r="C16" s="15">
        <v>262</v>
      </c>
      <c r="D16" s="26">
        <f t="shared" si="0"/>
        <v>254</v>
      </c>
      <c r="E16" s="26">
        <v>245190</v>
      </c>
      <c r="F16" s="7"/>
      <c r="G16" s="16">
        <v>0</v>
      </c>
      <c r="H16" s="26">
        <f t="shared" si="1"/>
        <v>0</v>
      </c>
      <c r="I16" s="26">
        <v>378521</v>
      </c>
      <c r="J16" s="7"/>
      <c r="K16" s="16">
        <v>328</v>
      </c>
      <c r="L16" s="26">
        <f t="shared" si="2"/>
        <v>316</v>
      </c>
      <c r="M16" s="26">
        <v>63709</v>
      </c>
      <c r="N16" s="7"/>
      <c r="O16" s="16">
        <v>0</v>
      </c>
      <c r="P16" s="26">
        <f t="shared" si="3"/>
        <v>0</v>
      </c>
      <c r="Q16" s="26">
        <v>215238</v>
      </c>
      <c r="R16" s="7"/>
      <c r="S16" s="16">
        <v>280</v>
      </c>
      <c r="T16" s="26">
        <f t="shared" si="4"/>
        <v>282</v>
      </c>
      <c r="U16" s="26">
        <v>78363</v>
      </c>
      <c r="V16" s="7"/>
      <c r="W16" s="16">
        <v>312</v>
      </c>
      <c r="X16" s="26">
        <f t="shared" si="5"/>
        <v>302</v>
      </c>
      <c r="Y16" s="26">
        <v>92343</v>
      </c>
    </row>
    <row r="17" spans="1:25" ht="26.25" customHeight="1">
      <c r="A17" s="30" t="s">
        <v>86</v>
      </c>
      <c r="B17" s="31" t="s">
        <v>14</v>
      </c>
      <c r="C17" s="15">
        <v>350</v>
      </c>
      <c r="D17" s="26">
        <f t="shared" si="0"/>
        <v>334</v>
      </c>
      <c r="E17" s="26">
        <v>245524</v>
      </c>
      <c r="F17" s="7"/>
      <c r="G17" s="16">
        <v>0</v>
      </c>
      <c r="H17" s="26">
        <f t="shared" si="1"/>
        <v>0</v>
      </c>
      <c r="I17" s="26">
        <v>378521</v>
      </c>
      <c r="J17" s="7"/>
      <c r="K17" s="16">
        <v>294</v>
      </c>
      <c r="L17" s="26">
        <f t="shared" si="2"/>
        <v>288</v>
      </c>
      <c r="M17" s="26">
        <v>63997</v>
      </c>
      <c r="N17" s="7"/>
      <c r="O17" s="16">
        <v>0</v>
      </c>
      <c r="P17" s="26">
        <f t="shared" si="3"/>
        <v>0</v>
      </c>
      <c r="Q17" s="26">
        <v>215238</v>
      </c>
      <c r="R17" s="7"/>
      <c r="S17" s="16">
        <v>130</v>
      </c>
      <c r="T17" s="26">
        <f t="shared" si="4"/>
        <v>106</v>
      </c>
      <c r="U17" s="26">
        <v>78469</v>
      </c>
      <c r="V17" s="7"/>
      <c r="W17" s="16">
        <v>288</v>
      </c>
      <c r="X17" s="26">
        <f t="shared" si="5"/>
        <v>281</v>
      </c>
      <c r="Y17" s="26">
        <v>92624</v>
      </c>
    </row>
    <row r="18" spans="1:25" ht="26.25" customHeight="1">
      <c r="A18" s="30" t="s">
        <v>255</v>
      </c>
      <c r="B18" s="31" t="s">
        <v>5</v>
      </c>
      <c r="C18" s="15">
        <v>360</v>
      </c>
      <c r="D18" s="26">
        <f t="shared" si="0"/>
        <v>360</v>
      </c>
      <c r="E18" s="26">
        <v>245884</v>
      </c>
      <c r="F18" s="7"/>
      <c r="G18" s="16">
        <v>0</v>
      </c>
      <c r="H18" s="26">
        <f t="shared" si="1"/>
        <v>0</v>
      </c>
      <c r="I18" s="26">
        <v>378521</v>
      </c>
      <c r="J18" s="7"/>
      <c r="K18" s="16">
        <v>320</v>
      </c>
      <c r="L18" s="26">
        <f t="shared" si="2"/>
        <v>320</v>
      </c>
      <c r="M18" s="26">
        <v>64317</v>
      </c>
      <c r="N18" s="7"/>
      <c r="O18" s="26"/>
      <c r="P18" s="26"/>
      <c r="Q18" s="16" t="s">
        <v>247</v>
      </c>
      <c r="R18" s="7"/>
      <c r="S18" s="16">
        <v>228</v>
      </c>
      <c r="T18" s="26">
        <f t="shared" si="4"/>
        <v>228</v>
      </c>
      <c r="U18" s="26">
        <v>78697</v>
      </c>
      <c r="V18" s="7"/>
      <c r="W18" s="16">
        <v>386</v>
      </c>
      <c r="X18" s="26">
        <f t="shared" si="5"/>
        <v>386</v>
      </c>
      <c r="Y18" s="26">
        <v>93010</v>
      </c>
    </row>
    <row r="19" spans="1:25" ht="26.25" customHeight="1">
      <c r="A19" s="30" t="s">
        <v>259</v>
      </c>
      <c r="B19" s="31" t="s">
        <v>3</v>
      </c>
      <c r="C19" s="15">
        <v>340</v>
      </c>
      <c r="D19" s="26">
        <f t="shared" si="0"/>
        <v>332</v>
      </c>
      <c r="E19" s="26">
        <v>246216</v>
      </c>
      <c r="F19" s="7"/>
      <c r="G19" s="16">
        <v>0</v>
      </c>
      <c r="H19" s="26">
        <f t="shared" si="1"/>
        <v>2</v>
      </c>
      <c r="I19" s="26">
        <v>378523</v>
      </c>
      <c r="J19" s="7"/>
      <c r="K19" s="16">
        <v>418</v>
      </c>
      <c r="L19" s="26">
        <f t="shared" si="2"/>
        <v>425</v>
      </c>
      <c r="M19" s="26">
        <v>64742</v>
      </c>
      <c r="N19" s="7"/>
      <c r="O19" s="6">
        <f>SUM(O4:O18)</f>
        <v>0</v>
      </c>
      <c r="P19" s="6">
        <f>SUM(P4:P18)</f>
        <v>20</v>
      </c>
      <c r="Q19" s="1"/>
      <c r="R19" s="26"/>
      <c r="S19" s="16">
        <v>244</v>
      </c>
      <c r="T19" s="26">
        <f t="shared" si="4"/>
        <v>249</v>
      </c>
      <c r="U19" s="26">
        <v>78946</v>
      </c>
      <c r="V19" s="7"/>
      <c r="W19" s="16">
        <v>146</v>
      </c>
      <c r="X19" s="26">
        <f t="shared" si="5"/>
        <v>126</v>
      </c>
      <c r="Y19" s="26">
        <v>93136</v>
      </c>
    </row>
    <row r="20" spans="1:25" ht="26.25" customHeight="1">
      <c r="A20" s="30" t="s">
        <v>244</v>
      </c>
      <c r="B20" s="31" t="s">
        <v>10</v>
      </c>
      <c r="C20" s="15">
        <v>346</v>
      </c>
      <c r="D20" s="26">
        <f t="shared" si="0"/>
        <v>349</v>
      </c>
      <c r="E20" s="26">
        <v>246565</v>
      </c>
      <c r="F20" s="7"/>
      <c r="G20" s="16">
        <v>0</v>
      </c>
      <c r="H20" s="26">
        <f t="shared" si="1"/>
        <v>0</v>
      </c>
      <c r="I20" s="26">
        <v>378523</v>
      </c>
      <c r="J20" s="7"/>
      <c r="K20" s="16">
        <v>276</v>
      </c>
      <c r="L20" s="26">
        <f t="shared" si="2"/>
        <v>262</v>
      </c>
      <c r="M20" s="26">
        <v>65004</v>
      </c>
      <c r="N20" s="7"/>
      <c r="R20" s="7"/>
      <c r="S20" s="16">
        <v>236</v>
      </c>
      <c r="T20" s="26">
        <f t="shared" si="4"/>
        <v>250</v>
      </c>
      <c r="U20" s="26">
        <v>79196</v>
      </c>
      <c r="V20" s="7"/>
      <c r="W20" s="16">
        <v>346</v>
      </c>
      <c r="X20" s="26">
        <f t="shared" si="5"/>
        <v>319</v>
      </c>
      <c r="Y20" s="26">
        <v>93455</v>
      </c>
    </row>
    <row r="21" spans="1:25" ht="26.25" customHeight="1">
      <c r="A21" s="30" t="s">
        <v>256</v>
      </c>
      <c r="B21" s="31" t="s">
        <v>12</v>
      </c>
      <c r="C21" s="15">
        <v>250</v>
      </c>
      <c r="D21" s="26">
        <f t="shared" si="0"/>
        <v>250</v>
      </c>
      <c r="E21" s="26">
        <v>246815</v>
      </c>
      <c r="F21" s="7"/>
      <c r="G21" s="16">
        <v>0</v>
      </c>
      <c r="H21" s="26">
        <f t="shared" si="1"/>
        <v>0</v>
      </c>
      <c r="I21" s="26">
        <v>378523</v>
      </c>
      <c r="J21" s="7"/>
      <c r="K21" s="16">
        <v>262</v>
      </c>
      <c r="L21" s="26">
        <f t="shared" si="2"/>
        <v>262</v>
      </c>
      <c r="M21" s="26">
        <v>65266</v>
      </c>
      <c r="N21" s="7"/>
      <c r="R21" s="7"/>
      <c r="S21" s="16">
        <v>230</v>
      </c>
      <c r="T21" s="26">
        <f t="shared" si="4"/>
        <v>230</v>
      </c>
      <c r="U21" s="26">
        <v>79426</v>
      </c>
      <c r="V21" s="7"/>
      <c r="W21" s="16">
        <v>280</v>
      </c>
      <c r="X21" s="26">
        <f t="shared" si="5"/>
        <v>280</v>
      </c>
      <c r="Y21" s="26">
        <v>93735</v>
      </c>
    </row>
    <row r="22" spans="1:25" ht="26.25" customHeight="1">
      <c r="A22" s="28" t="s">
        <v>61</v>
      </c>
      <c r="B22" s="29" t="s">
        <v>16</v>
      </c>
      <c r="C22" s="32">
        <v>0</v>
      </c>
      <c r="D22" s="27">
        <f t="shared" si="0"/>
        <v>0</v>
      </c>
      <c r="E22" s="27">
        <v>246815</v>
      </c>
      <c r="F22" s="9"/>
      <c r="G22" s="33">
        <v>0</v>
      </c>
      <c r="H22" s="27">
        <f t="shared" si="1"/>
        <v>0</v>
      </c>
      <c r="I22" s="27">
        <v>378523</v>
      </c>
      <c r="J22" s="9"/>
      <c r="K22" s="33">
        <v>0</v>
      </c>
      <c r="L22" s="27">
        <f t="shared" si="2"/>
        <v>0</v>
      </c>
      <c r="M22" s="27">
        <v>65266</v>
      </c>
      <c r="N22" s="9"/>
      <c r="R22" s="9"/>
      <c r="S22" s="33">
        <v>0</v>
      </c>
      <c r="T22" s="27">
        <f t="shared" si="4"/>
        <v>0</v>
      </c>
      <c r="U22" s="27">
        <v>79426</v>
      </c>
      <c r="V22" s="9"/>
      <c r="W22" s="33">
        <v>0</v>
      </c>
      <c r="X22" s="27">
        <f t="shared" si="5"/>
        <v>0</v>
      </c>
      <c r="Y22" s="27">
        <v>93735</v>
      </c>
    </row>
    <row r="23" spans="1:25" ht="26.25" customHeight="1">
      <c r="A23" s="30" t="s">
        <v>46</v>
      </c>
      <c r="B23" s="31" t="s">
        <v>7</v>
      </c>
      <c r="C23" s="15">
        <v>440</v>
      </c>
      <c r="D23" s="26">
        <f t="shared" si="0"/>
        <v>437</v>
      </c>
      <c r="E23" s="26">
        <v>247252</v>
      </c>
      <c r="F23" s="7"/>
      <c r="G23" s="16">
        <v>0</v>
      </c>
      <c r="H23" s="26">
        <f t="shared" si="1"/>
        <v>0</v>
      </c>
      <c r="I23" s="26">
        <v>378523</v>
      </c>
      <c r="J23" s="7"/>
      <c r="K23" s="16">
        <v>432</v>
      </c>
      <c r="L23" s="26">
        <f t="shared" si="2"/>
        <v>410</v>
      </c>
      <c r="M23" s="26">
        <v>65676</v>
      </c>
      <c r="N23" s="7"/>
      <c r="R23" s="7"/>
      <c r="S23" s="16">
        <v>360</v>
      </c>
      <c r="T23" s="26">
        <f t="shared" si="4"/>
        <v>345</v>
      </c>
      <c r="U23" s="26">
        <v>79771</v>
      </c>
      <c r="V23" s="7"/>
      <c r="W23" s="16">
        <v>428</v>
      </c>
      <c r="X23" s="26">
        <f t="shared" si="5"/>
        <v>412</v>
      </c>
      <c r="Y23" s="26">
        <v>94147</v>
      </c>
    </row>
    <row r="24" spans="1:25" ht="26.25" customHeight="1">
      <c r="A24" s="30" t="s">
        <v>75</v>
      </c>
      <c r="B24" s="31" t="s">
        <v>14</v>
      </c>
      <c r="C24" s="15">
        <v>278</v>
      </c>
      <c r="D24" s="26">
        <f t="shared" si="0"/>
        <v>278</v>
      </c>
      <c r="E24" s="26">
        <v>247530</v>
      </c>
      <c r="F24" s="7"/>
      <c r="G24" s="16">
        <v>0</v>
      </c>
      <c r="H24" s="26">
        <f t="shared" si="1"/>
        <v>0</v>
      </c>
      <c r="I24" s="26">
        <v>378523</v>
      </c>
      <c r="J24" s="7"/>
      <c r="K24" s="16">
        <v>146</v>
      </c>
      <c r="L24" s="26">
        <f t="shared" si="2"/>
        <v>146</v>
      </c>
      <c r="M24" s="26">
        <v>65822</v>
      </c>
      <c r="N24" s="7"/>
      <c r="R24" s="7"/>
      <c r="S24" s="16">
        <v>270</v>
      </c>
      <c r="T24" s="26">
        <f t="shared" si="4"/>
        <v>270</v>
      </c>
      <c r="U24" s="26">
        <v>80041</v>
      </c>
      <c r="V24" s="7"/>
      <c r="W24" s="16">
        <v>290</v>
      </c>
      <c r="X24" s="26">
        <f t="shared" si="5"/>
        <v>290</v>
      </c>
      <c r="Y24" s="26">
        <v>94437</v>
      </c>
    </row>
    <row r="25" spans="1:25" ht="26.25" customHeight="1">
      <c r="A25" s="30" t="s">
        <v>91</v>
      </c>
      <c r="B25" s="31" t="s">
        <v>5</v>
      </c>
      <c r="C25" s="15">
        <v>338</v>
      </c>
      <c r="D25" s="26">
        <f t="shared" si="0"/>
        <v>327</v>
      </c>
      <c r="E25" s="26">
        <v>247857</v>
      </c>
      <c r="F25" s="7"/>
      <c r="G25" s="16">
        <v>0</v>
      </c>
      <c r="H25" s="26">
        <f t="shared" si="1"/>
        <v>0</v>
      </c>
      <c r="I25" s="26">
        <v>378523</v>
      </c>
      <c r="J25" s="7"/>
      <c r="K25" s="16">
        <v>342</v>
      </c>
      <c r="L25" s="26">
        <f t="shared" si="2"/>
        <v>332</v>
      </c>
      <c r="M25" s="26">
        <v>66154</v>
      </c>
      <c r="N25" s="7"/>
      <c r="R25" s="7"/>
      <c r="S25" s="16">
        <v>224</v>
      </c>
      <c r="T25" s="26">
        <f t="shared" si="4"/>
        <v>203</v>
      </c>
      <c r="U25" s="26">
        <v>80244</v>
      </c>
      <c r="V25" s="7"/>
      <c r="W25" s="16">
        <v>258</v>
      </c>
      <c r="X25" s="26">
        <f t="shared" si="5"/>
        <v>298</v>
      </c>
      <c r="Y25" s="26">
        <v>94735</v>
      </c>
    </row>
    <row r="26" spans="1:25" ht="26.25" customHeight="1">
      <c r="A26" s="30" t="s">
        <v>103</v>
      </c>
      <c r="B26" s="31" t="s">
        <v>3</v>
      </c>
      <c r="C26" s="15">
        <v>356</v>
      </c>
      <c r="D26" s="26">
        <f t="shared" si="0"/>
        <v>356</v>
      </c>
      <c r="E26" s="26">
        <v>248213</v>
      </c>
      <c r="F26" s="7"/>
      <c r="G26" s="16">
        <v>0</v>
      </c>
      <c r="H26" s="26">
        <f t="shared" si="1"/>
        <v>-51000</v>
      </c>
      <c r="I26" s="26">
        <v>327523</v>
      </c>
      <c r="J26" s="7"/>
      <c r="K26" s="16">
        <v>358</v>
      </c>
      <c r="L26" s="26">
        <f t="shared" si="2"/>
        <v>358</v>
      </c>
      <c r="M26" s="26">
        <v>66512</v>
      </c>
      <c r="N26" s="7"/>
      <c r="R26" s="7"/>
      <c r="S26" s="16">
        <v>270</v>
      </c>
      <c r="T26" s="26">
        <f t="shared" si="4"/>
        <v>270</v>
      </c>
      <c r="U26" s="26">
        <v>80514</v>
      </c>
      <c r="V26" s="7"/>
      <c r="W26" s="16">
        <v>210</v>
      </c>
      <c r="X26" s="26">
        <f t="shared" si="5"/>
        <v>210</v>
      </c>
      <c r="Y26" s="26">
        <v>94945</v>
      </c>
    </row>
    <row r="27" spans="1:25" ht="26.25" customHeight="1">
      <c r="A27" s="30" t="s">
        <v>95</v>
      </c>
      <c r="B27" s="31" t="s">
        <v>10</v>
      </c>
      <c r="C27" s="15">
        <v>376</v>
      </c>
      <c r="D27" s="26">
        <f t="shared" si="0"/>
        <v>376</v>
      </c>
      <c r="E27" s="26">
        <v>248589</v>
      </c>
      <c r="F27" s="7"/>
      <c r="G27" s="16">
        <v>1</v>
      </c>
      <c r="H27" s="26">
        <f t="shared" si="1"/>
        <v>51001</v>
      </c>
      <c r="I27" s="26">
        <v>378524</v>
      </c>
      <c r="J27" s="7"/>
      <c r="K27" s="16">
        <v>370</v>
      </c>
      <c r="L27" s="26">
        <f t="shared" si="2"/>
        <v>370</v>
      </c>
      <c r="M27" s="26">
        <v>66882</v>
      </c>
      <c r="N27" s="7"/>
      <c r="R27" s="7"/>
      <c r="S27" s="16">
        <v>154</v>
      </c>
      <c r="T27" s="26">
        <f t="shared" si="4"/>
        <v>154</v>
      </c>
      <c r="U27" s="26">
        <v>80668</v>
      </c>
      <c r="V27" s="7"/>
      <c r="W27" s="16">
        <v>214</v>
      </c>
      <c r="X27" s="26">
        <f t="shared" si="5"/>
        <v>214</v>
      </c>
      <c r="Y27" s="26">
        <v>95159</v>
      </c>
    </row>
    <row r="28" spans="1:25" ht="26.25" customHeight="1">
      <c r="A28" s="30" t="s">
        <v>56</v>
      </c>
      <c r="B28" s="31" t="s">
        <v>12</v>
      </c>
      <c r="C28" s="15">
        <v>146</v>
      </c>
      <c r="D28" s="26">
        <f t="shared" si="0"/>
        <v>147</v>
      </c>
      <c r="E28" s="26">
        <v>248736</v>
      </c>
      <c r="F28" s="7"/>
      <c r="G28" s="16">
        <v>0</v>
      </c>
      <c r="H28" s="26">
        <f t="shared" si="1"/>
        <v>0</v>
      </c>
      <c r="I28" s="26">
        <v>378524</v>
      </c>
      <c r="J28" s="7"/>
      <c r="K28" s="16">
        <v>236</v>
      </c>
      <c r="L28" s="26">
        <f t="shared" si="2"/>
        <v>255</v>
      </c>
      <c r="M28" s="26">
        <v>67137</v>
      </c>
      <c r="N28" s="7"/>
      <c r="R28" s="7"/>
      <c r="S28" s="16">
        <v>120</v>
      </c>
      <c r="T28" s="26">
        <f t="shared" si="4"/>
        <v>114</v>
      </c>
      <c r="U28" s="26">
        <v>80782</v>
      </c>
      <c r="V28" s="7"/>
      <c r="W28" s="16">
        <v>224</v>
      </c>
      <c r="X28" s="26">
        <f t="shared" si="5"/>
        <v>219</v>
      </c>
      <c r="Y28" s="26">
        <v>95378</v>
      </c>
    </row>
    <row r="29" spans="1:25" ht="26.25" customHeight="1">
      <c r="A29" s="28" t="s">
        <v>110</v>
      </c>
      <c r="B29" s="29" t="s">
        <v>16</v>
      </c>
      <c r="C29" s="32">
        <v>0</v>
      </c>
      <c r="D29" s="27">
        <f t="shared" si="0"/>
        <v>0</v>
      </c>
      <c r="E29" s="27">
        <v>248736</v>
      </c>
      <c r="F29" s="9"/>
      <c r="G29" s="33">
        <v>0</v>
      </c>
      <c r="H29" s="27">
        <f t="shared" si="1"/>
        <v>0</v>
      </c>
      <c r="I29" s="27">
        <v>378524</v>
      </c>
      <c r="J29" s="9"/>
      <c r="K29" s="33">
        <v>0</v>
      </c>
      <c r="L29" s="27">
        <f t="shared" si="2"/>
        <v>0</v>
      </c>
      <c r="M29" s="27">
        <v>67137</v>
      </c>
      <c r="N29" s="9"/>
      <c r="R29" s="9"/>
      <c r="S29" s="33">
        <v>0</v>
      </c>
      <c r="T29" s="27">
        <f t="shared" si="4"/>
        <v>0</v>
      </c>
      <c r="U29" s="27">
        <v>80782</v>
      </c>
      <c r="V29" s="9"/>
      <c r="W29" s="33">
        <v>0</v>
      </c>
      <c r="X29" s="27">
        <f t="shared" si="5"/>
        <v>0</v>
      </c>
      <c r="Y29" s="27">
        <v>95378</v>
      </c>
    </row>
    <row r="30" spans="1:25" ht="26.25" customHeight="1">
      <c r="A30" s="30" t="s">
        <v>72</v>
      </c>
      <c r="B30" s="31" t="s">
        <v>7</v>
      </c>
      <c r="C30" s="15">
        <v>296</v>
      </c>
      <c r="D30" s="26">
        <f t="shared" si="0"/>
        <v>301</v>
      </c>
      <c r="E30" s="26">
        <v>249037</v>
      </c>
      <c r="F30" s="7"/>
      <c r="G30" s="16">
        <v>0</v>
      </c>
      <c r="H30" s="26">
        <f t="shared" si="1"/>
        <v>0</v>
      </c>
      <c r="I30" s="26">
        <v>378524</v>
      </c>
      <c r="J30" s="7"/>
      <c r="K30" s="16">
        <v>290</v>
      </c>
      <c r="L30" s="26">
        <f t="shared" si="2"/>
        <v>272</v>
      </c>
      <c r="M30" s="26">
        <v>67409</v>
      </c>
      <c r="N30" s="7"/>
      <c r="R30" s="7"/>
      <c r="S30" s="16">
        <v>146</v>
      </c>
      <c r="T30" s="26">
        <f t="shared" si="4"/>
        <v>105</v>
      </c>
      <c r="U30" s="26">
        <v>80887</v>
      </c>
      <c r="V30" s="7"/>
      <c r="W30" s="16">
        <v>40</v>
      </c>
      <c r="X30" s="26">
        <f t="shared" si="5"/>
        <v>38</v>
      </c>
      <c r="Y30" s="26">
        <v>95416</v>
      </c>
    </row>
    <row r="31" spans="1:25" ht="26.25" customHeight="1">
      <c r="A31" s="30" t="s">
        <v>41</v>
      </c>
      <c r="B31" s="31" t="s">
        <v>14</v>
      </c>
      <c r="C31" s="15">
        <v>346</v>
      </c>
      <c r="D31" s="26">
        <f t="shared" si="0"/>
        <v>346</v>
      </c>
      <c r="E31" s="26">
        <v>249383</v>
      </c>
      <c r="F31" s="7"/>
      <c r="G31" s="16">
        <v>0</v>
      </c>
      <c r="H31" s="26">
        <f t="shared" si="1"/>
        <v>0</v>
      </c>
      <c r="I31" s="26">
        <v>378524</v>
      </c>
      <c r="J31" s="7"/>
      <c r="K31" s="16">
        <v>330</v>
      </c>
      <c r="L31" s="26">
        <f t="shared" si="2"/>
        <v>330</v>
      </c>
      <c r="M31" s="26">
        <v>67739</v>
      </c>
      <c r="N31" s="7"/>
      <c r="R31" s="7"/>
      <c r="S31" s="16">
        <v>386</v>
      </c>
      <c r="T31" s="26">
        <f t="shared" si="4"/>
        <v>386</v>
      </c>
      <c r="U31" s="26">
        <v>81273</v>
      </c>
      <c r="V31" s="7"/>
      <c r="W31" s="16">
        <v>0</v>
      </c>
      <c r="X31" s="26">
        <f t="shared" si="5"/>
        <v>0</v>
      </c>
      <c r="Y31" s="26">
        <v>95416</v>
      </c>
    </row>
    <row r="32" spans="1:25" ht="26.25" customHeight="1">
      <c r="A32" s="30" t="s">
        <v>55</v>
      </c>
      <c r="B32" s="31" t="s">
        <v>5</v>
      </c>
      <c r="C32" s="15">
        <v>366</v>
      </c>
      <c r="D32" s="26">
        <f t="shared" si="0"/>
        <v>366</v>
      </c>
      <c r="E32" s="26">
        <v>249749</v>
      </c>
      <c r="F32" s="7"/>
      <c r="G32" s="16">
        <v>0</v>
      </c>
      <c r="H32" s="26">
        <f t="shared" si="1"/>
        <v>0</v>
      </c>
      <c r="I32" s="26">
        <v>378524</v>
      </c>
      <c r="J32" s="7"/>
      <c r="K32" s="15">
        <v>378</v>
      </c>
      <c r="L32" s="26">
        <f t="shared" si="2"/>
        <v>-622</v>
      </c>
      <c r="M32" s="26">
        <v>67117</v>
      </c>
      <c r="N32" s="7"/>
      <c r="R32" s="7"/>
      <c r="S32" s="15">
        <v>286</v>
      </c>
      <c r="T32" s="26">
        <f t="shared" si="4"/>
        <v>286</v>
      </c>
      <c r="U32" s="26">
        <v>81559</v>
      </c>
      <c r="V32" s="7"/>
      <c r="W32" s="15">
        <v>48</v>
      </c>
      <c r="X32" s="26">
        <f t="shared" si="5"/>
        <v>48</v>
      </c>
      <c r="Y32" s="26">
        <v>95464</v>
      </c>
    </row>
    <row r="33" spans="1:25" ht="26.25" customHeight="1">
      <c r="A33" s="30" t="s">
        <v>99</v>
      </c>
      <c r="B33" s="31" t="s">
        <v>3</v>
      </c>
      <c r="C33" s="15">
        <v>354</v>
      </c>
      <c r="D33" s="26">
        <f t="shared" si="0"/>
        <v>351</v>
      </c>
      <c r="E33" s="26">
        <v>250100</v>
      </c>
      <c r="F33" s="7"/>
      <c r="G33" s="15">
        <v>85</v>
      </c>
      <c r="H33" s="26">
        <f t="shared" si="1"/>
        <v>82</v>
      </c>
      <c r="I33" s="26">
        <v>378606</v>
      </c>
      <c r="J33" s="7"/>
      <c r="K33" s="15">
        <v>440</v>
      </c>
      <c r="L33" s="26">
        <f t="shared" si="2"/>
        <v>1454</v>
      </c>
      <c r="M33" s="26">
        <v>68571</v>
      </c>
      <c r="N33" s="7"/>
      <c r="R33" s="7"/>
      <c r="S33" s="15">
        <v>308</v>
      </c>
      <c r="T33" s="26">
        <f t="shared" si="4"/>
        <v>323</v>
      </c>
      <c r="U33" s="26">
        <v>81882</v>
      </c>
      <c r="V33" s="7"/>
      <c r="W33" s="15">
        <v>146</v>
      </c>
      <c r="X33" s="26">
        <f t="shared" si="5"/>
        <v>133</v>
      </c>
      <c r="Y33" s="26">
        <v>95597</v>
      </c>
    </row>
    <row r="34" spans="1:25" ht="28.5" customHeight="1">
      <c r="A34" s="178" t="s">
        <v>237</v>
      </c>
      <c r="B34" s="178"/>
      <c r="C34" s="6">
        <f>SUM(C4:C33)</f>
        <v>9128</v>
      </c>
      <c r="D34" s="6">
        <f>SUM(D4:D33)</f>
        <v>9062</v>
      </c>
      <c r="E34" s="1"/>
      <c r="F34" s="13"/>
      <c r="G34" s="6">
        <f>SUM(G4:G33)</f>
        <v>276</v>
      </c>
      <c r="H34" s="6">
        <f>SUM(H4:H33)</f>
        <v>289</v>
      </c>
      <c r="I34" s="1"/>
      <c r="J34" s="13"/>
      <c r="K34" s="6">
        <f>SUM(K4:K33)</f>
        <v>9026</v>
      </c>
      <c r="L34" s="6">
        <f>SUM(L4:L33)</f>
        <v>8919</v>
      </c>
      <c r="M34" s="1"/>
      <c r="N34" s="13"/>
      <c r="R34" s="13"/>
      <c r="S34" s="6">
        <f>SUM(S4:S33)</f>
        <v>6158</v>
      </c>
      <c r="T34" s="6">
        <f>SUM(T4:T33)</f>
        <v>6039</v>
      </c>
      <c r="U34" s="1"/>
      <c r="V34" s="13"/>
      <c r="W34" s="6">
        <f>SUM(W4:W33)</f>
        <v>6772</v>
      </c>
      <c r="X34" s="6">
        <f>SUM(X4:X33)</f>
        <v>6705</v>
      </c>
      <c r="Y34" s="1"/>
    </row>
    <row r="36" spans="1:25">
      <c r="K36" s="12">
        <v>32000</v>
      </c>
      <c r="L36" s="12" t="s">
        <v>198</v>
      </c>
      <c r="M36" s="12" t="s">
        <v>51</v>
      </c>
      <c r="W36" s="12">
        <v>33000</v>
      </c>
      <c r="X36" s="12" t="s">
        <v>198</v>
      </c>
      <c r="Y36" s="12" t="s">
        <v>51</v>
      </c>
    </row>
    <row r="37" spans="1:25">
      <c r="G37" s="12"/>
      <c r="H37" s="12"/>
      <c r="I37" s="12"/>
      <c r="K37" s="12">
        <v>57000</v>
      </c>
      <c r="L37" s="12" t="s">
        <v>198</v>
      </c>
      <c r="M37" s="12" t="s">
        <v>98</v>
      </c>
      <c r="W37" s="12">
        <v>60000</v>
      </c>
      <c r="X37" s="12" t="s">
        <v>198</v>
      </c>
      <c r="Y37" s="12" t="s">
        <v>51</v>
      </c>
    </row>
    <row r="38" spans="1:25">
      <c r="J38" s="12"/>
      <c r="K38" s="12">
        <v>82000</v>
      </c>
      <c r="L38" s="12" t="s">
        <v>198</v>
      </c>
      <c r="M38" s="12" t="s">
        <v>98</v>
      </c>
      <c r="W38" s="12">
        <v>85000</v>
      </c>
      <c r="X38" s="12" t="s">
        <v>198</v>
      </c>
      <c r="Y38" s="12" t="s">
        <v>51</v>
      </c>
    </row>
    <row r="39" spans="1:25">
      <c r="G39" s="12"/>
      <c r="H39" s="12"/>
      <c r="I39" s="12"/>
      <c r="J39" s="12"/>
    </row>
    <row r="40" spans="1:25">
      <c r="L40" s="12" t="s">
        <v>203</v>
      </c>
    </row>
    <row r="43" spans="1:25">
      <c r="E43" s="12"/>
      <c r="F43" s="12"/>
      <c r="G43" s="12"/>
      <c r="H43" s="12"/>
      <c r="I43" s="12"/>
    </row>
    <row r="44" spans="1:25">
      <c r="E44" s="12"/>
      <c r="F44" s="12"/>
      <c r="G44" s="12"/>
      <c r="H44" s="12"/>
      <c r="I44" s="12"/>
    </row>
  </sheetData>
  <mergeCells count="9">
    <mergeCell ref="A34:B34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28"/>
  <dimension ref="A1:Y45"/>
  <sheetViews>
    <sheetView workbookViewId="0">
      <pane xSplit="2" ySplit="3" topLeftCell="C28" activePane="bottomRight" state="frozen"/>
      <selection pane="topRight"/>
      <selection pane="bottomLeft"/>
      <selection pane="bottomRight" activeCell="E34" sqref="E34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.1640625" customWidth="1"/>
    <col min="16" max="17" width="12.1640625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224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3" t="s">
        <v>121</v>
      </c>
      <c r="D2" s="184"/>
      <c r="E2" s="185"/>
      <c r="F2" s="5"/>
      <c r="G2" s="186" t="s">
        <v>163</v>
      </c>
      <c r="H2" s="186"/>
      <c r="I2" s="186"/>
      <c r="J2" s="5"/>
      <c r="K2" s="186" t="s">
        <v>137</v>
      </c>
      <c r="L2" s="186"/>
      <c r="M2" s="186"/>
      <c r="N2" s="5"/>
      <c r="O2" s="187" t="s">
        <v>128</v>
      </c>
      <c r="P2" s="187"/>
      <c r="Q2" s="187"/>
      <c r="R2" s="5"/>
      <c r="S2" s="186" t="s">
        <v>215</v>
      </c>
      <c r="T2" s="186"/>
      <c r="U2" s="186"/>
      <c r="V2" s="5"/>
      <c r="W2" s="186" t="s">
        <v>144</v>
      </c>
      <c r="X2" s="186"/>
      <c r="Y2" s="186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5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28" t="s">
        <v>82</v>
      </c>
      <c r="B4" s="29" t="s">
        <v>16</v>
      </c>
      <c r="C4" s="32">
        <v>352</v>
      </c>
      <c r="D4" s="27">
        <v>364</v>
      </c>
      <c r="E4" s="27">
        <v>232468</v>
      </c>
      <c r="F4" s="9"/>
      <c r="G4" s="33">
        <v>0</v>
      </c>
      <c r="H4" s="27">
        <v>0</v>
      </c>
      <c r="I4" s="27">
        <v>376711</v>
      </c>
      <c r="J4" s="9"/>
      <c r="K4" s="33">
        <v>160</v>
      </c>
      <c r="L4" s="27">
        <v>160</v>
      </c>
      <c r="M4" s="27">
        <v>53259</v>
      </c>
      <c r="N4" s="9"/>
      <c r="O4" s="33">
        <v>0</v>
      </c>
      <c r="P4" s="27">
        <v>0</v>
      </c>
      <c r="Q4" s="27">
        <v>215215</v>
      </c>
      <c r="R4" s="9"/>
      <c r="S4" s="33">
        <v>244</v>
      </c>
      <c r="T4" s="27">
        <v>244</v>
      </c>
      <c r="U4" s="27">
        <v>70648</v>
      </c>
      <c r="V4" s="9"/>
      <c r="W4" s="33">
        <v>316</v>
      </c>
      <c r="X4" s="27">
        <v>316</v>
      </c>
      <c r="Y4" s="27">
        <v>81127</v>
      </c>
    </row>
    <row r="5" spans="1:25" ht="26.25" customHeight="1">
      <c r="A5" s="30" t="s">
        <v>58</v>
      </c>
      <c r="B5" s="31" t="s">
        <v>7</v>
      </c>
      <c r="C5" s="15">
        <v>240</v>
      </c>
      <c r="D5" s="26">
        <f t="shared" ref="D5:D34" si="0">E5-E4</f>
        <v>240</v>
      </c>
      <c r="E5" s="26">
        <v>232708</v>
      </c>
      <c r="F5" s="7"/>
      <c r="G5" s="16">
        <v>0</v>
      </c>
      <c r="H5" s="26">
        <f t="shared" ref="H5:H34" si="1">I5-I4</f>
        <v>0</v>
      </c>
      <c r="I5" s="26">
        <v>376711</v>
      </c>
      <c r="J5" s="7"/>
      <c r="K5" s="16">
        <v>0</v>
      </c>
      <c r="L5" s="26">
        <f t="shared" ref="L5:L34" si="2">M5-M4</f>
        <v>0</v>
      </c>
      <c r="M5" s="26">
        <v>53259</v>
      </c>
      <c r="N5" s="7"/>
      <c r="O5" s="16">
        <v>0</v>
      </c>
      <c r="P5" s="26">
        <f t="shared" ref="P5:P34" si="3">Q5-Q4</f>
        <v>0</v>
      </c>
      <c r="Q5" s="26">
        <v>215215</v>
      </c>
      <c r="R5" s="7"/>
      <c r="S5" s="16">
        <v>470</v>
      </c>
      <c r="T5" s="26">
        <f t="shared" ref="T5:T33" si="4">U5-U4</f>
        <v>470</v>
      </c>
      <c r="U5" s="26">
        <v>71118</v>
      </c>
      <c r="V5" s="7"/>
      <c r="W5" s="16">
        <v>368</v>
      </c>
      <c r="X5" s="26">
        <f t="shared" ref="X5:X34" si="5">Y5-Y4</f>
        <v>368</v>
      </c>
      <c r="Y5" s="26">
        <v>81495</v>
      </c>
    </row>
    <row r="6" spans="1:25" ht="26.25" customHeight="1">
      <c r="A6" s="30" t="s">
        <v>63</v>
      </c>
      <c r="B6" s="31" t="s">
        <v>14</v>
      </c>
      <c r="C6" s="15">
        <v>0</v>
      </c>
      <c r="D6" s="26">
        <f t="shared" si="0"/>
        <v>0</v>
      </c>
      <c r="E6" s="26">
        <v>232708</v>
      </c>
      <c r="F6" s="7"/>
      <c r="G6" s="16">
        <v>0</v>
      </c>
      <c r="H6" s="26">
        <f t="shared" si="1"/>
        <v>0</v>
      </c>
      <c r="I6" s="26">
        <v>376711</v>
      </c>
      <c r="J6" s="7"/>
      <c r="K6" s="16">
        <v>0</v>
      </c>
      <c r="L6" s="26">
        <f t="shared" si="2"/>
        <v>0</v>
      </c>
      <c r="M6" s="26">
        <v>53259</v>
      </c>
      <c r="N6" s="7"/>
      <c r="O6" s="16">
        <v>0</v>
      </c>
      <c r="P6" s="26">
        <f t="shared" si="3"/>
        <v>0</v>
      </c>
      <c r="Q6" s="26">
        <v>215215</v>
      </c>
      <c r="R6" s="7"/>
      <c r="S6" s="16">
        <v>0</v>
      </c>
      <c r="T6" s="26">
        <f t="shared" si="4"/>
        <v>0</v>
      </c>
      <c r="U6" s="26">
        <v>71118</v>
      </c>
      <c r="V6" s="7"/>
      <c r="W6" s="16">
        <v>0</v>
      </c>
      <c r="X6" s="26">
        <f t="shared" si="5"/>
        <v>0</v>
      </c>
      <c r="Y6" s="26">
        <v>81495</v>
      </c>
    </row>
    <row r="7" spans="1:25" ht="26.25" customHeight="1">
      <c r="A7" s="30" t="s">
        <v>230</v>
      </c>
      <c r="B7" s="31" t="s">
        <v>5</v>
      </c>
      <c r="C7" s="15">
        <v>0</v>
      </c>
      <c r="D7" s="26">
        <f t="shared" si="0"/>
        <v>0</v>
      </c>
      <c r="E7" s="26">
        <v>232708</v>
      </c>
      <c r="F7" s="7"/>
      <c r="G7" s="16">
        <v>0</v>
      </c>
      <c r="H7" s="26">
        <f t="shared" si="1"/>
        <v>0</v>
      </c>
      <c r="I7" s="26">
        <v>376711</v>
      </c>
      <c r="J7" s="7"/>
      <c r="K7" s="16">
        <v>0</v>
      </c>
      <c r="L7" s="26">
        <f t="shared" si="2"/>
        <v>0</v>
      </c>
      <c r="M7" s="26">
        <v>53259</v>
      </c>
      <c r="N7" s="7"/>
      <c r="O7" s="16">
        <v>0</v>
      </c>
      <c r="P7" s="26">
        <f t="shared" si="3"/>
        <v>0</v>
      </c>
      <c r="Q7" s="26">
        <v>215215</v>
      </c>
      <c r="R7" s="7"/>
      <c r="S7" s="16">
        <v>0</v>
      </c>
      <c r="T7" s="26">
        <f t="shared" si="4"/>
        <v>0</v>
      </c>
      <c r="U7" s="26">
        <v>71118</v>
      </c>
      <c r="V7" s="7"/>
      <c r="W7" s="16">
        <v>0</v>
      </c>
      <c r="X7" s="26">
        <f t="shared" si="5"/>
        <v>0</v>
      </c>
      <c r="Y7" s="26">
        <v>81495</v>
      </c>
    </row>
    <row r="8" spans="1:25" ht="26.25" customHeight="1">
      <c r="A8" s="30" t="s">
        <v>233</v>
      </c>
      <c r="B8" s="31" t="s">
        <v>3</v>
      </c>
      <c r="C8" s="15">
        <v>0</v>
      </c>
      <c r="D8" s="26">
        <f t="shared" si="0"/>
        <v>0</v>
      </c>
      <c r="E8" s="26">
        <v>232708</v>
      </c>
      <c r="F8" s="7"/>
      <c r="G8" s="16">
        <v>0</v>
      </c>
      <c r="H8" s="26">
        <f t="shared" si="1"/>
        <v>0</v>
      </c>
      <c r="I8" s="26">
        <v>376711</v>
      </c>
      <c r="J8" s="7"/>
      <c r="K8" s="16">
        <v>0</v>
      </c>
      <c r="L8" s="26">
        <f t="shared" si="2"/>
        <v>0</v>
      </c>
      <c r="M8" s="26">
        <v>53259</v>
      </c>
      <c r="N8" s="7"/>
      <c r="O8" s="16">
        <v>0</v>
      </c>
      <c r="P8" s="26">
        <f t="shared" si="3"/>
        <v>0</v>
      </c>
      <c r="Q8" s="26">
        <v>215215</v>
      </c>
      <c r="R8" s="7"/>
      <c r="S8" s="16">
        <v>0</v>
      </c>
      <c r="T8" s="26">
        <f t="shared" si="4"/>
        <v>0</v>
      </c>
      <c r="U8" s="26">
        <v>71118</v>
      </c>
      <c r="V8" s="7"/>
      <c r="W8" s="16">
        <v>0</v>
      </c>
      <c r="X8" s="26">
        <f t="shared" si="5"/>
        <v>0</v>
      </c>
      <c r="Y8" s="26">
        <v>81495</v>
      </c>
    </row>
    <row r="9" spans="1:25" ht="26.25" customHeight="1">
      <c r="A9" s="30" t="s">
        <v>67</v>
      </c>
      <c r="B9" s="31" t="s">
        <v>10</v>
      </c>
      <c r="C9" s="15">
        <v>0</v>
      </c>
      <c r="D9" s="26">
        <f t="shared" si="0"/>
        <v>0</v>
      </c>
      <c r="E9" s="26">
        <v>232708</v>
      </c>
      <c r="F9" s="7"/>
      <c r="G9" s="16">
        <v>0</v>
      </c>
      <c r="H9" s="26">
        <f t="shared" si="1"/>
        <v>0</v>
      </c>
      <c r="I9" s="26">
        <v>376711</v>
      </c>
      <c r="J9" s="7"/>
      <c r="K9" s="16">
        <v>0</v>
      </c>
      <c r="L9" s="26">
        <f t="shared" si="2"/>
        <v>0</v>
      </c>
      <c r="M9" s="26">
        <v>53259</v>
      </c>
      <c r="N9" s="7"/>
      <c r="O9" s="16">
        <v>0</v>
      </c>
      <c r="P9" s="26">
        <f t="shared" si="3"/>
        <v>0</v>
      </c>
      <c r="Q9" s="26">
        <v>215215</v>
      </c>
      <c r="R9" s="7"/>
      <c r="S9" s="16">
        <v>0</v>
      </c>
      <c r="T9" s="26">
        <f t="shared" si="4"/>
        <v>0</v>
      </c>
      <c r="U9" s="26">
        <v>71118</v>
      </c>
      <c r="V9" s="7"/>
      <c r="W9" s="16">
        <v>0</v>
      </c>
      <c r="X9" s="26">
        <f t="shared" si="5"/>
        <v>0</v>
      </c>
      <c r="Y9" s="26">
        <v>81495</v>
      </c>
    </row>
    <row r="10" spans="1:25" ht="26.25" customHeight="1">
      <c r="A10" s="30" t="s">
        <v>87</v>
      </c>
      <c r="B10" s="31" t="s">
        <v>12</v>
      </c>
      <c r="C10" s="15">
        <v>426</v>
      </c>
      <c r="D10" s="26">
        <f t="shared" si="0"/>
        <v>405</v>
      </c>
      <c r="E10" s="26">
        <v>233113</v>
      </c>
      <c r="F10" s="7"/>
      <c r="G10" s="16">
        <v>0</v>
      </c>
      <c r="H10" s="26">
        <f t="shared" si="1"/>
        <v>0</v>
      </c>
      <c r="I10" s="26">
        <v>376711</v>
      </c>
      <c r="J10" s="7"/>
      <c r="K10" s="16">
        <v>0</v>
      </c>
      <c r="L10" s="26">
        <f t="shared" si="2"/>
        <v>0</v>
      </c>
      <c r="M10" s="26">
        <v>53259</v>
      </c>
      <c r="N10" s="7"/>
      <c r="O10" s="16">
        <v>0</v>
      </c>
      <c r="P10" s="26">
        <f t="shared" si="3"/>
        <v>0</v>
      </c>
      <c r="Q10" s="26">
        <v>215215</v>
      </c>
      <c r="R10" s="7"/>
      <c r="S10" s="16">
        <v>0</v>
      </c>
      <c r="T10" s="26">
        <f t="shared" si="4"/>
        <v>0</v>
      </c>
      <c r="U10" s="26">
        <v>71118</v>
      </c>
      <c r="V10" s="7"/>
      <c r="W10" s="16">
        <v>146</v>
      </c>
      <c r="X10" s="26">
        <f t="shared" si="5"/>
        <v>132</v>
      </c>
      <c r="Y10" s="26">
        <v>81627</v>
      </c>
    </row>
    <row r="11" spans="1:25" ht="26.25" customHeight="1">
      <c r="A11" s="28" t="s">
        <v>114</v>
      </c>
      <c r="B11" s="29" t="s">
        <v>16</v>
      </c>
      <c r="C11" s="32">
        <v>0</v>
      </c>
      <c r="D11" s="27">
        <f t="shared" si="0"/>
        <v>0</v>
      </c>
      <c r="E11" s="27">
        <v>233113</v>
      </c>
      <c r="F11" s="9"/>
      <c r="G11" s="33">
        <v>0</v>
      </c>
      <c r="H11" s="27">
        <f t="shared" si="1"/>
        <v>0</v>
      </c>
      <c r="I11" s="27">
        <v>376711</v>
      </c>
      <c r="J11" s="9"/>
      <c r="K11" s="33">
        <v>0</v>
      </c>
      <c r="L11" s="27">
        <f t="shared" si="2"/>
        <v>0</v>
      </c>
      <c r="M11" s="27">
        <v>53259</v>
      </c>
      <c r="N11" s="9"/>
      <c r="O11" s="33">
        <v>0</v>
      </c>
      <c r="P11" s="27">
        <f t="shared" si="3"/>
        <v>0</v>
      </c>
      <c r="Q11" s="27">
        <v>215215</v>
      </c>
      <c r="R11" s="9"/>
      <c r="S11" s="33">
        <v>324</v>
      </c>
      <c r="T11" s="27">
        <f t="shared" si="4"/>
        <v>234</v>
      </c>
      <c r="U11" s="27">
        <v>71352</v>
      </c>
      <c r="V11" s="9"/>
      <c r="W11" s="33">
        <v>192</v>
      </c>
      <c r="X11" s="27">
        <f t="shared" si="5"/>
        <v>171</v>
      </c>
      <c r="Y11" s="27">
        <v>81798</v>
      </c>
    </row>
    <row r="12" spans="1:25" ht="26.25" customHeight="1">
      <c r="A12" s="30" t="s">
        <v>65</v>
      </c>
      <c r="B12" s="31" t="s">
        <v>7</v>
      </c>
      <c r="C12" s="15">
        <v>436</v>
      </c>
      <c r="D12" s="26">
        <f t="shared" si="0"/>
        <v>441</v>
      </c>
      <c r="E12" s="26">
        <v>233554</v>
      </c>
      <c r="F12" s="7"/>
      <c r="G12" s="16">
        <v>86</v>
      </c>
      <c r="H12" s="26">
        <f t="shared" si="1"/>
        <v>74</v>
      </c>
      <c r="I12" s="26">
        <v>376785</v>
      </c>
      <c r="J12" s="7"/>
      <c r="K12" s="16">
        <v>146</v>
      </c>
      <c r="L12" s="26">
        <f t="shared" si="2"/>
        <v>131</v>
      </c>
      <c r="M12" s="26">
        <v>53390</v>
      </c>
      <c r="N12" s="7"/>
      <c r="O12" s="16">
        <v>0</v>
      </c>
      <c r="P12" s="26">
        <f t="shared" si="3"/>
        <v>0</v>
      </c>
      <c r="Q12" s="26">
        <v>215215</v>
      </c>
      <c r="R12" s="7"/>
      <c r="S12" s="16">
        <v>408</v>
      </c>
      <c r="T12" s="26">
        <f t="shared" si="4"/>
        <v>408</v>
      </c>
      <c r="U12" s="26">
        <v>71760</v>
      </c>
      <c r="V12" s="7"/>
      <c r="W12" s="16">
        <v>390</v>
      </c>
      <c r="X12" s="26">
        <f t="shared" si="5"/>
        <v>390</v>
      </c>
      <c r="Y12" s="26">
        <v>82188</v>
      </c>
    </row>
    <row r="13" spans="1:25" ht="26.25" customHeight="1">
      <c r="A13" s="30" t="s">
        <v>117</v>
      </c>
      <c r="B13" s="31" t="s">
        <v>14</v>
      </c>
      <c r="C13" s="15">
        <v>476</v>
      </c>
      <c r="D13" s="26">
        <f t="shared" si="0"/>
        <v>480</v>
      </c>
      <c r="E13" s="26">
        <v>234034</v>
      </c>
      <c r="F13" s="7"/>
      <c r="G13" s="16">
        <v>102</v>
      </c>
      <c r="H13" s="26">
        <f t="shared" si="1"/>
        <v>118</v>
      </c>
      <c r="I13" s="26">
        <v>376903</v>
      </c>
      <c r="J13" s="7"/>
      <c r="K13" s="16">
        <v>0</v>
      </c>
      <c r="L13" s="26">
        <f t="shared" si="2"/>
        <v>0</v>
      </c>
      <c r="M13" s="26">
        <v>53390</v>
      </c>
      <c r="N13" s="7"/>
      <c r="O13" s="16">
        <v>0</v>
      </c>
      <c r="P13" s="26">
        <f t="shared" si="3"/>
        <v>0</v>
      </c>
      <c r="Q13" s="26">
        <v>215215</v>
      </c>
      <c r="R13" s="7"/>
      <c r="S13" s="16">
        <v>404</v>
      </c>
      <c r="T13" s="26">
        <f t="shared" si="4"/>
        <v>356</v>
      </c>
      <c r="U13" s="26">
        <v>72116</v>
      </c>
      <c r="V13" s="7"/>
      <c r="W13" s="16">
        <v>444</v>
      </c>
      <c r="X13" s="26">
        <f t="shared" si="5"/>
        <v>426</v>
      </c>
      <c r="Y13" s="26">
        <v>82614</v>
      </c>
    </row>
    <row r="14" spans="1:25" ht="26.25" customHeight="1">
      <c r="A14" s="30" t="s">
        <v>69</v>
      </c>
      <c r="B14" s="31" t="s">
        <v>5</v>
      </c>
      <c r="C14" s="15">
        <v>258</v>
      </c>
      <c r="D14" s="26">
        <f t="shared" si="0"/>
        <v>258</v>
      </c>
      <c r="E14" s="26">
        <v>234292</v>
      </c>
      <c r="F14" s="7"/>
      <c r="G14" s="16">
        <v>158</v>
      </c>
      <c r="H14" s="26">
        <f t="shared" si="1"/>
        <v>158</v>
      </c>
      <c r="I14" s="26">
        <v>377061</v>
      </c>
      <c r="J14" s="7"/>
      <c r="K14" s="16">
        <v>300</v>
      </c>
      <c r="L14" s="26">
        <f t="shared" si="2"/>
        <v>297</v>
      </c>
      <c r="M14" s="26">
        <v>53687</v>
      </c>
      <c r="N14" s="7"/>
      <c r="O14" s="16">
        <v>0</v>
      </c>
      <c r="P14" s="26">
        <f t="shared" si="3"/>
        <v>0</v>
      </c>
      <c r="Q14" s="26">
        <v>215215</v>
      </c>
      <c r="R14" s="7"/>
      <c r="S14" s="16">
        <v>350</v>
      </c>
      <c r="T14" s="26">
        <f t="shared" si="4"/>
        <v>350</v>
      </c>
      <c r="U14" s="26">
        <v>72466</v>
      </c>
      <c r="V14" s="7"/>
      <c r="W14" s="16">
        <v>376</v>
      </c>
      <c r="X14" s="26">
        <f t="shared" si="5"/>
        <v>376</v>
      </c>
      <c r="Y14" s="26">
        <v>82990</v>
      </c>
    </row>
    <row r="15" spans="1:25" ht="26.25" customHeight="1">
      <c r="A15" s="30" t="s">
        <v>40</v>
      </c>
      <c r="B15" s="31" t="s">
        <v>3</v>
      </c>
      <c r="C15" s="15">
        <v>134</v>
      </c>
      <c r="D15" s="26">
        <f t="shared" si="0"/>
        <v>134</v>
      </c>
      <c r="E15" s="26">
        <v>234426</v>
      </c>
      <c r="F15" s="7"/>
      <c r="G15" s="16">
        <v>106</v>
      </c>
      <c r="H15" s="26">
        <f t="shared" si="1"/>
        <v>106</v>
      </c>
      <c r="I15" s="26">
        <v>377167</v>
      </c>
      <c r="J15" s="7"/>
      <c r="K15" s="16">
        <v>306</v>
      </c>
      <c r="L15" s="26">
        <f t="shared" si="2"/>
        <v>306</v>
      </c>
      <c r="M15" s="26">
        <v>53993</v>
      </c>
      <c r="N15" s="7"/>
      <c r="O15" s="16">
        <v>0</v>
      </c>
      <c r="P15" s="26">
        <f t="shared" si="3"/>
        <v>1</v>
      </c>
      <c r="Q15" s="26">
        <v>215216</v>
      </c>
      <c r="R15" s="7"/>
      <c r="S15" s="16">
        <v>278</v>
      </c>
      <c r="T15" s="26">
        <f t="shared" si="4"/>
        <v>278</v>
      </c>
      <c r="U15" s="26">
        <v>72744</v>
      </c>
      <c r="V15" s="7"/>
      <c r="W15" s="16">
        <v>396</v>
      </c>
      <c r="X15" s="26">
        <f t="shared" si="5"/>
        <v>396</v>
      </c>
      <c r="Y15" s="26">
        <v>83386</v>
      </c>
    </row>
    <row r="16" spans="1:25" ht="26.25" customHeight="1">
      <c r="A16" s="30" t="s">
        <v>34</v>
      </c>
      <c r="B16" s="31" t="s">
        <v>10</v>
      </c>
      <c r="C16" s="15">
        <v>438</v>
      </c>
      <c r="D16" s="26">
        <f t="shared" si="0"/>
        <v>421</v>
      </c>
      <c r="E16" s="26">
        <v>234847</v>
      </c>
      <c r="F16" s="7"/>
      <c r="G16" s="16">
        <v>196</v>
      </c>
      <c r="H16" s="26">
        <f t="shared" si="1"/>
        <v>183</v>
      </c>
      <c r="I16" s="26">
        <v>377350</v>
      </c>
      <c r="J16" s="7"/>
      <c r="K16" s="16">
        <v>0</v>
      </c>
      <c r="L16" s="26">
        <f t="shared" si="2"/>
        <v>0</v>
      </c>
      <c r="M16" s="26">
        <v>53993</v>
      </c>
      <c r="N16" s="7"/>
      <c r="O16" s="16">
        <v>0</v>
      </c>
      <c r="P16" s="26">
        <f t="shared" si="3"/>
        <v>0</v>
      </c>
      <c r="Q16" s="26">
        <v>215216</v>
      </c>
      <c r="R16" s="7"/>
      <c r="S16" s="16">
        <v>216</v>
      </c>
      <c r="T16" s="26">
        <f t="shared" si="4"/>
        <v>286</v>
      </c>
      <c r="U16" s="26">
        <v>73030</v>
      </c>
      <c r="V16" s="7"/>
      <c r="W16" s="16">
        <v>420</v>
      </c>
      <c r="X16" s="26">
        <f t="shared" si="5"/>
        <v>408</v>
      </c>
      <c r="Y16" s="26">
        <v>83794</v>
      </c>
    </row>
    <row r="17" spans="1:25" ht="26.25" customHeight="1">
      <c r="A17" s="30" t="s">
        <v>86</v>
      </c>
      <c r="B17" s="31" t="s">
        <v>12</v>
      </c>
      <c r="C17" s="15">
        <v>406</v>
      </c>
      <c r="D17" s="26">
        <f t="shared" si="0"/>
        <v>392</v>
      </c>
      <c r="E17" s="26">
        <v>235239</v>
      </c>
      <c r="F17" s="7"/>
      <c r="G17" s="16">
        <v>62</v>
      </c>
      <c r="H17" s="26">
        <f t="shared" si="1"/>
        <v>67</v>
      </c>
      <c r="I17" s="26">
        <v>377417</v>
      </c>
      <c r="J17" s="7"/>
      <c r="K17" s="16">
        <v>20</v>
      </c>
      <c r="L17" s="26">
        <f t="shared" si="2"/>
        <v>20</v>
      </c>
      <c r="M17" s="26">
        <v>54013</v>
      </c>
      <c r="N17" s="7"/>
      <c r="O17" s="16">
        <v>0</v>
      </c>
      <c r="P17" s="26">
        <f t="shared" si="3"/>
        <v>0</v>
      </c>
      <c r="Q17" s="26">
        <v>215216</v>
      </c>
      <c r="R17" s="7"/>
      <c r="S17" s="16">
        <v>400</v>
      </c>
      <c r="T17" s="26">
        <f t="shared" si="4"/>
        <v>385</v>
      </c>
      <c r="U17" s="26">
        <v>73415</v>
      </c>
      <c r="V17" s="7"/>
      <c r="W17" s="16">
        <v>400</v>
      </c>
      <c r="X17" s="26">
        <f t="shared" si="5"/>
        <v>401</v>
      </c>
      <c r="Y17" s="26">
        <v>84195</v>
      </c>
    </row>
    <row r="18" spans="1:25" ht="26.25" customHeight="1">
      <c r="A18" s="28" t="s">
        <v>254</v>
      </c>
      <c r="B18" s="29" t="s">
        <v>16</v>
      </c>
      <c r="C18" s="32">
        <v>0</v>
      </c>
      <c r="D18" s="27">
        <f t="shared" si="0"/>
        <v>0</v>
      </c>
      <c r="E18" s="27">
        <v>235239</v>
      </c>
      <c r="F18" s="9"/>
      <c r="G18" s="33">
        <v>0</v>
      </c>
      <c r="H18" s="27">
        <f t="shared" si="1"/>
        <v>0</v>
      </c>
      <c r="I18" s="27">
        <v>377417</v>
      </c>
      <c r="J18" s="9"/>
      <c r="K18" s="33">
        <v>0</v>
      </c>
      <c r="L18" s="27">
        <f t="shared" si="2"/>
        <v>0</v>
      </c>
      <c r="M18" s="27">
        <v>54013</v>
      </c>
      <c r="N18" s="9"/>
      <c r="O18" s="33">
        <v>0</v>
      </c>
      <c r="P18" s="27">
        <f t="shared" si="3"/>
        <v>0</v>
      </c>
      <c r="Q18" s="27">
        <v>215216</v>
      </c>
      <c r="R18" s="9"/>
      <c r="S18" s="33">
        <v>0</v>
      </c>
      <c r="T18" s="27">
        <f t="shared" si="4"/>
        <v>0</v>
      </c>
      <c r="U18" s="27">
        <v>73415</v>
      </c>
      <c r="V18" s="9"/>
      <c r="W18" s="33">
        <v>0</v>
      </c>
      <c r="X18" s="27">
        <f t="shared" si="5"/>
        <v>0</v>
      </c>
      <c r="Y18" s="27">
        <v>84195</v>
      </c>
    </row>
    <row r="19" spans="1:25" ht="26.25" customHeight="1">
      <c r="A19" s="30" t="s">
        <v>259</v>
      </c>
      <c r="B19" s="31" t="s">
        <v>7</v>
      </c>
      <c r="C19" s="15">
        <v>420</v>
      </c>
      <c r="D19" s="26">
        <f t="shared" si="0"/>
        <v>426</v>
      </c>
      <c r="E19" s="26">
        <v>235665</v>
      </c>
      <c r="F19" s="7"/>
      <c r="G19" s="16">
        <v>58</v>
      </c>
      <c r="H19" s="26">
        <f t="shared" si="1"/>
        <v>94</v>
      </c>
      <c r="I19" s="26">
        <v>377511</v>
      </c>
      <c r="J19" s="7"/>
      <c r="K19" s="16">
        <v>392</v>
      </c>
      <c r="L19" s="26">
        <f t="shared" si="2"/>
        <v>373</v>
      </c>
      <c r="M19" s="26">
        <v>54386</v>
      </c>
      <c r="N19" s="7"/>
      <c r="O19" s="16">
        <v>0</v>
      </c>
      <c r="P19" s="26">
        <f t="shared" si="3"/>
        <v>0</v>
      </c>
      <c r="Q19" s="26">
        <v>215216</v>
      </c>
      <c r="R19" s="26"/>
      <c r="S19" s="16">
        <v>268</v>
      </c>
      <c r="T19" s="26">
        <f t="shared" si="4"/>
        <v>254</v>
      </c>
      <c r="U19" s="26">
        <v>73669</v>
      </c>
      <c r="V19" s="7"/>
      <c r="W19" s="16">
        <v>432</v>
      </c>
      <c r="X19" s="26">
        <f t="shared" si="5"/>
        <v>386</v>
      </c>
      <c r="Y19" s="26">
        <v>84581</v>
      </c>
    </row>
    <row r="20" spans="1:25" ht="26.25" customHeight="1">
      <c r="A20" s="30" t="s">
        <v>244</v>
      </c>
      <c r="B20" s="31" t="s">
        <v>14</v>
      </c>
      <c r="C20" s="15">
        <v>468</v>
      </c>
      <c r="D20" s="26">
        <f t="shared" si="0"/>
        <v>468</v>
      </c>
      <c r="E20" s="26">
        <v>236133</v>
      </c>
      <c r="F20" s="7"/>
      <c r="G20" s="16">
        <v>134</v>
      </c>
      <c r="H20" s="26">
        <f t="shared" si="1"/>
        <v>134</v>
      </c>
      <c r="I20" s="26">
        <v>377645</v>
      </c>
      <c r="J20" s="7"/>
      <c r="K20" s="16">
        <v>410</v>
      </c>
      <c r="L20" s="26">
        <f t="shared" si="2"/>
        <v>410</v>
      </c>
      <c r="M20" s="26">
        <v>54796</v>
      </c>
      <c r="N20" s="7"/>
      <c r="O20" s="16">
        <v>0</v>
      </c>
      <c r="P20" s="26">
        <f t="shared" si="3"/>
        <v>0</v>
      </c>
      <c r="Q20" s="26">
        <v>215216</v>
      </c>
      <c r="R20" s="7"/>
      <c r="S20" s="16">
        <v>442</v>
      </c>
      <c r="T20" s="26">
        <f t="shared" si="4"/>
        <v>442</v>
      </c>
      <c r="U20" s="26">
        <v>74111</v>
      </c>
      <c r="V20" s="7"/>
      <c r="W20" s="16">
        <v>448</v>
      </c>
      <c r="X20" s="26">
        <f t="shared" si="5"/>
        <v>448</v>
      </c>
      <c r="Y20" s="26">
        <v>85029</v>
      </c>
    </row>
    <row r="21" spans="1:25" ht="26.25" customHeight="1">
      <c r="A21" s="30" t="s">
        <v>256</v>
      </c>
      <c r="B21" s="31" t="s">
        <v>5</v>
      </c>
      <c r="C21" s="15">
        <v>308</v>
      </c>
      <c r="D21" s="26">
        <f t="shared" si="0"/>
        <v>287</v>
      </c>
      <c r="E21" s="26">
        <v>236420</v>
      </c>
      <c r="F21" s="7"/>
      <c r="G21" s="16">
        <v>44</v>
      </c>
      <c r="H21" s="26">
        <f t="shared" si="1"/>
        <v>45</v>
      </c>
      <c r="I21" s="26">
        <v>377690</v>
      </c>
      <c r="J21" s="7"/>
      <c r="K21" s="16">
        <v>448</v>
      </c>
      <c r="L21" s="26">
        <f t="shared" si="2"/>
        <v>244</v>
      </c>
      <c r="M21" s="26">
        <v>55040</v>
      </c>
      <c r="N21" s="7"/>
      <c r="O21" s="16">
        <v>0</v>
      </c>
      <c r="P21" s="26">
        <f t="shared" si="3"/>
        <v>0</v>
      </c>
      <c r="Q21" s="26">
        <v>215216</v>
      </c>
      <c r="R21" s="7"/>
      <c r="S21" s="16">
        <v>326</v>
      </c>
      <c r="T21" s="26">
        <f t="shared" si="4"/>
        <v>1069</v>
      </c>
      <c r="U21" s="26">
        <v>75180</v>
      </c>
      <c r="V21" s="7"/>
      <c r="W21" s="16">
        <v>434</v>
      </c>
      <c r="X21" s="26">
        <f t="shared" si="5"/>
        <v>330</v>
      </c>
      <c r="Y21" s="26">
        <v>85359</v>
      </c>
    </row>
    <row r="22" spans="1:25" ht="26.25" customHeight="1">
      <c r="A22" s="30" t="s">
        <v>60</v>
      </c>
      <c r="B22" s="31" t="s">
        <v>3</v>
      </c>
      <c r="C22" s="15">
        <v>432</v>
      </c>
      <c r="D22" s="26">
        <f t="shared" si="0"/>
        <v>432</v>
      </c>
      <c r="E22" s="26">
        <v>236852</v>
      </c>
      <c r="F22" s="7"/>
      <c r="G22" s="16">
        <v>208</v>
      </c>
      <c r="H22" s="26">
        <f t="shared" si="1"/>
        <v>210</v>
      </c>
      <c r="I22" s="26">
        <v>377900</v>
      </c>
      <c r="J22" s="7"/>
      <c r="K22" s="16">
        <v>414</v>
      </c>
      <c r="L22" s="26">
        <f t="shared" si="2"/>
        <v>414</v>
      </c>
      <c r="M22" s="26">
        <v>55454</v>
      </c>
      <c r="N22" s="7"/>
      <c r="O22" s="16">
        <v>0</v>
      </c>
      <c r="P22" s="26">
        <f t="shared" si="3"/>
        <v>1</v>
      </c>
      <c r="Q22" s="26">
        <v>215217</v>
      </c>
      <c r="R22" s="7"/>
      <c r="S22" s="16">
        <v>0</v>
      </c>
      <c r="T22" s="26">
        <f t="shared" si="4"/>
        <v>0</v>
      </c>
      <c r="U22" s="26">
        <v>75180</v>
      </c>
      <c r="V22" s="7"/>
      <c r="W22" s="16">
        <v>416</v>
      </c>
      <c r="X22" s="26">
        <f t="shared" si="5"/>
        <v>416</v>
      </c>
      <c r="Y22" s="26">
        <v>85775</v>
      </c>
    </row>
    <row r="23" spans="1:25" ht="26.25" customHeight="1">
      <c r="A23" s="30" t="s">
        <v>46</v>
      </c>
      <c r="B23" s="31" t="s">
        <v>10</v>
      </c>
      <c r="C23" s="15">
        <v>454</v>
      </c>
      <c r="D23" s="26">
        <f t="shared" si="0"/>
        <v>454</v>
      </c>
      <c r="E23" s="26">
        <v>237306</v>
      </c>
      <c r="F23" s="7"/>
      <c r="G23" s="16">
        <v>150</v>
      </c>
      <c r="H23" s="26">
        <f t="shared" si="1"/>
        <v>150</v>
      </c>
      <c r="I23" s="26">
        <v>378050</v>
      </c>
      <c r="J23" s="7"/>
      <c r="K23" s="16">
        <v>460</v>
      </c>
      <c r="L23" s="26">
        <f t="shared" si="2"/>
        <v>460</v>
      </c>
      <c r="M23" s="26">
        <v>55914</v>
      </c>
      <c r="N23" s="7"/>
      <c r="O23" s="16">
        <v>0</v>
      </c>
      <c r="P23" s="26">
        <f t="shared" si="3"/>
        <v>0</v>
      </c>
      <c r="Q23" s="26">
        <v>215217</v>
      </c>
      <c r="R23" s="7"/>
      <c r="S23" s="16">
        <v>0</v>
      </c>
      <c r="T23" s="26">
        <f t="shared" si="4"/>
        <v>0</v>
      </c>
      <c r="U23" s="26">
        <v>75180</v>
      </c>
      <c r="V23" s="7"/>
      <c r="W23" s="16">
        <v>314</v>
      </c>
      <c r="X23" s="26">
        <f t="shared" si="5"/>
        <v>314</v>
      </c>
      <c r="Y23" s="26">
        <v>86089</v>
      </c>
    </row>
    <row r="24" spans="1:25" ht="26.25" customHeight="1">
      <c r="A24" s="30" t="s">
        <v>75</v>
      </c>
      <c r="B24" s="31" t="s">
        <v>12</v>
      </c>
      <c r="C24" s="15">
        <v>388</v>
      </c>
      <c r="D24" s="26">
        <f t="shared" si="0"/>
        <v>388</v>
      </c>
      <c r="E24" s="26">
        <v>237694</v>
      </c>
      <c r="F24" s="7"/>
      <c r="G24" s="16">
        <v>31</v>
      </c>
      <c r="H24" s="26">
        <f t="shared" si="1"/>
        <v>31</v>
      </c>
      <c r="I24" s="26">
        <v>378081</v>
      </c>
      <c r="J24" s="7"/>
      <c r="K24" s="16">
        <v>500</v>
      </c>
      <c r="L24" s="26">
        <f t="shared" si="2"/>
        <v>500</v>
      </c>
      <c r="M24" s="26">
        <v>56414</v>
      </c>
      <c r="N24" s="7"/>
      <c r="O24" s="16">
        <v>0</v>
      </c>
      <c r="P24" s="26">
        <f t="shared" si="3"/>
        <v>0</v>
      </c>
      <c r="Q24" s="26">
        <v>215217</v>
      </c>
      <c r="R24" s="7"/>
      <c r="S24" s="16">
        <v>0</v>
      </c>
      <c r="T24" s="26">
        <f t="shared" si="4"/>
        <v>0</v>
      </c>
      <c r="U24" s="26">
        <v>75180</v>
      </c>
      <c r="V24" s="7"/>
      <c r="W24" s="16">
        <v>146</v>
      </c>
      <c r="X24" s="26">
        <f t="shared" si="5"/>
        <v>146</v>
      </c>
      <c r="Y24" s="26">
        <v>86235</v>
      </c>
    </row>
    <row r="25" spans="1:25" ht="26.25" customHeight="1">
      <c r="A25" s="28" t="s">
        <v>90</v>
      </c>
      <c r="B25" s="29" t="s">
        <v>16</v>
      </c>
      <c r="C25" s="32">
        <v>0</v>
      </c>
      <c r="D25" s="27">
        <f t="shared" si="0"/>
        <v>0</v>
      </c>
      <c r="E25" s="27">
        <v>237694</v>
      </c>
      <c r="F25" s="9"/>
      <c r="G25" s="33">
        <v>0</v>
      </c>
      <c r="H25" s="27">
        <f t="shared" si="1"/>
        <v>0</v>
      </c>
      <c r="I25" s="27">
        <v>378081</v>
      </c>
      <c r="J25" s="9"/>
      <c r="K25" s="33">
        <v>0</v>
      </c>
      <c r="L25" s="27">
        <f t="shared" si="2"/>
        <v>0</v>
      </c>
      <c r="M25" s="27">
        <v>56414</v>
      </c>
      <c r="N25" s="9"/>
      <c r="O25" s="33">
        <v>0</v>
      </c>
      <c r="P25" s="27">
        <f t="shared" si="3"/>
        <v>0</v>
      </c>
      <c r="Q25" s="27">
        <v>215217</v>
      </c>
      <c r="R25" s="9"/>
      <c r="S25" s="33">
        <v>0</v>
      </c>
      <c r="T25" s="27">
        <f t="shared" si="4"/>
        <v>0</v>
      </c>
      <c r="U25" s="27">
        <v>75180</v>
      </c>
      <c r="V25" s="9"/>
      <c r="W25" s="33">
        <v>0</v>
      </c>
      <c r="X25" s="27">
        <f t="shared" si="5"/>
        <v>0</v>
      </c>
      <c r="Y25" s="27">
        <v>86235</v>
      </c>
    </row>
    <row r="26" spans="1:25" ht="26.25" customHeight="1">
      <c r="A26" s="30" t="s">
        <v>103</v>
      </c>
      <c r="B26" s="31" t="s">
        <v>7</v>
      </c>
      <c r="C26" s="15">
        <v>436</v>
      </c>
      <c r="D26" s="26">
        <f t="shared" si="0"/>
        <v>436</v>
      </c>
      <c r="E26" s="26">
        <v>238130</v>
      </c>
      <c r="F26" s="7"/>
      <c r="G26" s="16">
        <v>20</v>
      </c>
      <c r="H26" s="26">
        <f t="shared" si="1"/>
        <v>20</v>
      </c>
      <c r="I26" s="26">
        <v>378101</v>
      </c>
      <c r="J26" s="7"/>
      <c r="K26" s="16">
        <v>468</v>
      </c>
      <c r="L26" s="26">
        <f t="shared" si="2"/>
        <v>468</v>
      </c>
      <c r="M26" s="26">
        <v>56882</v>
      </c>
      <c r="N26" s="7"/>
      <c r="O26" s="16">
        <v>0</v>
      </c>
      <c r="P26" s="26">
        <f t="shared" si="3"/>
        <v>0</v>
      </c>
      <c r="Q26" s="26">
        <v>215217</v>
      </c>
      <c r="R26" s="7"/>
      <c r="S26" s="16">
        <v>0</v>
      </c>
      <c r="T26" s="26">
        <f t="shared" si="4"/>
        <v>0</v>
      </c>
      <c r="U26" s="26">
        <v>75180</v>
      </c>
      <c r="V26" s="7"/>
      <c r="W26" s="16">
        <v>478</v>
      </c>
      <c r="X26" s="26">
        <f t="shared" si="5"/>
        <v>478</v>
      </c>
      <c r="Y26" s="26">
        <v>86713</v>
      </c>
    </row>
    <row r="27" spans="1:25" ht="26.25" customHeight="1">
      <c r="A27" s="30" t="s">
        <v>95</v>
      </c>
      <c r="B27" s="31" t="s">
        <v>14</v>
      </c>
      <c r="C27" s="15">
        <v>420</v>
      </c>
      <c r="D27" s="26">
        <f t="shared" si="0"/>
        <v>420</v>
      </c>
      <c r="E27" s="26">
        <v>238550</v>
      </c>
      <c r="F27" s="7"/>
      <c r="G27" s="16">
        <v>0</v>
      </c>
      <c r="H27" s="26">
        <f t="shared" si="1"/>
        <v>0</v>
      </c>
      <c r="I27" s="26">
        <v>378101</v>
      </c>
      <c r="J27" s="7"/>
      <c r="K27" s="16">
        <v>392</v>
      </c>
      <c r="L27" s="26">
        <f t="shared" si="2"/>
        <v>392</v>
      </c>
      <c r="M27" s="26">
        <v>57274</v>
      </c>
      <c r="N27" s="7"/>
      <c r="O27" s="16">
        <v>0</v>
      </c>
      <c r="P27" s="26">
        <f t="shared" si="3"/>
        <v>0</v>
      </c>
      <c r="Q27" s="26">
        <v>215217</v>
      </c>
      <c r="R27" s="7"/>
      <c r="S27" s="16">
        <v>0</v>
      </c>
      <c r="T27" s="26">
        <f t="shared" si="4"/>
        <v>0</v>
      </c>
      <c r="U27" s="26">
        <v>75180</v>
      </c>
      <c r="V27" s="7"/>
      <c r="W27" s="16">
        <v>366</v>
      </c>
      <c r="X27" s="26">
        <f t="shared" si="5"/>
        <v>366</v>
      </c>
      <c r="Y27" s="26">
        <v>87079</v>
      </c>
    </row>
    <row r="28" spans="1:25" ht="26.25" customHeight="1">
      <c r="A28" s="30" t="s">
        <v>56</v>
      </c>
      <c r="B28" s="31" t="s">
        <v>5</v>
      </c>
      <c r="C28" s="15">
        <v>486</v>
      </c>
      <c r="D28" s="26">
        <f t="shared" si="0"/>
        <v>486</v>
      </c>
      <c r="E28" s="26">
        <v>239036</v>
      </c>
      <c r="F28" s="7"/>
      <c r="G28" s="16">
        <v>20</v>
      </c>
      <c r="H28" s="26">
        <f t="shared" si="1"/>
        <v>20</v>
      </c>
      <c r="I28" s="26">
        <v>378121</v>
      </c>
      <c r="J28" s="7"/>
      <c r="K28" s="16">
        <v>406</v>
      </c>
      <c r="L28" s="26">
        <f t="shared" si="2"/>
        <v>406</v>
      </c>
      <c r="M28" s="26">
        <v>57680</v>
      </c>
      <c r="N28" s="7"/>
      <c r="O28" s="16">
        <v>0</v>
      </c>
      <c r="P28" s="26">
        <f t="shared" si="3"/>
        <v>0</v>
      </c>
      <c r="Q28" s="26">
        <v>215217</v>
      </c>
      <c r="R28" s="7"/>
      <c r="S28" s="16">
        <v>98</v>
      </c>
      <c r="T28" s="26">
        <f t="shared" si="4"/>
        <v>98</v>
      </c>
      <c r="U28" s="26">
        <v>75278</v>
      </c>
      <c r="V28" s="7"/>
      <c r="W28" s="16">
        <v>224</v>
      </c>
      <c r="X28" s="26">
        <f t="shared" si="5"/>
        <v>224</v>
      </c>
      <c r="Y28" s="26">
        <v>87303</v>
      </c>
    </row>
    <row r="29" spans="1:25" ht="26.25" customHeight="1">
      <c r="A29" s="30" t="s">
        <v>109</v>
      </c>
      <c r="B29" s="31" t="s">
        <v>3</v>
      </c>
      <c r="C29" s="15">
        <v>390</v>
      </c>
      <c r="D29" s="26">
        <f t="shared" si="0"/>
        <v>390</v>
      </c>
      <c r="E29" s="26">
        <v>239426</v>
      </c>
      <c r="F29" s="7"/>
      <c r="G29" s="16">
        <v>20</v>
      </c>
      <c r="H29" s="26">
        <f t="shared" si="1"/>
        <v>20</v>
      </c>
      <c r="I29" s="26">
        <v>378141</v>
      </c>
      <c r="J29" s="7"/>
      <c r="K29" s="16">
        <v>398</v>
      </c>
      <c r="L29" s="26">
        <f t="shared" si="2"/>
        <v>398</v>
      </c>
      <c r="M29" s="26">
        <v>58078</v>
      </c>
      <c r="N29" s="7"/>
      <c r="O29" s="16">
        <v>0</v>
      </c>
      <c r="P29" s="26">
        <f t="shared" si="3"/>
        <v>0</v>
      </c>
      <c r="Q29" s="26">
        <v>215217</v>
      </c>
      <c r="R29" s="7"/>
      <c r="S29" s="16">
        <v>152</v>
      </c>
      <c r="T29" s="26">
        <f t="shared" si="4"/>
        <v>152</v>
      </c>
      <c r="U29" s="26">
        <v>75430</v>
      </c>
      <c r="V29" s="7"/>
      <c r="W29" s="16">
        <v>280</v>
      </c>
      <c r="X29" s="26">
        <f t="shared" si="5"/>
        <v>280</v>
      </c>
      <c r="Y29" s="26">
        <v>87583</v>
      </c>
    </row>
    <row r="30" spans="1:25" ht="26.25" customHeight="1">
      <c r="A30" s="30" t="s">
        <v>72</v>
      </c>
      <c r="B30" s="31" t="s">
        <v>10</v>
      </c>
      <c r="C30" s="15">
        <v>420</v>
      </c>
      <c r="D30" s="26">
        <f t="shared" si="0"/>
        <v>420</v>
      </c>
      <c r="E30" s="26">
        <v>239846</v>
      </c>
      <c r="F30" s="7"/>
      <c r="G30" s="16">
        <v>86</v>
      </c>
      <c r="H30" s="26">
        <f t="shared" si="1"/>
        <v>86</v>
      </c>
      <c r="I30" s="26">
        <v>378227</v>
      </c>
      <c r="J30" s="7"/>
      <c r="K30" s="16">
        <v>414</v>
      </c>
      <c r="L30" s="26">
        <f t="shared" si="2"/>
        <v>414</v>
      </c>
      <c r="M30" s="26">
        <v>58492</v>
      </c>
      <c r="N30" s="7"/>
      <c r="O30" s="16">
        <v>0</v>
      </c>
      <c r="P30" s="26">
        <f t="shared" si="3"/>
        <v>1</v>
      </c>
      <c r="Q30" s="26">
        <v>215218</v>
      </c>
      <c r="R30" s="7"/>
      <c r="S30" s="16">
        <v>88</v>
      </c>
      <c r="T30" s="26">
        <f t="shared" si="4"/>
        <v>88</v>
      </c>
      <c r="U30" s="26">
        <v>75518</v>
      </c>
      <c r="V30" s="7"/>
      <c r="W30" s="16">
        <v>352</v>
      </c>
      <c r="X30" s="26">
        <f t="shared" si="5"/>
        <v>352</v>
      </c>
      <c r="Y30" s="26">
        <v>87935</v>
      </c>
    </row>
    <row r="31" spans="1:25" ht="26.25" customHeight="1">
      <c r="A31" s="30" t="s">
        <v>41</v>
      </c>
      <c r="B31" s="31" t="s">
        <v>12</v>
      </c>
      <c r="C31" s="15">
        <v>428</v>
      </c>
      <c r="D31" s="26">
        <f t="shared" si="0"/>
        <v>428</v>
      </c>
      <c r="E31" s="26">
        <v>240274</v>
      </c>
      <c r="F31" s="7"/>
      <c r="G31" s="16">
        <v>90</v>
      </c>
      <c r="H31" s="26">
        <f t="shared" si="1"/>
        <v>90</v>
      </c>
      <c r="I31" s="26">
        <v>378317</v>
      </c>
      <c r="J31" s="7"/>
      <c r="K31" s="16">
        <v>406</v>
      </c>
      <c r="L31" s="26">
        <f t="shared" si="2"/>
        <v>406</v>
      </c>
      <c r="M31" s="26">
        <v>58898</v>
      </c>
      <c r="N31" s="7"/>
      <c r="O31" s="16">
        <v>0</v>
      </c>
      <c r="P31" s="26">
        <f t="shared" si="3"/>
        <v>0</v>
      </c>
      <c r="Q31" s="26">
        <v>215218</v>
      </c>
      <c r="R31" s="7"/>
      <c r="S31" s="16">
        <v>44</v>
      </c>
      <c r="T31" s="26">
        <f t="shared" si="4"/>
        <v>44</v>
      </c>
      <c r="U31" s="26">
        <v>75562</v>
      </c>
      <c r="V31" s="7"/>
      <c r="W31" s="16">
        <v>438</v>
      </c>
      <c r="X31" s="26">
        <f t="shared" si="5"/>
        <v>438</v>
      </c>
      <c r="Y31" s="26">
        <v>88373</v>
      </c>
    </row>
    <row r="32" spans="1:25" ht="26.25" customHeight="1">
      <c r="A32" s="28" t="s">
        <v>54</v>
      </c>
      <c r="B32" s="29" t="s">
        <v>16</v>
      </c>
      <c r="C32" s="32">
        <v>0</v>
      </c>
      <c r="D32" s="27">
        <f t="shared" si="0"/>
        <v>0</v>
      </c>
      <c r="E32" s="27">
        <v>240274</v>
      </c>
      <c r="F32" s="9"/>
      <c r="G32" s="32">
        <v>0</v>
      </c>
      <c r="H32" s="27">
        <f t="shared" si="1"/>
        <v>0</v>
      </c>
      <c r="I32" s="27">
        <v>378317</v>
      </c>
      <c r="J32" s="9"/>
      <c r="K32" s="32">
        <v>0</v>
      </c>
      <c r="L32" s="27">
        <f t="shared" si="2"/>
        <v>0</v>
      </c>
      <c r="M32" s="27">
        <v>58898</v>
      </c>
      <c r="N32" s="9"/>
      <c r="O32" s="32">
        <v>0</v>
      </c>
      <c r="P32" s="27">
        <f t="shared" si="3"/>
        <v>0</v>
      </c>
      <c r="Q32" s="27">
        <v>215218</v>
      </c>
      <c r="R32" s="9"/>
      <c r="S32" s="32">
        <v>0</v>
      </c>
      <c r="T32" s="27">
        <f t="shared" si="4"/>
        <v>0</v>
      </c>
      <c r="U32" s="27">
        <v>75562</v>
      </c>
      <c r="V32" s="9"/>
      <c r="W32" s="32">
        <v>0</v>
      </c>
      <c r="X32" s="27">
        <f t="shared" si="5"/>
        <v>0</v>
      </c>
      <c r="Y32" s="27">
        <v>88373</v>
      </c>
    </row>
    <row r="33" spans="1:25" ht="26.25" customHeight="1">
      <c r="A33" s="30" t="s">
        <v>99</v>
      </c>
      <c r="B33" s="31" t="s">
        <v>7</v>
      </c>
      <c r="C33" s="15">
        <v>400</v>
      </c>
      <c r="D33" s="26">
        <f t="shared" si="0"/>
        <v>386</v>
      </c>
      <c r="E33" s="26">
        <v>240660</v>
      </c>
      <c r="F33" s="7"/>
      <c r="G33" s="15">
        <v>0</v>
      </c>
      <c r="H33" s="26">
        <f t="shared" si="1"/>
        <v>0</v>
      </c>
      <c r="I33" s="26">
        <v>378317</v>
      </c>
      <c r="J33" s="7"/>
      <c r="K33" s="15">
        <v>352</v>
      </c>
      <c r="L33" s="26">
        <f t="shared" si="2"/>
        <v>352</v>
      </c>
      <c r="M33" s="26">
        <v>59250</v>
      </c>
      <c r="N33" s="7"/>
      <c r="O33" s="15">
        <v>0</v>
      </c>
      <c r="P33" s="26">
        <f t="shared" si="3"/>
        <v>0</v>
      </c>
      <c r="Q33" s="26">
        <v>215218</v>
      </c>
      <c r="R33" s="7"/>
      <c r="S33" s="15">
        <v>62</v>
      </c>
      <c r="T33" s="26">
        <f t="shared" si="4"/>
        <v>62</v>
      </c>
      <c r="U33" s="26">
        <v>75624</v>
      </c>
      <c r="V33" s="7"/>
      <c r="W33" s="15">
        <v>416</v>
      </c>
      <c r="X33" s="26">
        <f t="shared" si="5"/>
        <v>416</v>
      </c>
      <c r="Y33" s="26">
        <v>88789</v>
      </c>
    </row>
    <row r="34" spans="1:25" ht="26.25" customHeight="1">
      <c r="A34" s="30" t="s">
        <v>101</v>
      </c>
      <c r="B34" s="31" t="s">
        <v>14</v>
      </c>
      <c r="C34" s="15">
        <v>398</v>
      </c>
      <c r="D34" s="26">
        <f t="shared" si="0"/>
        <v>378</v>
      </c>
      <c r="E34" s="26">
        <v>241038</v>
      </c>
      <c r="F34" s="7"/>
      <c r="G34" s="16">
        <v>0</v>
      </c>
      <c r="H34" s="26">
        <f t="shared" si="1"/>
        <v>0</v>
      </c>
      <c r="I34" s="26">
        <v>378317</v>
      </c>
      <c r="J34" s="7"/>
      <c r="K34" s="16">
        <v>398</v>
      </c>
      <c r="L34" s="26">
        <f t="shared" si="2"/>
        <v>402</v>
      </c>
      <c r="M34" s="26">
        <v>59652</v>
      </c>
      <c r="N34" s="7"/>
      <c r="O34" s="16">
        <v>0</v>
      </c>
      <c r="P34" s="26">
        <f t="shared" si="3"/>
        <v>0</v>
      </c>
      <c r="Q34" s="26">
        <v>215218</v>
      </c>
      <c r="R34" s="7"/>
      <c r="S34" s="16">
        <v>252</v>
      </c>
      <c r="T34" s="26">
        <f>U34-U32</f>
        <v>281</v>
      </c>
      <c r="U34" s="26">
        <v>75843</v>
      </c>
      <c r="V34" s="7"/>
      <c r="W34" s="16">
        <v>90</v>
      </c>
      <c r="X34" s="26">
        <f t="shared" si="5"/>
        <v>103</v>
      </c>
      <c r="Y34" s="26">
        <v>88892</v>
      </c>
    </row>
    <row r="35" spans="1:25" ht="28.5" customHeight="1">
      <c r="A35" s="178" t="s">
        <v>237</v>
      </c>
      <c r="B35" s="178"/>
      <c r="C35" s="6">
        <f>SUM(C4:C34)</f>
        <v>9014</v>
      </c>
      <c r="D35" s="6">
        <f>SUM(D4:D34)</f>
        <v>8934</v>
      </c>
      <c r="E35" s="1"/>
      <c r="F35" s="13"/>
      <c r="G35" s="6">
        <f>SUM(G4:G34)</f>
        <v>1571</v>
      </c>
      <c r="H35" s="6">
        <f>SUM(H4:H34)</f>
        <v>1606</v>
      </c>
      <c r="I35" s="1"/>
      <c r="J35" s="13"/>
      <c r="K35" s="6">
        <f>SUM(K4:K34)</f>
        <v>6790</v>
      </c>
      <c r="L35" s="6">
        <f>SUM(L4:L34)</f>
        <v>6553</v>
      </c>
      <c r="M35" s="1"/>
      <c r="N35" s="13"/>
      <c r="O35" s="6">
        <f>SUM(O4:O34)</f>
        <v>0</v>
      </c>
      <c r="P35" s="6">
        <f>SUM(P4:P34)</f>
        <v>3</v>
      </c>
      <c r="Q35" s="1"/>
      <c r="R35" s="13"/>
      <c r="S35" s="6">
        <f>SUM(S4:S34)</f>
        <v>4826</v>
      </c>
      <c r="T35" s="6">
        <f>SUM(T4:T34)</f>
        <v>5501</v>
      </c>
      <c r="U35" s="1"/>
      <c r="V35" s="13"/>
      <c r="W35" s="6">
        <f>SUM(W4:W34)</f>
        <v>8282</v>
      </c>
      <c r="X35" s="6">
        <f>SUM(X4:X34)</f>
        <v>8081</v>
      </c>
      <c r="Y35" s="1"/>
    </row>
    <row r="37" spans="1:25">
      <c r="K37" s="12">
        <v>32000</v>
      </c>
      <c r="L37" s="12" t="s">
        <v>198</v>
      </c>
      <c r="M37" s="12" t="s">
        <v>51</v>
      </c>
      <c r="W37" s="12">
        <v>33000</v>
      </c>
      <c r="X37" s="12" t="s">
        <v>198</v>
      </c>
      <c r="Y37" s="12" t="s">
        <v>51</v>
      </c>
    </row>
    <row r="38" spans="1:25">
      <c r="G38" s="12"/>
      <c r="H38" s="12"/>
      <c r="I38" s="12"/>
      <c r="K38" s="12">
        <v>57000</v>
      </c>
      <c r="L38" s="12" t="s">
        <v>198</v>
      </c>
      <c r="M38" s="12" t="s">
        <v>98</v>
      </c>
      <c r="W38" s="12">
        <v>60000</v>
      </c>
      <c r="X38" s="12" t="s">
        <v>198</v>
      </c>
      <c r="Y38" s="12" t="s">
        <v>51</v>
      </c>
    </row>
    <row r="39" spans="1:25">
      <c r="J39" s="12"/>
      <c r="K39" s="12">
        <v>82000</v>
      </c>
      <c r="L39" s="12" t="s">
        <v>198</v>
      </c>
      <c r="M39" s="12" t="s">
        <v>98</v>
      </c>
      <c r="W39" s="12">
        <v>85000</v>
      </c>
      <c r="X39" s="12" t="s">
        <v>198</v>
      </c>
      <c r="Y39" s="12" t="s">
        <v>98</v>
      </c>
    </row>
    <row r="40" spans="1:25">
      <c r="G40" s="12"/>
      <c r="H40" s="12"/>
      <c r="I40" s="12"/>
      <c r="J40" s="12"/>
    </row>
    <row r="41" spans="1:25">
      <c r="L41" s="12" t="s">
        <v>203</v>
      </c>
    </row>
    <row r="44" spans="1:25">
      <c r="E44" s="12"/>
      <c r="F44" s="12"/>
      <c r="G44" s="12"/>
      <c r="H44" s="12"/>
      <c r="I44" s="12"/>
    </row>
    <row r="45" spans="1:25">
      <c r="E45" s="12"/>
      <c r="F45" s="12"/>
      <c r="G45" s="12"/>
      <c r="H45" s="12"/>
      <c r="I45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29"/>
  <dimension ref="A1:AC44"/>
  <sheetViews>
    <sheetView workbookViewId="0">
      <pane xSplit="2" ySplit="3" topLeftCell="I19" activePane="bottomRight" state="frozen"/>
      <selection pane="topRight"/>
      <selection pane="bottomLeft"/>
      <selection pane="bottomRight" activeCell="AA3" sqref="AA3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.1640625" customWidth="1"/>
    <col min="16" max="17" width="12.1640625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  <col min="27" max="27" width="9.6640625" bestFit="1" customWidth="1"/>
    <col min="28" max="28" width="12.83203125" bestFit="1" customWidth="1"/>
    <col min="29" max="29" width="10.1640625" bestFit="1" customWidth="1"/>
  </cols>
  <sheetData>
    <row r="1" spans="1:29" ht="67.5" customHeight="1">
      <c r="A1" s="179" t="s">
        <v>223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9" ht="38.25" customHeight="1">
      <c r="A2" s="181" t="s">
        <v>2</v>
      </c>
      <c r="B2" s="182"/>
      <c r="C2" s="183" t="s">
        <v>121</v>
      </c>
      <c r="D2" s="184"/>
      <c r="E2" s="185"/>
      <c r="F2" s="5"/>
      <c r="G2" s="186" t="s">
        <v>163</v>
      </c>
      <c r="H2" s="186"/>
      <c r="I2" s="186"/>
      <c r="J2" s="5"/>
      <c r="K2" s="186" t="s">
        <v>137</v>
      </c>
      <c r="L2" s="186"/>
      <c r="M2" s="186"/>
      <c r="N2" s="5"/>
      <c r="O2" s="187" t="s">
        <v>128</v>
      </c>
      <c r="P2" s="187"/>
      <c r="Q2" s="187"/>
      <c r="R2" s="5"/>
      <c r="S2" s="186" t="s">
        <v>215</v>
      </c>
      <c r="T2" s="186"/>
      <c r="U2" s="186"/>
      <c r="V2" s="5"/>
      <c r="W2" s="186" t="s">
        <v>144</v>
      </c>
      <c r="X2" s="186"/>
      <c r="Y2" s="186"/>
      <c r="AA2" s="188" t="s">
        <v>227</v>
      </c>
      <c r="AB2" s="188"/>
      <c r="AC2" s="188"/>
    </row>
    <row r="3" spans="1:29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5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  <c r="AA3" s="11" t="s">
        <v>240</v>
      </c>
      <c r="AB3" s="10" t="s">
        <v>168</v>
      </c>
      <c r="AC3" s="10" t="s">
        <v>113</v>
      </c>
    </row>
    <row r="4" spans="1:29" ht="26.25" customHeight="1">
      <c r="A4" s="30" t="s">
        <v>83</v>
      </c>
      <c r="B4" s="31" t="s">
        <v>10</v>
      </c>
      <c r="C4" s="15">
        <v>390</v>
      </c>
      <c r="D4" s="26">
        <f>E4-'2017년 8월'!E34</f>
        <v>382</v>
      </c>
      <c r="E4" s="26">
        <v>223140</v>
      </c>
      <c r="F4" s="7"/>
      <c r="G4" s="16">
        <v>44</v>
      </c>
      <c r="H4" s="26">
        <f>I4-'2017년 8월'!I34</f>
        <v>35</v>
      </c>
      <c r="I4" s="26">
        <v>375215</v>
      </c>
      <c r="J4" s="7"/>
      <c r="K4" s="16">
        <v>466</v>
      </c>
      <c r="L4" s="26">
        <f>M4-'2017년 8월'!M34</f>
        <v>439</v>
      </c>
      <c r="M4" s="26">
        <v>44060</v>
      </c>
      <c r="N4" s="7"/>
      <c r="O4" s="16"/>
      <c r="P4" s="26"/>
      <c r="Q4" s="26"/>
      <c r="R4" s="7"/>
      <c r="S4" s="16">
        <v>234</v>
      </c>
      <c r="T4" s="26">
        <f>U4-'2017년 8월'!U34</f>
        <v>240</v>
      </c>
      <c r="U4" s="26">
        <v>63235</v>
      </c>
      <c r="V4" s="7"/>
      <c r="W4" s="16">
        <v>406</v>
      </c>
      <c r="X4" s="26">
        <f>Y4-'2017년 8월'!Y34</f>
        <v>411</v>
      </c>
      <c r="Y4" s="26">
        <v>71460</v>
      </c>
      <c r="AA4" s="16">
        <v>0</v>
      </c>
      <c r="AB4" s="26">
        <f>AC4-'2017년 8월'!AC34</f>
        <v>251452</v>
      </c>
      <c r="AC4" s="26">
        <v>251452</v>
      </c>
    </row>
    <row r="5" spans="1:29" ht="26.25" customHeight="1">
      <c r="A5" s="30" t="s">
        <v>58</v>
      </c>
      <c r="B5" s="31" t="s">
        <v>12</v>
      </c>
      <c r="C5" s="15">
        <v>378</v>
      </c>
      <c r="D5" s="26">
        <f t="shared" ref="D5:D33" si="0">E5-E4</f>
        <v>374</v>
      </c>
      <c r="E5" s="26">
        <v>223514</v>
      </c>
      <c r="F5" s="7"/>
      <c r="G5" s="16">
        <v>20</v>
      </c>
      <c r="H5" s="26">
        <f t="shared" ref="H5:H33" si="1">I5-I4</f>
        <v>34</v>
      </c>
      <c r="I5" s="26">
        <v>375249</v>
      </c>
      <c r="J5" s="7"/>
      <c r="K5" s="16">
        <v>402</v>
      </c>
      <c r="L5" s="26">
        <f t="shared" ref="L5:L33" si="2">M5-M4</f>
        <v>370</v>
      </c>
      <c r="M5" s="26">
        <v>44430</v>
      </c>
      <c r="N5" s="7"/>
      <c r="O5" s="16"/>
      <c r="P5" s="26"/>
      <c r="Q5" s="26"/>
      <c r="R5" s="7"/>
      <c r="S5" s="16">
        <v>336</v>
      </c>
      <c r="T5" s="26">
        <f t="shared" ref="T5:T33" si="3">U5-U4</f>
        <v>276</v>
      </c>
      <c r="U5" s="26">
        <v>63511</v>
      </c>
      <c r="V5" s="7"/>
      <c r="W5" s="16">
        <v>420</v>
      </c>
      <c r="X5" s="26">
        <f t="shared" ref="X5:X33" si="4">Y5-Y4</f>
        <v>496</v>
      </c>
      <c r="Y5" s="26">
        <v>71956</v>
      </c>
      <c r="AA5" s="16">
        <v>0</v>
      </c>
      <c r="AB5" s="26">
        <f t="shared" ref="AB5:AB24" si="5">AC5-AC4</f>
        <v>0</v>
      </c>
      <c r="AC5" s="26">
        <v>251452</v>
      </c>
    </row>
    <row r="6" spans="1:29" ht="26.25" customHeight="1">
      <c r="A6" s="28" t="s">
        <v>64</v>
      </c>
      <c r="B6" s="29" t="s">
        <v>16</v>
      </c>
      <c r="C6" s="32">
        <v>0</v>
      </c>
      <c r="D6" s="27">
        <f t="shared" si="0"/>
        <v>0</v>
      </c>
      <c r="E6" s="27">
        <v>223514</v>
      </c>
      <c r="F6" s="9"/>
      <c r="G6" s="33">
        <v>0</v>
      </c>
      <c r="H6" s="27">
        <f t="shared" si="1"/>
        <v>0</v>
      </c>
      <c r="I6" s="27">
        <v>375249</v>
      </c>
      <c r="J6" s="9"/>
      <c r="K6" s="33">
        <v>0</v>
      </c>
      <c r="L6" s="27">
        <f t="shared" si="2"/>
        <v>0</v>
      </c>
      <c r="M6" s="27">
        <v>44430</v>
      </c>
      <c r="N6" s="9"/>
      <c r="O6" s="33"/>
      <c r="P6" s="27"/>
      <c r="Q6" s="27"/>
      <c r="R6" s="9"/>
      <c r="S6" s="33">
        <v>0</v>
      </c>
      <c r="T6" s="27">
        <f t="shared" si="3"/>
        <v>0</v>
      </c>
      <c r="U6" s="27">
        <v>63511</v>
      </c>
      <c r="V6" s="9"/>
      <c r="W6" s="33">
        <v>0</v>
      </c>
      <c r="X6" s="27">
        <f t="shared" si="4"/>
        <v>0</v>
      </c>
      <c r="Y6" s="27">
        <v>71956</v>
      </c>
      <c r="AA6" s="33">
        <v>0</v>
      </c>
      <c r="AB6" s="27">
        <f t="shared" si="5"/>
        <v>0</v>
      </c>
      <c r="AC6" s="27">
        <v>251452</v>
      </c>
    </row>
    <row r="7" spans="1:29" ht="26.25" customHeight="1">
      <c r="A7" s="30" t="s">
        <v>230</v>
      </c>
      <c r="B7" s="31" t="s">
        <v>7</v>
      </c>
      <c r="C7" s="15">
        <v>462</v>
      </c>
      <c r="D7" s="26">
        <f t="shared" si="0"/>
        <v>462</v>
      </c>
      <c r="E7" s="26">
        <v>223976</v>
      </c>
      <c r="F7" s="7"/>
      <c r="G7" s="16">
        <v>74</v>
      </c>
      <c r="H7" s="26">
        <f t="shared" si="1"/>
        <v>74</v>
      </c>
      <c r="I7" s="26">
        <v>375323</v>
      </c>
      <c r="J7" s="7"/>
      <c r="K7" s="16">
        <v>440</v>
      </c>
      <c r="L7" s="26">
        <f t="shared" si="2"/>
        <v>440</v>
      </c>
      <c r="M7" s="26">
        <v>44870</v>
      </c>
      <c r="N7" s="7"/>
      <c r="O7" s="16"/>
      <c r="P7" s="26"/>
      <c r="Q7" s="26"/>
      <c r="R7" s="7"/>
      <c r="S7" s="16">
        <v>376</v>
      </c>
      <c r="T7" s="26">
        <f t="shared" si="3"/>
        <v>376</v>
      </c>
      <c r="U7" s="26">
        <v>63887</v>
      </c>
      <c r="V7" s="7"/>
      <c r="W7" s="16">
        <v>352</v>
      </c>
      <c r="X7" s="26">
        <f t="shared" si="4"/>
        <v>352</v>
      </c>
      <c r="Y7" s="26">
        <v>72308</v>
      </c>
      <c r="AA7" s="16">
        <v>0</v>
      </c>
      <c r="AB7" s="26">
        <f t="shared" si="5"/>
        <v>0</v>
      </c>
      <c r="AC7" s="26">
        <v>251452</v>
      </c>
    </row>
    <row r="8" spans="1:29" ht="26.25" customHeight="1">
      <c r="A8" s="30" t="s">
        <v>233</v>
      </c>
      <c r="B8" s="31" t="s">
        <v>14</v>
      </c>
      <c r="C8" s="15">
        <v>408</v>
      </c>
      <c r="D8" s="26">
        <f t="shared" si="0"/>
        <v>401</v>
      </c>
      <c r="E8" s="26">
        <v>224377</v>
      </c>
      <c r="F8" s="7"/>
      <c r="G8" s="16">
        <v>92</v>
      </c>
      <c r="H8" s="26">
        <f t="shared" si="1"/>
        <v>106</v>
      </c>
      <c r="I8" s="26">
        <v>375429</v>
      </c>
      <c r="J8" s="7"/>
      <c r="K8" s="16">
        <v>502</v>
      </c>
      <c r="L8" s="26">
        <f t="shared" si="2"/>
        <v>518</v>
      </c>
      <c r="M8" s="26">
        <v>45388</v>
      </c>
      <c r="N8" s="7"/>
      <c r="O8" s="16"/>
      <c r="P8" s="26"/>
      <c r="Q8" s="26"/>
      <c r="R8" s="7"/>
      <c r="S8" s="16">
        <v>382</v>
      </c>
      <c r="T8" s="26">
        <f t="shared" si="3"/>
        <v>349</v>
      </c>
      <c r="U8" s="26">
        <v>64236</v>
      </c>
      <c r="V8" s="7"/>
      <c r="W8" s="16">
        <v>414</v>
      </c>
      <c r="X8" s="26">
        <f t="shared" si="4"/>
        <v>423</v>
      </c>
      <c r="Y8" s="26">
        <v>72731</v>
      </c>
      <c r="AA8" s="16">
        <v>1</v>
      </c>
      <c r="AB8" s="26">
        <f t="shared" si="5"/>
        <v>1</v>
      </c>
      <c r="AC8" s="26">
        <v>251453</v>
      </c>
    </row>
    <row r="9" spans="1:29" ht="26.25" customHeight="1">
      <c r="A9" s="30" t="s">
        <v>67</v>
      </c>
      <c r="B9" s="31" t="s">
        <v>5</v>
      </c>
      <c r="C9" s="15">
        <v>496</v>
      </c>
      <c r="D9" s="26">
        <f t="shared" si="0"/>
        <v>522</v>
      </c>
      <c r="E9" s="26">
        <v>224899</v>
      </c>
      <c r="F9" s="9"/>
      <c r="G9" s="16">
        <v>20</v>
      </c>
      <c r="H9" s="26">
        <f t="shared" si="1"/>
        <v>-45</v>
      </c>
      <c r="I9" s="26">
        <v>375384</v>
      </c>
      <c r="J9" s="9"/>
      <c r="K9" s="16">
        <v>334</v>
      </c>
      <c r="L9" s="26">
        <f t="shared" si="2"/>
        <v>742</v>
      </c>
      <c r="M9" s="26">
        <v>46130</v>
      </c>
      <c r="N9" s="9"/>
      <c r="O9" s="16"/>
      <c r="P9" s="26"/>
      <c r="Q9" s="27"/>
      <c r="R9" s="9"/>
      <c r="S9" s="16">
        <v>264</v>
      </c>
      <c r="T9" s="26">
        <f t="shared" si="3"/>
        <v>327</v>
      </c>
      <c r="U9" s="26">
        <v>64563</v>
      </c>
      <c r="V9" s="9"/>
      <c r="W9" s="16">
        <v>286</v>
      </c>
      <c r="X9" s="26">
        <f t="shared" si="4"/>
        <v>356</v>
      </c>
      <c r="Y9" s="26">
        <v>73087</v>
      </c>
      <c r="AA9" s="16">
        <v>0</v>
      </c>
      <c r="AB9" s="26">
        <f t="shared" si="5"/>
        <v>0</v>
      </c>
      <c r="AC9" s="27">
        <v>251453</v>
      </c>
    </row>
    <row r="10" spans="1:29" ht="26.25" customHeight="1">
      <c r="A10" s="30" t="s">
        <v>87</v>
      </c>
      <c r="B10" s="31" t="s">
        <v>3</v>
      </c>
      <c r="C10" s="15">
        <v>374</v>
      </c>
      <c r="D10" s="26">
        <f t="shared" si="0"/>
        <v>374</v>
      </c>
      <c r="E10" s="26">
        <v>225273</v>
      </c>
      <c r="F10" s="7"/>
      <c r="G10" s="16">
        <v>20</v>
      </c>
      <c r="H10" s="26">
        <f t="shared" si="1"/>
        <v>20</v>
      </c>
      <c r="I10" s="26">
        <v>375404</v>
      </c>
      <c r="J10" s="7"/>
      <c r="K10" s="16">
        <v>242</v>
      </c>
      <c r="L10" s="26">
        <f t="shared" si="2"/>
        <v>242</v>
      </c>
      <c r="M10" s="26">
        <v>46372</v>
      </c>
      <c r="N10" s="7"/>
      <c r="O10" s="16"/>
      <c r="P10" s="26"/>
      <c r="Q10" s="26"/>
      <c r="R10" s="7"/>
      <c r="S10" s="16">
        <v>266</v>
      </c>
      <c r="T10" s="26">
        <f t="shared" si="3"/>
        <v>266</v>
      </c>
      <c r="U10" s="26">
        <v>64829</v>
      </c>
      <c r="V10" s="7"/>
      <c r="W10" s="16">
        <v>332</v>
      </c>
      <c r="X10" s="26">
        <f t="shared" si="4"/>
        <v>332</v>
      </c>
      <c r="Y10" s="26">
        <v>73419</v>
      </c>
      <c r="AA10" s="16">
        <v>0</v>
      </c>
      <c r="AB10" s="26">
        <f t="shared" si="5"/>
        <v>0</v>
      </c>
      <c r="AC10" s="26">
        <v>251453</v>
      </c>
    </row>
    <row r="11" spans="1:29" ht="26.25" customHeight="1">
      <c r="A11" s="30" t="s">
        <v>115</v>
      </c>
      <c r="B11" s="31" t="s">
        <v>10</v>
      </c>
      <c r="C11" s="15">
        <v>406</v>
      </c>
      <c r="D11" s="26">
        <f t="shared" si="0"/>
        <v>406</v>
      </c>
      <c r="E11" s="26">
        <v>225679</v>
      </c>
      <c r="F11" s="7"/>
      <c r="G11" s="16">
        <v>58</v>
      </c>
      <c r="H11" s="26">
        <f t="shared" si="1"/>
        <v>58</v>
      </c>
      <c r="I11" s="26">
        <v>375462</v>
      </c>
      <c r="J11" s="7"/>
      <c r="K11" s="16">
        <v>46</v>
      </c>
      <c r="L11" s="26">
        <f t="shared" si="2"/>
        <v>46</v>
      </c>
      <c r="M11" s="26">
        <v>46418</v>
      </c>
      <c r="N11" s="7"/>
      <c r="O11" s="16"/>
      <c r="P11" s="26"/>
      <c r="Q11" s="26"/>
      <c r="R11" s="7"/>
      <c r="S11" s="16">
        <v>358</v>
      </c>
      <c r="T11" s="26">
        <f t="shared" si="3"/>
        <v>266</v>
      </c>
      <c r="U11" s="26">
        <v>65095</v>
      </c>
      <c r="V11" s="7"/>
      <c r="W11" s="16">
        <v>372</v>
      </c>
      <c r="X11" s="26">
        <f t="shared" si="4"/>
        <v>372</v>
      </c>
      <c r="Y11" s="26">
        <v>73791</v>
      </c>
      <c r="AA11" s="16">
        <v>0</v>
      </c>
      <c r="AB11" s="26">
        <f t="shared" si="5"/>
        <v>0</v>
      </c>
      <c r="AC11" s="26">
        <v>251453</v>
      </c>
    </row>
    <row r="12" spans="1:29" ht="26.25" customHeight="1">
      <c r="A12" s="30" t="s">
        <v>65</v>
      </c>
      <c r="B12" s="31" t="s">
        <v>12</v>
      </c>
      <c r="C12" s="15">
        <v>304</v>
      </c>
      <c r="D12" s="26">
        <f t="shared" si="0"/>
        <v>304</v>
      </c>
      <c r="E12" s="26">
        <v>225983</v>
      </c>
      <c r="F12" s="7"/>
      <c r="G12" s="16">
        <v>88</v>
      </c>
      <c r="H12" s="26">
        <f t="shared" si="1"/>
        <v>88</v>
      </c>
      <c r="I12" s="26">
        <v>375550</v>
      </c>
      <c r="J12" s="7"/>
      <c r="K12" s="16">
        <v>382</v>
      </c>
      <c r="L12" s="26">
        <f t="shared" si="2"/>
        <v>382</v>
      </c>
      <c r="M12" s="26">
        <v>46800</v>
      </c>
      <c r="N12" s="7"/>
      <c r="O12" s="16"/>
      <c r="P12" s="26"/>
      <c r="Q12" s="26"/>
      <c r="R12" s="7"/>
      <c r="S12" s="16">
        <v>148</v>
      </c>
      <c r="T12" s="26">
        <f t="shared" si="3"/>
        <v>148</v>
      </c>
      <c r="U12" s="26">
        <v>65243</v>
      </c>
      <c r="V12" s="7"/>
      <c r="W12" s="16">
        <v>364</v>
      </c>
      <c r="X12" s="26">
        <f t="shared" si="4"/>
        <v>364</v>
      </c>
      <c r="Y12" s="26">
        <v>74155</v>
      </c>
      <c r="AA12" s="16">
        <v>0</v>
      </c>
      <c r="AB12" s="26">
        <f t="shared" si="5"/>
        <v>0</v>
      </c>
      <c r="AC12" s="26">
        <v>251453</v>
      </c>
    </row>
    <row r="13" spans="1:29" ht="26.25" customHeight="1">
      <c r="A13" s="28" t="s">
        <v>118</v>
      </c>
      <c r="B13" s="29" t="s">
        <v>16</v>
      </c>
      <c r="C13" s="32">
        <v>0</v>
      </c>
      <c r="D13" s="27">
        <f t="shared" si="0"/>
        <v>0</v>
      </c>
      <c r="E13" s="27">
        <v>225983</v>
      </c>
      <c r="F13" s="9"/>
      <c r="G13" s="33">
        <v>0</v>
      </c>
      <c r="H13" s="27">
        <f t="shared" si="1"/>
        <v>0</v>
      </c>
      <c r="I13" s="27">
        <v>375550</v>
      </c>
      <c r="J13" s="9"/>
      <c r="K13" s="33">
        <v>0</v>
      </c>
      <c r="L13" s="27">
        <f t="shared" si="2"/>
        <v>0</v>
      </c>
      <c r="M13" s="27">
        <v>46800</v>
      </c>
      <c r="N13" s="9"/>
      <c r="O13" s="33"/>
      <c r="P13" s="27"/>
      <c r="Q13" s="27"/>
      <c r="R13" s="9"/>
      <c r="S13" s="33">
        <v>0</v>
      </c>
      <c r="T13" s="27">
        <f t="shared" si="3"/>
        <v>0</v>
      </c>
      <c r="U13" s="27">
        <v>65243</v>
      </c>
      <c r="V13" s="9"/>
      <c r="W13" s="33">
        <v>0</v>
      </c>
      <c r="X13" s="27">
        <f t="shared" si="4"/>
        <v>0</v>
      </c>
      <c r="Y13" s="27">
        <v>74155</v>
      </c>
      <c r="AA13" s="33">
        <v>0</v>
      </c>
      <c r="AB13" s="27">
        <f t="shared" si="5"/>
        <v>0</v>
      </c>
      <c r="AC13" s="27">
        <v>251453</v>
      </c>
    </row>
    <row r="14" spans="1:29" ht="26.25" customHeight="1">
      <c r="A14" s="30" t="s">
        <v>69</v>
      </c>
      <c r="B14" s="31" t="s">
        <v>7</v>
      </c>
      <c r="C14" s="15">
        <v>278</v>
      </c>
      <c r="D14" s="26">
        <f t="shared" si="0"/>
        <v>278</v>
      </c>
      <c r="E14" s="26">
        <v>226261</v>
      </c>
      <c r="F14" s="7"/>
      <c r="G14" s="16">
        <v>0</v>
      </c>
      <c r="H14" s="26">
        <f t="shared" si="1"/>
        <v>0</v>
      </c>
      <c r="I14" s="26">
        <v>375550</v>
      </c>
      <c r="J14" s="7"/>
      <c r="K14" s="16">
        <v>288</v>
      </c>
      <c r="L14" s="26">
        <f t="shared" si="2"/>
        <v>288</v>
      </c>
      <c r="M14" s="26">
        <v>47088</v>
      </c>
      <c r="N14" s="7"/>
      <c r="O14" s="16"/>
      <c r="P14" s="26"/>
      <c r="Q14" s="26"/>
      <c r="R14" s="7"/>
      <c r="S14" s="16">
        <v>200</v>
      </c>
      <c r="T14" s="26">
        <f t="shared" si="3"/>
        <v>200</v>
      </c>
      <c r="U14" s="26">
        <v>65443</v>
      </c>
      <c r="V14" s="7"/>
      <c r="W14" s="16">
        <v>90</v>
      </c>
      <c r="X14" s="26">
        <f t="shared" si="4"/>
        <v>90</v>
      </c>
      <c r="Y14" s="26">
        <v>74245</v>
      </c>
      <c r="AA14" s="16">
        <v>0</v>
      </c>
      <c r="AB14" s="26">
        <f t="shared" si="5"/>
        <v>0</v>
      </c>
      <c r="AC14" s="26">
        <v>251453</v>
      </c>
    </row>
    <row r="15" spans="1:29" ht="26.25" customHeight="1">
      <c r="A15" s="30" t="s">
        <v>40</v>
      </c>
      <c r="B15" s="31" t="s">
        <v>14</v>
      </c>
      <c r="C15" s="15">
        <v>370</v>
      </c>
      <c r="D15" s="26">
        <f t="shared" si="0"/>
        <v>374</v>
      </c>
      <c r="E15" s="26">
        <v>226635</v>
      </c>
      <c r="F15" s="7"/>
      <c r="G15" s="16">
        <v>30</v>
      </c>
      <c r="H15" s="26">
        <f t="shared" si="1"/>
        <v>31</v>
      </c>
      <c r="I15" s="26">
        <v>375581</v>
      </c>
      <c r="J15" s="7"/>
      <c r="K15" s="16">
        <v>326</v>
      </c>
      <c r="L15" s="26">
        <f t="shared" si="2"/>
        <v>303</v>
      </c>
      <c r="M15" s="26">
        <v>47391</v>
      </c>
      <c r="N15" s="7"/>
      <c r="O15" s="16"/>
      <c r="P15" s="26"/>
      <c r="Q15" s="26"/>
      <c r="R15" s="7"/>
      <c r="S15" s="16">
        <v>330</v>
      </c>
      <c r="T15" s="26">
        <f t="shared" si="3"/>
        <v>328</v>
      </c>
      <c r="U15" s="26">
        <v>65771</v>
      </c>
      <c r="V15" s="7"/>
      <c r="W15" s="16">
        <v>404</v>
      </c>
      <c r="X15" s="26">
        <f t="shared" si="4"/>
        <v>357</v>
      </c>
      <c r="Y15" s="26">
        <v>74602</v>
      </c>
      <c r="AA15" s="16">
        <v>0</v>
      </c>
      <c r="AB15" s="26">
        <f t="shared" si="5"/>
        <v>0</v>
      </c>
      <c r="AC15" s="26">
        <v>251453</v>
      </c>
    </row>
    <row r="16" spans="1:29" ht="26.25" customHeight="1">
      <c r="A16" s="30" t="s">
        <v>34</v>
      </c>
      <c r="B16" s="31" t="s">
        <v>5</v>
      </c>
      <c r="C16" s="15">
        <v>416</v>
      </c>
      <c r="D16" s="26">
        <f t="shared" si="0"/>
        <v>416</v>
      </c>
      <c r="E16" s="26">
        <v>227051</v>
      </c>
      <c r="F16" s="7"/>
      <c r="G16" s="16">
        <v>44</v>
      </c>
      <c r="H16" s="26">
        <f t="shared" si="1"/>
        <v>44</v>
      </c>
      <c r="I16" s="26">
        <v>375625</v>
      </c>
      <c r="J16" s="7"/>
      <c r="K16" s="16">
        <v>416</v>
      </c>
      <c r="L16" s="26">
        <f t="shared" si="2"/>
        <v>416</v>
      </c>
      <c r="M16" s="26">
        <v>47807</v>
      </c>
      <c r="N16" s="7"/>
      <c r="O16" s="16"/>
      <c r="P16" s="26"/>
      <c r="Q16" s="26"/>
      <c r="R16" s="7"/>
      <c r="S16" s="16">
        <v>340</v>
      </c>
      <c r="T16" s="26">
        <f t="shared" si="3"/>
        <v>340</v>
      </c>
      <c r="U16" s="26">
        <v>66111</v>
      </c>
      <c r="V16" s="7"/>
      <c r="W16" s="16">
        <v>376</v>
      </c>
      <c r="X16" s="26">
        <f t="shared" si="4"/>
        <v>376</v>
      </c>
      <c r="Y16" s="26">
        <v>74978</v>
      </c>
      <c r="AA16" s="16">
        <v>1</v>
      </c>
      <c r="AB16" s="26">
        <f t="shared" si="5"/>
        <v>1</v>
      </c>
      <c r="AC16" s="26">
        <v>251454</v>
      </c>
    </row>
    <row r="17" spans="1:29" ht="26.25" customHeight="1">
      <c r="A17" s="30" t="s">
        <v>86</v>
      </c>
      <c r="B17" s="31" t="s">
        <v>3</v>
      </c>
      <c r="C17" s="15">
        <v>436</v>
      </c>
      <c r="D17" s="26">
        <f t="shared" si="0"/>
        <v>429</v>
      </c>
      <c r="E17" s="26">
        <v>227480</v>
      </c>
      <c r="F17" s="7"/>
      <c r="G17" s="16">
        <v>192</v>
      </c>
      <c r="H17" s="26">
        <f t="shared" si="1"/>
        <v>192</v>
      </c>
      <c r="I17" s="26">
        <v>375817</v>
      </c>
      <c r="J17" s="7"/>
      <c r="K17" s="16">
        <v>506</v>
      </c>
      <c r="L17" s="26">
        <f t="shared" si="2"/>
        <v>481</v>
      </c>
      <c r="M17" s="26">
        <v>48288</v>
      </c>
      <c r="N17" s="7"/>
      <c r="O17" s="16"/>
      <c r="P17" s="26"/>
      <c r="Q17" s="26"/>
      <c r="R17" s="7"/>
      <c r="S17" s="16">
        <v>352</v>
      </c>
      <c r="T17" s="26">
        <f t="shared" si="3"/>
        <v>373</v>
      </c>
      <c r="U17" s="26">
        <v>66484</v>
      </c>
      <c r="V17" s="7"/>
      <c r="W17" s="16">
        <v>414</v>
      </c>
      <c r="X17" s="26">
        <f t="shared" si="4"/>
        <v>406</v>
      </c>
      <c r="Y17" s="26">
        <v>75384</v>
      </c>
      <c r="AA17" s="16">
        <v>0</v>
      </c>
      <c r="AB17" s="26">
        <f t="shared" si="5"/>
        <v>0</v>
      </c>
      <c r="AC17" s="26">
        <v>251454</v>
      </c>
    </row>
    <row r="18" spans="1:29" ht="26.25" customHeight="1">
      <c r="A18" s="30" t="s">
        <v>255</v>
      </c>
      <c r="B18" s="31" t="s">
        <v>10</v>
      </c>
      <c r="C18" s="15">
        <v>292</v>
      </c>
      <c r="D18" s="26">
        <f t="shared" si="0"/>
        <v>273</v>
      </c>
      <c r="E18" s="26">
        <v>227753</v>
      </c>
      <c r="F18" s="7"/>
      <c r="G18" s="16">
        <v>134</v>
      </c>
      <c r="H18" s="26">
        <f t="shared" si="1"/>
        <v>115</v>
      </c>
      <c r="I18" s="26">
        <v>375932</v>
      </c>
      <c r="J18" s="7"/>
      <c r="K18" s="16">
        <v>436</v>
      </c>
      <c r="L18" s="26">
        <f t="shared" si="2"/>
        <v>429</v>
      </c>
      <c r="M18" s="26">
        <v>48717</v>
      </c>
      <c r="N18" s="7"/>
      <c r="O18" s="16"/>
      <c r="P18" s="26"/>
      <c r="Q18" s="26"/>
      <c r="R18" s="7"/>
      <c r="S18" s="16">
        <v>344</v>
      </c>
      <c r="T18" s="26">
        <f t="shared" si="3"/>
        <v>340</v>
      </c>
      <c r="U18" s="26">
        <v>66824</v>
      </c>
      <c r="V18" s="7"/>
      <c r="W18" s="16">
        <v>370</v>
      </c>
      <c r="X18" s="26">
        <f t="shared" si="4"/>
        <v>409</v>
      </c>
      <c r="Y18" s="26">
        <v>75793</v>
      </c>
      <c r="AA18" s="16">
        <v>0</v>
      </c>
      <c r="AB18" s="26">
        <f t="shared" si="5"/>
        <v>0</v>
      </c>
      <c r="AC18" s="26">
        <v>251454</v>
      </c>
    </row>
    <row r="19" spans="1:29" ht="26.25" customHeight="1">
      <c r="A19" s="30" t="s">
        <v>259</v>
      </c>
      <c r="B19" s="31" t="s">
        <v>12</v>
      </c>
      <c r="C19" s="15">
        <v>0</v>
      </c>
      <c r="D19" s="26">
        <f t="shared" si="0"/>
        <v>0</v>
      </c>
      <c r="E19" s="26">
        <v>227753</v>
      </c>
      <c r="F19" s="7"/>
      <c r="G19" s="16">
        <v>0</v>
      </c>
      <c r="H19" s="26">
        <f t="shared" si="1"/>
        <v>0</v>
      </c>
      <c r="I19" s="26">
        <v>375932</v>
      </c>
      <c r="J19" s="7"/>
      <c r="K19" s="16">
        <v>406</v>
      </c>
      <c r="L19" s="26">
        <f t="shared" si="2"/>
        <v>397</v>
      </c>
      <c r="M19" s="26">
        <v>49114</v>
      </c>
      <c r="N19" s="7"/>
      <c r="O19" s="16"/>
      <c r="P19" s="26"/>
      <c r="Q19" s="26"/>
      <c r="R19" s="26"/>
      <c r="S19" s="16">
        <v>286</v>
      </c>
      <c r="T19" s="26">
        <f t="shared" si="3"/>
        <v>260</v>
      </c>
      <c r="U19" s="26">
        <v>67084</v>
      </c>
      <c r="V19" s="7"/>
      <c r="W19" s="16">
        <v>416</v>
      </c>
      <c r="X19" s="26">
        <f t="shared" si="4"/>
        <v>394</v>
      </c>
      <c r="Y19" s="26">
        <v>76187</v>
      </c>
      <c r="AA19" s="16">
        <v>0</v>
      </c>
      <c r="AB19" s="26">
        <f t="shared" si="5"/>
        <v>0</v>
      </c>
      <c r="AC19" s="26">
        <v>251454</v>
      </c>
    </row>
    <row r="20" spans="1:29" ht="26.25" customHeight="1">
      <c r="A20" s="28" t="s">
        <v>245</v>
      </c>
      <c r="B20" s="29" t="s">
        <v>16</v>
      </c>
      <c r="C20" s="32">
        <v>0</v>
      </c>
      <c r="D20" s="27">
        <f t="shared" si="0"/>
        <v>0</v>
      </c>
      <c r="E20" s="27">
        <v>227753</v>
      </c>
      <c r="F20" s="9"/>
      <c r="G20" s="33">
        <v>0</v>
      </c>
      <c r="H20" s="27">
        <f t="shared" si="1"/>
        <v>0</v>
      </c>
      <c r="I20" s="27">
        <v>375932</v>
      </c>
      <c r="J20" s="9"/>
      <c r="K20" s="33">
        <v>0</v>
      </c>
      <c r="L20" s="27">
        <f t="shared" si="2"/>
        <v>0</v>
      </c>
      <c r="M20" s="27">
        <v>49114</v>
      </c>
      <c r="N20" s="9"/>
      <c r="O20" s="33"/>
      <c r="P20" s="27"/>
      <c r="Q20" s="27"/>
      <c r="R20" s="9"/>
      <c r="S20" s="33">
        <v>0</v>
      </c>
      <c r="T20" s="27">
        <f t="shared" si="3"/>
        <v>0</v>
      </c>
      <c r="U20" s="27">
        <v>67084</v>
      </c>
      <c r="V20" s="9"/>
      <c r="W20" s="33">
        <v>0</v>
      </c>
      <c r="X20" s="27">
        <f t="shared" si="4"/>
        <v>0</v>
      </c>
      <c r="Y20" s="27">
        <v>76187</v>
      </c>
      <c r="AA20" s="33">
        <v>0</v>
      </c>
      <c r="AB20" s="27">
        <f t="shared" si="5"/>
        <v>0</v>
      </c>
      <c r="AC20" s="27">
        <v>251454</v>
      </c>
    </row>
    <row r="21" spans="1:29" ht="26.25" customHeight="1">
      <c r="A21" s="30" t="s">
        <v>256</v>
      </c>
      <c r="B21" s="31" t="s">
        <v>7</v>
      </c>
      <c r="C21" s="15">
        <v>358</v>
      </c>
      <c r="D21" s="26">
        <f t="shared" si="0"/>
        <v>348</v>
      </c>
      <c r="E21" s="26">
        <v>228101</v>
      </c>
      <c r="F21" s="7"/>
      <c r="G21" s="16">
        <v>106</v>
      </c>
      <c r="H21" s="26">
        <f t="shared" si="1"/>
        <v>111</v>
      </c>
      <c r="I21" s="26">
        <v>376043</v>
      </c>
      <c r="J21" s="7"/>
      <c r="K21" s="16">
        <v>374</v>
      </c>
      <c r="L21" s="26">
        <f t="shared" si="2"/>
        <v>361</v>
      </c>
      <c r="M21" s="26">
        <v>49475</v>
      </c>
      <c r="N21" s="7"/>
      <c r="O21" s="16"/>
      <c r="P21" s="26"/>
      <c r="Q21" s="26"/>
      <c r="R21" s="7"/>
      <c r="S21" s="16">
        <v>412</v>
      </c>
      <c r="T21" s="26">
        <f t="shared" si="3"/>
        <v>393</v>
      </c>
      <c r="U21" s="26">
        <v>67477</v>
      </c>
      <c r="V21" s="7"/>
      <c r="W21" s="16">
        <v>454</v>
      </c>
      <c r="X21" s="26">
        <f t="shared" si="4"/>
        <v>429</v>
      </c>
      <c r="Y21" s="26">
        <v>76616</v>
      </c>
      <c r="AA21" s="16">
        <v>0</v>
      </c>
      <c r="AB21" s="26">
        <f t="shared" si="5"/>
        <v>0</v>
      </c>
      <c r="AC21" s="26">
        <v>251454</v>
      </c>
    </row>
    <row r="22" spans="1:29" ht="26.25" customHeight="1">
      <c r="A22" s="30" t="s">
        <v>60</v>
      </c>
      <c r="B22" s="31" t="s">
        <v>14</v>
      </c>
      <c r="C22" s="15">
        <v>398</v>
      </c>
      <c r="D22" s="26">
        <f t="shared" si="0"/>
        <v>401</v>
      </c>
      <c r="E22" s="26">
        <v>228502</v>
      </c>
      <c r="F22" s="7"/>
      <c r="G22" s="16">
        <v>0</v>
      </c>
      <c r="H22" s="26">
        <f t="shared" si="1"/>
        <v>0</v>
      </c>
      <c r="I22" s="26">
        <v>376043</v>
      </c>
      <c r="J22" s="7"/>
      <c r="K22" s="16">
        <v>400</v>
      </c>
      <c r="L22" s="26">
        <f t="shared" si="2"/>
        <v>406</v>
      </c>
      <c r="M22" s="26">
        <v>49881</v>
      </c>
      <c r="N22" s="7"/>
      <c r="O22" s="16"/>
      <c r="P22" s="26"/>
      <c r="Q22" s="26"/>
      <c r="R22" s="7"/>
      <c r="S22" s="16">
        <v>294</v>
      </c>
      <c r="T22" s="26">
        <f t="shared" si="3"/>
        <v>294</v>
      </c>
      <c r="U22" s="26">
        <v>67771</v>
      </c>
      <c r="V22" s="7"/>
      <c r="W22" s="16">
        <v>442</v>
      </c>
      <c r="X22" s="26">
        <f t="shared" si="4"/>
        <v>420</v>
      </c>
      <c r="Y22" s="26">
        <v>77036</v>
      </c>
      <c r="AA22" s="16">
        <v>0</v>
      </c>
      <c r="AB22" s="26">
        <f t="shared" si="5"/>
        <v>0</v>
      </c>
      <c r="AC22" s="26">
        <v>251454</v>
      </c>
    </row>
    <row r="23" spans="1:29" ht="26.25" customHeight="1">
      <c r="A23" s="30" t="s">
        <v>46</v>
      </c>
      <c r="B23" s="31" t="s">
        <v>5</v>
      </c>
      <c r="C23" s="15">
        <v>458</v>
      </c>
      <c r="D23" s="26">
        <f t="shared" si="0"/>
        <v>496</v>
      </c>
      <c r="E23" s="26">
        <v>228998</v>
      </c>
      <c r="F23" s="9"/>
      <c r="G23" s="16">
        <v>60</v>
      </c>
      <c r="H23" s="26">
        <f t="shared" si="1"/>
        <v>55</v>
      </c>
      <c r="I23" s="26">
        <v>376098</v>
      </c>
      <c r="J23" s="9"/>
      <c r="K23" s="16">
        <v>368</v>
      </c>
      <c r="L23" s="26">
        <f t="shared" si="2"/>
        <v>348</v>
      </c>
      <c r="M23" s="26">
        <v>50229</v>
      </c>
      <c r="N23" s="9"/>
      <c r="O23" s="16"/>
      <c r="P23" s="26"/>
      <c r="Q23" s="26"/>
      <c r="R23" s="9"/>
      <c r="S23" s="16">
        <v>254</v>
      </c>
      <c r="T23" s="26">
        <f t="shared" si="3"/>
        <v>254</v>
      </c>
      <c r="U23" s="26">
        <v>68025</v>
      </c>
      <c r="V23" s="9"/>
      <c r="W23" s="16">
        <v>374</v>
      </c>
      <c r="X23" s="26">
        <f t="shared" si="4"/>
        <v>369</v>
      </c>
      <c r="Y23" s="26">
        <v>77405</v>
      </c>
      <c r="AA23" s="16">
        <v>0</v>
      </c>
      <c r="AB23" s="26">
        <f t="shared" si="5"/>
        <v>0</v>
      </c>
      <c r="AC23" s="26">
        <v>251454</v>
      </c>
    </row>
    <row r="24" spans="1:29" ht="26.25" customHeight="1">
      <c r="A24" s="30" t="s">
        <v>75</v>
      </c>
      <c r="B24" s="31" t="s">
        <v>3</v>
      </c>
      <c r="C24" s="15">
        <v>330</v>
      </c>
      <c r="D24" s="26">
        <f t="shared" si="0"/>
        <v>322</v>
      </c>
      <c r="E24" s="26">
        <v>229320</v>
      </c>
      <c r="F24" s="7"/>
      <c r="G24" s="16">
        <v>62</v>
      </c>
      <c r="H24" s="26">
        <f t="shared" si="1"/>
        <v>66</v>
      </c>
      <c r="I24" s="26">
        <v>376164</v>
      </c>
      <c r="J24" s="7"/>
      <c r="K24" s="16">
        <v>354</v>
      </c>
      <c r="L24" s="26">
        <f t="shared" si="2"/>
        <v>362</v>
      </c>
      <c r="M24" s="26">
        <v>50591</v>
      </c>
      <c r="N24" s="7"/>
      <c r="O24" s="16"/>
      <c r="P24" s="26"/>
      <c r="Q24" s="26"/>
      <c r="R24" s="7"/>
      <c r="S24" s="16">
        <v>350</v>
      </c>
      <c r="T24" s="26">
        <f t="shared" si="3"/>
        <v>325</v>
      </c>
      <c r="U24" s="26">
        <v>68350</v>
      </c>
      <c r="V24" s="7"/>
      <c r="W24" s="16">
        <v>386</v>
      </c>
      <c r="X24" s="26">
        <f t="shared" si="4"/>
        <v>375</v>
      </c>
      <c r="Y24" s="26">
        <v>77780</v>
      </c>
      <c r="AA24" s="16">
        <v>0</v>
      </c>
      <c r="AB24" s="26">
        <f t="shared" si="5"/>
        <v>0</v>
      </c>
      <c r="AC24" s="26">
        <v>251454</v>
      </c>
    </row>
    <row r="25" spans="1:29" ht="26.25" customHeight="1">
      <c r="A25" s="30" t="s">
        <v>91</v>
      </c>
      <c r="B25" s="31" t="s">
        <v>10</v>
      </c>
      <c r="C25" s="15">
        <v>210</v>
      </c>
      <c r="D25" s="26">
        <f t="shared" si="0"/>
        <v>127</v>
      </c>
      <c r="E25" s="26">
        <v>229447</v>
      </c>
      <c r="F25" s="7"/>
      <c r="G25" s="16">
        <v>50</v>
      </c>
      <c r="H25" s="26">
        <f t="shared" si="1"/>
        <v>70</v>
      </c>
      <c r="I25" s="26">
        <v>376234</v>
      </c>
      <c r="J25" s="7"/>
      <c r="K25" s="16">
        <v>310</v>
      </c>
      <c r="L25" s="26">
        <f t="shared" si="2"/>
        <v>298</v>
      </c>
      <c r="M25" s="26">
        <v>50889</v>
      </c>
      <c r="N25" s="7"/>
      <c r="O25" s="16"/>
      <c r="P25" s="26"/>
      <c r="Q25" s="26"/>
      <c r="R25" s="7"/>
      <c r="S25" s="16">
        <v>456</v>
      </c>
      <c r="T25" s="26">
        <f t="shared" si="3"/>
        <v>457</v>
      </c>
      <c r="U25" s="26">
        <v>68807</v>
      </c>
      <c r="V25" s="7"/>
      <c r="W25" s="16">
        <v>426</v>
      </c>
      <c r="X25" s="26">
        <f t="shared" si="4"/>
        <v>391</v>
      </c>
      <c r="Y25" s="26">
        <v>78171</v>
      </c>
      <c r="AA25" s="16" t="s">
        <v>22</v>
      </c>
      <c r="AB25" s="26">
        <v>0</v>
      </c>
      <c r="AC25" s="26">
        <v>251454</v>
      </c>
    </row>
    <row r="26" spans="1:29" ht="26.25" customHeight="1">
      <c r="A26" s="30" t="s">
        <v>103</v>
      </c>
      <c r="B26" s="31" t="s">
        <v>12</v>
      </c>
      <c r="C26" s="15">
        <v>374</v>
      </c>
      <c r="D26" s="26">
        <f t="shared" si="0"/>
        <v>374</v>
      </c>
      <c r="E26" s="26">
        <v>229821</v>
      </c>
      <c r="F26" s="7"/>
      <c r="G26" s="16">
        <v>0</v>
      </c>
      <c r="H26" s="26">
        <f t="shared" si="1"/>
        <v>0</v>
      </c>
      <c r="I26" s="26">
        <v>376234</v>
      </c>
      <c r="J26" s="7"/>
      <c r="K26" s="16">
        <v>382</v>
      </c>
      <c r="L26" s="26">
        <f t="shared" si="2"/>
        <v>382</v>
      </c>
      <c r="M26" s="26">
        <v>51271</v>
      </c>
      <c r="N26" s="7"/>
      <c r="O26" s="16" t="s">
        <v>20</v>
      </c>
      <c r="P26" s="26">
        <v>0</v>
      </c>
      <c r="Q26" s="26">
        <v>215214</v>
      </c>
      <c r="R26" s="7"/>
      <c r="S26" s="16">
        <v>284</v>
      </c>
      <c r="T26" s="26">
        <f t="shared" si="3"/>
        <v>284</v>
      </c>
      <c r="U26" s="26">
        <v>69091</v>
      </c>
      <c r="V26" s="7"/>
      <c r="W26" s="16">
        <v>378</v>
      </c>
      <c r="X26" s="26">
        <f t="shared" si="4"/>
        <v>378</v>
      </c>
      <c r="Y26" s="26">
        <v>78549</v>
      </c>
      <c r="AA26" s="16"/>
      <c r="AB26" s="26"/>
      <c r="AC26" s="26"/>
    </row>
    <row r="27" spans="1:29" ht="26.25" customHeight="1">
      <c r="A27" s="28" t="s">
        <v>96</v>
      </c>
      <c r="B27" s="29" t="s">
        <v>16</v>
      </c>
      <c r="C27" s="32">
        <v>0</v>
      </c>
      <c r="D27" s="27">
        <f t="shared" si="0"/>
        <v>0</v>
      </c>
      <c r="E27" s="27">
        <v>229821</v>
      </c>
      <c r="F27" s="9"/>
      <c r="G27" s="33">
        <v>0</v>
      </c>
      <c r="H27" s="27">
        <f t="shared" si="1"/>
        <v>0</v>
      </c>
      <c r="I27" s="27">
        <v>376234</v>
      </c>
      <c r="J27" s="9"/>
      <c r="K27" s="33">
        <v>0</v>
      </c>
      <c r="L27" s="27">
        <f t="shared" si="2"/>
        <v>0</v>
      </c>
      <c r="M27" s="27">
        <v>51271</v>
      </c>
      <c r="N27" s="9"/>
      <c r="O27" s="33">
        <v>0</v>
      </c>
      <c r="P27" s="27">
        <f t="shared" ref="P27:P33" si="6">Q27-Q26</f>
        <v>0</v>
      </c>
      <c r="Q27" s="27">
        <v>215214</v>
      </c>
      <c r="R27" s="9"/>
      <c r="S27" s="33">
        <v>0</v>
      </c>
      <c r="T27" s="27">
        <f t="shared" si="3"/>
        <v>0</v>
      </c>
      <c r="U27" s="27">
        <v>69091</v>
      </c>
      <c r="V27" s="9"/>
      <c r="W27" s="33">
        <v>0</v>
      </c>
      <c r="X27" s="27">
        <f t="shared" si="4"/>
        <v>0</v>
      </c>
      <c r="Y27" s="27">
        <v>78549</v>
      </c>
      <c r="AA27" s="33"/>
      <c r="AB27" s="27"/>
      <c r="AC27" s="27"/>
    </row>
    <row r="28" spans="1:29" ht="26.25" customHeight="1">
      <c r="A28" s="30" t="s">
        <v>56</v>
      </c>
      <c r="B28" s="31" t="s">
        <v>7</v>
      </c>
      <c r="C28" s="15">
        <v>440</v>
      </c>
      <c r="D28" s="26">
        <f t="shared" si="0"/>
        <v>445</v>
      </c>
      <c r="E28" s="26">
        <v>230266</v>
      </c>
      <c r="F28" s="7"/>
      <c r="G28" s="16">
        <v>0</v>
      </c>
      <c r="H28" s="26">
        <f t="shared" si="1"/>
        <v>0</v>
      </c>
      <c r="I28" s="26">
        <v>376234</v>
      </c>
      <c r="J28" s="7"/>
      <c r="K28" s="16">
        <v>0</v>
      </c>
      <c r="L28" s="26">
        <f t="shared" si="2"/>
        <v>0</v>
      </c>
      <c r="M28" s="26">
        <v>51271</v>
      </c>
      <c r="N28" s="7"/>
      <c r="O28" s="16">
        <v>0</v>
      </c>
      <c r="P28" s="26">
        <f t="shared" si="6"/>
        <v>0</v>
      </c>
      <c r="Q28" s="26">
        <v>215214</v>
      </c>
      <c r="R28" s="7"/>
      <c r="S28" s="16">
        <v>226</v>
      </c>
      <c r="T28" s="26">
        <f t="shared" si="3"/>
        <v>204</v>
      </c>
      <c r="U28" s="26">
        <v>69295</v>
      </c>
      <c r="V28" s="7"/>
      <c r="W28" s="16">
        <v>408</v>
      </c>
      <c r="X28" s="26">
        <f t="shared" si="4"/>
        <v>360</v>
      </c>
      <c r="Y28" s="26">
        <v>78909</v>
      </c>
      <c r="AA28" s="16"/>
      <c r="AB28" s="26"/>
      <c r="AC28" s="26"/>
    </row>
    <row r="29" spans="1:29" ht="26.25" customHeight="1">
      <c r="A29" s="30" t="s">
        <v>109</v>
      </c>
      <c r="B29" s="31" t="s">
        <v>14</v>
      </c>
      <c r="C29" s="15">
        <v>452</v>
      </c>
      <c r="D29" s="26">
        <f t="shared" si="0"/>
        <v>452</v>
      </c>
      <c r="E29" s="26">
        <v>230718</v>
      </c>
      <c r="F29" s="7"/>
      <c r="G29" s="16">
        <v>46</v>
      </c>
      <c r="H29" s="26">
        <f t="shared" si="1"/>
        <v>46</v>
      </c>
      <c r="I29" s="26">
        <v>376280</v>
      </c>
      <c r="J29" s="7"/>
      <c r="K29" s="16">
        <v>460</v>
      </c>
      <c r="L29" s="26">
        <f t="shared" si="2"/>
        <v>436</v>
      </c>
      <c r="M29" s="26">
        <v>51707</v>
      </c>
      <c r="N29" s="7"/>
      <c r="O29" s="16">
        <v>0</v>
      </c>
      <c r="P29" s="26">
        <f t="shared" si="6"/>
        <v>0</v>
      </c>
      <c r="Q29" s="26">
        <v>215214</v>
      </c>
      <c r="R29" s="7"/>
      <c r="S29" s="16">
        <v>308</v>
      </c>
      <c r="T29" s="26">
        <f t="shared" si="3"/>
        <v>308</v>
      </c>
      <c r="U29" s="26">
        <v>69603</v>
      </c>
      <c r="V29" s="7"/>
      <c r="W29" s="16">
        <v>456</v>
      </c>
      <c r="X29" s="26">
        <f t="shared" si="4"/>
        <v>456</v>
      </c>
      <c r="Y29" s="26">
        <v>79365</v>
      </c>
      <c r="AA29" s="16"/>
      <c r="AB29" s="26"/>
      <c r="AC29" s="26"/>
    </row>
    <row r="30" spans="1:29" ht="26.25" customHeight="1">
      <c r="A30" s="30" t="s">
        <v>72</v>
      </c>
      <c r="B30" s="31" t="s">
        <v>5</v>
      </c>
      <c r="C30" s="15">
        <v>294</v>
      </c>
      <c r="D30" s="26">
        <f t="shared" si="0"/>
        <v>282</v>
      </c>
      <c r="E30" s="26">
        <v>231000</v>
      </c>
      <c r="F30" s="9"/>
      <c r="G30" s="16">
        <v>15</v>
      </c>
      <c r="H30" s="26">
        <f t="shared" si="1"/>
        <v>13</v>
      </c>
      <c r="I30" s="26">
        <v>376293</v>
      </c>
      <c r="J30" s="9"/>
      <c r="K30" s="16">
        <v>346</v>
      </c>
      <c r="L30" s="26">
        <f t="shared" si="2"/>
        <v>345</v>
      </c>
      <c r="M30" s="26">
        <v>52052</v>
      </c>
      <c r="N30" s="9"/>
      <c r="O30" s="16">
        <v>0</v>
      </c>
      <c r="P30" s="26">
        <f t="shared" si="6"/>
        <v>1</v>
      </c>
      <c r="Q30" s="26">
        <v>215215</v>
      </c>
      <c r="R30" s="9"/>
      <c r="S30" s="16">
        <v>304</v>
      </c>
      <c r="T30" s="26">
        <f t="shared" si="3"/>
        <v>270</v>
      </c>
      <c r="U30" s="26">
        <v>69873</v>
      </c>
      <c r="V30" s="9"/>
      <c r="W30" s="16">
        <v>398</v>
      </c>
      <c r="X30" s="26">
        <f t="shared" si="4"/>
        <v>349</v>
      </c>
      <c r="Y30" s="26">
        <v>79714</v>
      </c>
      <c r="AA30" s="33"/>
      <c r="AB30" s="26"/>
      <c r="AC30" s="27"/>
    </row>
    <row r="31" spans="1:29" ht="26.25" customHeight="1">
      <c r="A31" s="30" t="s">
        <v>41</v>
      </c>
      <c r="B31" s="31" t="s">
        <v>3</v>
      </c>
      <c r="C31" s="15">
        <v>370</v>
      </c>
      <c r="D31" s="26">
        <f t="shared" si="0"/>
        <v>370</v>
      </c>
      <c r="E31" s="26">
        <v>231370</v>
      </c>
      <c r="F31" s="7"/>
      <c r="G31" s="16">
        <v>0</v>
      </c>
      <c r="H31" s="26">
        <f t="shared" si="1"/>
        <v>0</v>
      </c>
      <c r="I31" s="26">
        <v>376293</v>
      </c>
      <c r="J31" s="7"/>
      <c r="K31" s="16">
        <v>320</v>
      </c>
      <c r="L31" s="26">
        <f t="shared" si="2"/>
        <v>320</v>
      </c>
      <c r="M31" s="26">
        <v>52372</v>
      </c>
      <c r="N31" s="7"/>
      <c r="O31" s="16">
        <v>0</v>
      </c>
      <c r="P31" s="26">
        <f t="shared" si="6"/>
        <v>0</v>
      </c>
      <c r="Q31" s="26">
        <v>215215</v>
      </c>
      <c r="R31" s="7"/>
      <c r="S31" s="16">
        <v>338</v>
      </c>
      <c r="T31" s="26">
        <f t="shared" si="3"/>
        <v>338</v>
      </c>
      <c r="U31" s="26">
        <v>70211</v>
      </c>
      <c r="V31" s="7"/>
      <c r="W31" s="16">
        <v>370</v>
      </c>
      <c r="X31" s="26">
        <f t="shared" si="4"/>
        <v>370</v>
      </c>
      <c r="Y31" s="26">
        <v>80084</v>
      </c>
      <c r="AA31" s="16"/>
      <c r="AB31" s="26"/>
      <c r="AC31" s="26"/>
    </row>
    <row r="32" spans="1:29" ht="26.25" customHeight="1">
      <c r="A32" s="30" t="s">
        <v>55</v>
      </c>
      <c r="B32" s="31" t="s">
        <v>10</v>
      </c>
      <c r="C32" s="15">
        <v>392</v>
      </c>
      <c r="D32" s="26">
        <f t="shared" si="0"/>
        <v>392</v>
      </c>
      <c r="E32" s="26">
        <v>231762</v>
      </c>
      <c r="F32" s="7"/>
      <c r="G32" s="15">
        <v>160</v>
      </c>
      <c r="H32" s="26">
        <f t="shared" si="1"/>
        <v>160</v>
      </c>
      <c r="I32" s="26">
        <v>376453</v>
      </c>
      <c r="J32" s="7"/>
      <c r="K32" s="15">
        <v>354</v>
      </c>
      <c r="L32" s="26">
        <f t="shared" si="2"/>
        <v>354</v>
      </c>
      <c r="M32" s="26">
        <v>52726</v>
      </c>
      <c r="N32" s="7"/>
      <c r="O32" s="15">
        <v>0</v>
      </c>
      <c r="P32" s="26">
        <f t="shared" si="6"/>
        <v>0</v>
      </c>
      <c r="Q32" s="26">
        <v>215215</v>
      </c>
      <c r="R32" s="7"/>
      <c r="S32" s="15">
        <v>206</v>
      </c>
      <c r="T32" s="26">
        <f t="shared" si="3"/>
        <v>206</v>
      </c>
      <c r="U32" s="26">
        <v>70417</v>
      </c>
      <c r="V32" s="7"/>
      <c r="W32" s="15">
        <v>354</v>
      </c>
      <c r="X32" s="26">
        <f t="shared" si="4"/>
        <v>354</v>
      </c>
      <c r="Y32" s="26">
        <v>80438</v>
      </c>
      <c r="AA32" s="15"/>
      <c r="AB32" s="26"/>
      <c r="AC32" s="26"/>
    </row>
    <row r="33" spans="1:29" ht="26.25" customHeight="1">
      <c r="A33" s="30" t="s">
        <v>99</v>
      </c>
      <c r="B33" s="31" t="s">
        <v>12</v>
      </c>
      <c r="C33" s="15">
        <v>342</v>
      </c>
      <c r="D33" s="26">
        <f t="shared" si="0"/>
        <v>-231762</v>
      </c>
      <c r="E33" s="26"/>
      <c r="F33" s="7"/>
      <c r="G33" s="16">
        <v>140</v>
      </c>
      <c r="H33" s="26">
        <f t="shared" si="1"/>
        <v>-376453</v>
      </c>
      <c r="I33" s="26"/>
      <c r="J33" s="7"/>
      <c r="K33" s="16">
        <v>370</v>
      </c>
      <c r="L33" s="26">
        <f t="shared" si="2"/>
        <v>-52726</v>
      </c>
      <c r="M33" s="26"/>
      <c r="N33" s="7"/>
      <c r="O33" s="16">
        <v>0</v>
      </c>
      <c r="P33" s="26">
        <f t="shared" si="6"/>
        <v>-215215</v>
      </c>
      <c r="Q33" s="26"/>
      <c r="R33" s="7"/>
      <c r="S33" s="16">
        <v>188</v>
      </c>
      <c r="T33" s="26">
        <f t="shared" si="3"/>
        <v>-70417</v>
      </c>
      <c r="U33" s="26"/>
      <c r="V33" s="7"/>
      <c r="W33" s="16">
        <v>376</v>
      </c>
      <c r="X33" s="26">
        <f t="shared" si="4"/>
        <v>-80438</v>
      </c>
      <c r="Y33" s="26"/>
      <c r="AA33" s="16"/>
      <c r="AB33" s="26"/>
      <c r="AC33" s="26"/>
    </row>
    <row r="34" spans="1:29" ht="28.5" customHeight="1">
      <c r="A34" s="178" t="s">
        <v>237</v>
      </c>
      <c r="B34" s="178"/>
      <c r="C34" s="6">
        <f>SUM(C4:C33)</f>
        <v>9428</v>
      </c>
      <c r="D34" s="6">
        <f>SUM(D4:D33)</f>
        <v>-222758</v>
      </c>
      <c r="E34" s="1"/>
      <c r="F34" s="13"/>
      <c r="G34" s="6">
        <f>SUM(G4:G33)</f>
        <v>1455</v>
      </c>
      <c r="H34" s="6">
        <f>SUM(H4:H33)</f>
        <v>-375180</v>
      </c>
      <c r="I34" s="1"/>
      <c r="J34" s="13"/>
      <c r="K34" s="6">
        <f>SUM(K4:K33)</f>
        <v>9230</v>
      </c>
      <c r="L34" s="6">
        <f>SUM(L4:L33)</f>
        <v>-43621</v>
      </c>
      <c r="M34" s="1"/>
      <c r="N34" s="13"/>
      <c r="O34" s="6">
        <f>SUM(O4:O33)</f>
        <v>0</v>
      </c>
      <c r="P34" s="6">
        <f>SUM(P4:P33)</f>
        <v>-215214</v>
      </c>
      <c r="Q34" s="1"/>
      <c r="R34" s="13"/>
      <c r="S34" s="6">
        <f>SUM(S4:S33)</f>
        <v>7836</v>
      </c>
      <c r="T34" s="6">
        <f>SUM(T4:T33)</f>
        <v>-62995</v>
      </c>
      <c r="U34" s="1"/>
      <c r="V34" s="13"/>
      <c r="W34" s="6">
        <f>SUM(W4:W33)</f>
        <v>9838</v>
      </c>
      <c r="X34" s="6">
        <f>SUM(X4:X33)</f>
        <v>-71049</v>
      </c>
      <c r="Y34" s="1"/>
      <c r="AA34" s="6">
        <f>SUM(AA4:AA33)</f>
        <v>2</v>
      </c>
      <c r="AB34" s="6">
        <f>SUM(AB4:AB33)</f>
        <v>251454</v>
      </c>
      <c r="AC34" s="1"/>
    </row>
    <row r="36" spans="1:29">
      <c r="K36" s="12">
        <v>32000</v>
      </c>
      <c r="L36" s="12" t="s">
        <v>198</v>
      </c>
      <c r="M36" s="12" t="s">
        <v>51</v>
      </c>
      <c r="W36" s="12">
        <v>33000</v>
      </c>
      <c r="X36" s="12" t="s">
        <v>198</v>
      </c>
      <c r="Y36" s="12" t="s">
        <v>51</v>
      </c>
    </row>
    <row r="37" spans="1:29">
      <c r="G37" s="12"/>
      <c r="H37" s="12"/>
      <c r="I37" s="12"/>
      <c r="K37" s="12">
        <v>57000</v>
      </c>
      <c r="L37" s="12" t="s">
        <v>198</v>
      </c>
      <c r="M37" s="12" t="s">
        <v>98</v>
      </c>
      <c r="W37" s="12">
        <v>60000</v>
      </c>
      <c r="X37" s="12" t="s">
        <v>198</v>
      </c>
      <c r="Y37" s="12" t="s">
        <v>51</v>
      </c>
    </row>
    <row r="38" spans="1:29">
      <c r="J38" s="12"/>
      <c r="K38" s="12">
        <v>82000</v>
      </c>
      <c r="L38" s="12" t="s">
        <v>198</v>
      </c>
      <c r="M38" s="12" t="s">
        <v>98</v>
      </c>
      <c r="W38" s="12">
        <v>85000</v>
      </c>
      <c r="X38" s="12" t="s">
        <v>198</v>
      </c>
      <c r="Y38" s="12" t="s">
        <v>98</v>
      </c>
    </row>
    <row r="39" spans="1:29">
      <c r="G39" s="12"/>
      <c r="H39" s="12"/>
      <c r="I39" s="12"/>
      <c r="J39" s="12"/>
    </row>
    <row r="43" spans="1:29">
      <c r="E43" s="12"/>
      <c r="F43" s="12"/>
      <c r="G43" s="12"/>
      <c r="H43" s="12"/>
      <c r="I43" s="12"/>
    </row>
    <row r="44" spans="1:29">
      <c r="E44" s="12"/>
      <c r="F44" s="12"/>
      <c r="G44" s="12"/>
      <c r="H44" s="12"/>
      <c r="I44" s="12"/>
    </row>
  </sheetData>
  <mergeCells count="10">
    <mergeCell ref="AA2:AC2"/>
    <mergeCell ref="A34:B34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1"/>
  <sheetViews>
    <sheetView workbookViewId="0">
      <pane xSplit="2" ySplit="3" topLeftCell="C22" activePane="bottomRight" state="frozen"/>
      <selection pane="topRight"/>
      <selection pane="bottomLeft"/>
      <selection pane="bottomRight" activeCell="E25" sqref="E25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295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42" t="s">
        <v>168</v>
      </c>
      <c r="E3" s="142" t="s">
        <v>156</v>
      </c>
      <c r="F3" s="38"/>
      <c r="G3" s="11" t="s">
        <v>240</v>
      </c>
      <c r="H3" s="142" t="s">
        <v>168</v>
      </c>
      <c r="I3" s="142" t="s">
        <v>156</v>
      </c>
      <c r="J3" s="5"/>
      <c r="K3" s="11" t="s">
        <v>240</v>
      </c>
      <c r="L3" s="142" t="s">
        <v>168</v>
      </c>
      <c r="M3" s="142" t="s">
        <v>156</v>
      </c>
      <c r="N3" s="5"/>
      <c r="O3" s="11" t="s">
        <v>240</v>
      </c>
      <c r="P3" s="142" t="s">
        <v>168</v>
      </c>
      <c r="Q3" s="142" t="s">
        <v>156</v>
      </c>
      <c r="R3" s="5"/>
      <c r="S3" s="11" t="s">
        <v>240</v>
      </c>
      <c r="T3" s="142" t="s">
        <v>168</v>
      </c>
      <c r="U3" s="142" t="s">
        <v>156</v>
      </c>
      <c r="V3" s="5"/>
      <c r="W3" s="11" t="s">
        <v>240</v>
      </c>
      <c r="X3" s="142" t="s">
        <v>168</v>
      </c>
      <c r="Y3" s="142" t="s">
        <v>156</v>
      </c>
    </row>
    <row r="4" spans="1:25" ht="26.25" customHeight="1">
      <c r="A4" s="143">
        <v>1</v>
      </c>
      <c r="B4" s="69" t="s">
        <v>12</v>
      </c>
      <c r="C4" s="107">
        <v>488</v>
      </c>
      <c r="D4" s="108">
        <v>489</v>
      </c>
      <c r="E4" s="116">
        <f t="shared" ref="E4:E32" si="0">E5-C5</f>
        <v>281200</v>
      </c>
      <c r="F4" s="109"/>
      <c r="G4" s="107">
        <v>1</v>
      </c>
      <c r="H4" s="108">
        <v>1</v>
      </c>
      <c r="I4" s="116">
        <f t="shared" ref="I4:I32" si="1">I5-G5</f>
        <v>9292</v>
      </c>
      <c r="J4" s="109"/>
      <c r="K4" s="107">
        <v>238</v>
      </c>
      <c r="L4" s="108">
        <v>238</v>
      </c>
      <c r="M4" s="116">
        <f t="shared" ref="M4:M32" si="2">M5-K5</f>
        <v>383792</v>
      </c>
      <c r="N4" s="109"/>
      <c r="O4" s="107">
        <v>22</v>
      </c>
      <c r="P4" s="108">
        <v>22</v>
      </c>
      <c r="Q4" s="116">
        <f t="shared" ref="Q4:Q32" si="3">Q5-O5</f>
        <v>211902</v>
      </c>
      <c r="R4" s="109"/>
      <c r="S4" s="107">
        <v>620</v>
      </c>
      <c r="T4" s="108">
        <v>620</v>
      </c>
      <c r="U4" s="116">
        <f t="shared" ref="U4:U32" si="4">U5-S5</f>
        <v>346974</v>
      </c>
      <c r="V4" s="109"/>
      <c r="W4" s="107">
        <v>568</v>
      </c>
      <c r="X4" s="108">
        <v>568</v>
      </c>
      <c r="Y4" s="116">
        <f t="shared" ref="Y4:Y32" si="5">Y5-W5</f>
        <v>411046</v>
      </c>
    </row>
    <row r="5" spans="1:25" ht="26.25" customHeight="1">
      <c r="A5" s="28">
        <v>2</v>
      </c>
      <c r="B5" s="29" t="s">
        <v>16</v>
      </c>
      <c r="C5" s="107">
        <v>0</v>
      </c>
      <c r="D5" s="108">
        <f t="shared" ref="D5:D33" si="6">E5-E4</f>
        <v>0</v>
      </c>
      <c r="E5" s="116">
        <f t="shared" si="0"/>
        <v>281200</v>
      </c>
      <c r="F5" s="109"/>
      <c r="G5" s="107">
        <v>0</v>
      </c>
      <c r="H5" s="108">
        <f t="shared" ref="H5:H33" si="7">I5-I4</f>
        <v>0</v>
      </c>
      <c r="I5" s="116">
        <f t="shared" si="1"/>
        <v>9292</v>
      </c>
      <c r="J5" s="109"/>
      <c r="K5" s="107">
        <v>0</v>
      </c>
      <c r="L5" s="108">
        <f t="shared" ref="L5:L33" si="8">M5-M4</f>
        <v>0</v>
      </c>
      <c r="M5" s="116">
        <f t="shared" si="2"/>
        <v>383792</v>
      </c>
      <c r="N5" s="109"/>
      <c r="O5" s="107">
        <v>0</v>
      </c>
      <c r="P5" s="108">
        <f t="shared" ref="P5:P33" si="9">Q5-Q4</f>
        <v>0</v>
      </c>
      <c r="Q5" s="116">
        <f t="shared" si="3"/>
        <v>211902</v>
      </c>
      <c r="R5" s="109"/>
      <c r="S5" s="107">
        <v>0</v>
      </c>
      <c r="T5" s="108">
        <f t="shared" ref="T5:T33" si="10">U5-U4</f>
        <v>0</v>
      </c>
      <c r="U5" s="116">
        <f t="shared" si="4"/>
        <v>346974</v>
      </c>
      <c r="V5" s="109"/>
      <c r="W5" s="107">
        <v>0</v>
      </c>
      <c r="X5" s="108">
        <f t="shared" ref="X5:X33" si="11">Y5-Y4</f>
        <v>0</v>
      </c>
      <c r="Y5" s="116">
        <f t="shared" si="5"/>
        <v>411046</v>
      </c>
    </row>
    <row r="6" spans="1:25" ht="26.25" customHeight="1">
      <c r="A6" s="143">
        <v>3</v>
      </c>
      <c r="B6" s="69" t="s">
        <v>7</v>
      </c>
      <c r="C6" s="107">
        <v>336</v>
      </c>
      <c r="D6" s="108">
        <f t="shared" si="6"/>
        <v>336</v>
      </c>
      <c r="E6" s="116">
        <f t="shared" si="0"/>
        <v>281536</v>
      </c>
      <c r="F6" s="109"/>
      <c r="G6" s="107">
        <v>0</v>
      </c>
      <c r="H6" s="108">
        <f t="shared" si="7"/>
        <v>0</v>
      </c>
      <c r="I6" s="116">
        <f t="shared" si="1"/>
        <v>9292</v>
      </c>
      <c r="J6" s="109"/>
      <c r="K6" s="107">
        <v>390</v>
      </c>
      <c r="L6" s="108">
        <f t="shared" si="8"/>
        <v>390</v>
      </c>
      <c r="M6" s="116">
        <f t="shared" si="2"/>
        <v>384182</v>
      </c>
      <c r="N6" s="109"/>
      <c r="O6" s="107">
        <v>82</v>
      </c>
      <c r="P6" s="108">
        <f t="shared" si="9"/>
        <v>82</v>
      </c>
      <c r="Q6" s="116">
        <f t="shared" si="3"/>
        <v>211984</v>
      </c>
      <c r="R6" s="109"/>
      <c r="S6" s="107">
        <v>330</v>
      </c>
      <c r="T6" s="108">
        <f t="shared" si="10"/>
        <v>330</v>
      </c>
      <c r="U6" s="116">
        <f t="shared" si="4"/>
        <v>347304</v>
      </c>
      <c r="V6" s="109"/>
      <c r="W6" s="107">
        <v>324</v>
      </c>
      <c r="X6" s="108">
        <f t="shared" si="11"/>
        <v>324</v>
      </c>
      <c r="Y6" s="116">
        <f t="shared" si="5"/>
        <v>411370</v>
      </c>
    </row>
    <row r="7" spans="1:25" ht="26.25" customHeight="1">
      <c r="A7" s="143">
        <v>4</v>
      </c>
      <c r="B7" s="69" t="s">
        <v>14</v>
      </c>
      <c r="C7" s="107">
        <v>418</v>
      </c>
      <c r="D7" s="108">
        <f t="shared" si="6"/>
        <v>418</v>
      </c>
      <c r="E7" s="116">
        <f t="shared" si="0"/>
        <v>281954</v>
      </c>
      <c r="F7" s="109"/>
      <c r="G7" s="107">
        <v>0</v>
      </c>
      <c r="H7" s="108">
        <f t="shared" si="7"/>
        <v>0</v>
      </c>
      <c r="I7" s="116">
        <f t="shared" si="1"/>
        <v>9292</v>
      </c>
      <c r="J7" s="109"/>
      <c r="K7" s="107">
        <v>484</v>
      </c>
      <c r="L7" s="108">
        <f t="shared" si="8"/>
        <v>484</v>
      </c>
      <c r="M7" s="116">
        <f t="shared" si="2"/>
        <v>384666</v>
      </c>
      <c r="N7" s="109"/>
      <c r="O7" s="107">
        <v>172</v>
      </c>
      <c r="P7" s="108">
        <f t="shared" si="9"/>
        <v>172</v>
      </c>
      <c r="Q7" s="116">
        <f t="shared" si="3"/>
        <v>212156</v>
      </c>
      <c r="R7" s="109"/>
      <c r="S7" s="107">
        <v>296</v>
      </c>
      <c r="T7" s="108">
        <f t="shared" si="10"/>
        <v>296</v>
      </c>
      <c r="U7" s="116">
        <f t="shared" si="4"/>
        <v>347600</v>
      </c>
      <c r="V7" s="109"/>
      <c r="W7" s="107">
        <v>426</v>
      </c>
      <c r="X7" s="108">
        <f t="shared" si="11"/>
        <v>426</v>
      </c>
      <c r="Y7" s="116">
        <f t="shared" si="5"/>
        <v>411796</v>
      </c>
    </row>
    <row r="8" spans="1:25" ht="26.25" customHeight="1">
      <c r="A8" s="143">
        <v>5</v>
      </c>
      <c r="B8" s="69" t="s">
        <v>5</v>
      </c>
      <c r="C8" s="107">
        <v>292</v>
      </c>
      <c r="D8" s="108">
        <f t="shared" si="6"/>
        <v>292</v>
      </c>
      <c r="E8" s="116">
        <f t="shared" si="0"/>
        <v>282246</v>
      </c>
      <c r="F8" s="109"/>
      <c r="G8" s="111">
        <v>0</v>
      </c>
      <c r="H8" s="108">
        <f t="shared" si="7"/>
        <v>0</v>
      </c>
      <c r="I8" s="116">
        <f t="shared" si="1"/>
        <v>9292</v>
      </c>
      <c r="J8" s="109"/>
      <c r="K8" s="111">
        <v>362</v>
      </c>
      <c r="L8" s="108">
        <f t="shared" si="8"/>
        <v>362</v>
      </c>
      <c r="M8" s="116">
        <f t="shared" si="2"/>
        <v>385028</v>
      </c>
      <c r="N8" s="109"/>
      <c r="O8" s="111">
        <v>0</v>
      </c>
      <c r="P8" s="108">
        <f t="shared" si="9"/>
        <v>0</v>
      </c>
      <c r="Q8" s="116">
        <f t="shared" si="3"/>
        <v>212156</v>
      </c>
      <c r="R8" s="109"/>
      <c r="S8" s="111">
        <v>210</v>
      </c>
      <c r="T8" s="108">
        <f t="shared" si="10"/>
        <v>210</v>
      </c>
      <c r="U8" s="116">
        <f t="shared" si="4"/>
        <v>347810</v>
      </c>
      <c r="V8" s="109"/>
      <c r="W8" s="111">
        <v>266</v>
      </c>
      <c r="X8" s="108">
        <f t="shared" si="11"/>
        <v>266</v>
      </c>
      <c r="Y8" s="116">
        <f t="shared" si="5"/>
        <v>412062</v>
      </c>
    </row>
    <row r="9" spans="1:25" ht="26.25" customHeight="1">
      <c r="A9" s="143">
        <v>6</v>
      </c>
      <c r="B9" s="69" t="s">
        <v>3</v>
      </c>
      <c r="C9" s="107">
        <v>428</v>
      </c>
      <c r="D9" s="108">
        <f t="shared" si="6"/>
        <v>428</v>
      </c>
      <c r="E9" s="116">
        <f t="shared" si="0"/>
        <v>282674</v>
      </c>
      <c r="F9" s="109"/>
      <c r="G9" s="111">
        <v>0</v>
      </c>
      <c r="H9" s="108">
        <f t="shared" si="7"/>
        <v>0</v>
      </c>
      <c r="I9" s="116">
        <f t="shared" si="1"/>
        <v>9292</v>
      </c>
      <c r="J9" s="109"/>
      <c r="K9" s="111">
        <v>208</v>
      </c>
      <c r="L9" s="108">
        <f t="shared" si="8"/>
        <v>208</v>
      </c>
      <c r="M9" s="116">
        <f t="shared" si="2"/>
        <v>385236</v>
      </c>
      <c r="N9" s="109"/>
      <c r="O9" s="111">
        <v>112</v>
      </c>
      <c r="P9" s="108">
        <f t="shared" si="9"/>
        <v>112</v>
      </c>
      <c r="Q9" s="116">
        <f t="shared" si="3"/>
        <v>212268</v>
      </c>
      <c r="R9" s="109"/>
      <c r="S9" s="111">
        <v>340</v>
      </c>
      <c r="T9" s="108">
        <f t="shared" si="10"/>
        <v>340</v>
      </c>
      <c r="U9" s="116">
        <f t="shared" si="4"/>
        <v>348150</v>
      </c>
      <c r="V9" s="109"/>
      <c r="W9" s="111">
        <v>286</v>
      </c>
      <c r="X9" s="108">
        <f t="shared" si="11"/>
        <v>286</v>
      </c>
      <c r="Y9" s="116">
        <f t="shared" si="5"/>
        <v>412348</v>
      </c>
    </row>
    <row r="10" spans="1:25" ht="26.25" customHeight="1">
      <c r="A10" s="143">
        <v>7</v>
      </c>
      <c r="B10" s="69" t="s">
        <v>10</v>
      </c>
      <c r="C10" s="107">
        <v>374</v>
      </c>
      <c r="D10" s="108">
        <f t="shared" si="6"/>
        <v>374</v>
      </c>
      <c r="E10" s="116">
        <f t="shared" si="0"/>
        <v>283048</v>
      </c>
      <c r="F10" s="109"/>
      <c r="G10" s="110">
        <v>58</v>
      </c>
      <c r="H10" s="108">
        <f t="shared" si="7"/>
        <v>58</v>
      </c>
      <c r="I10" s="116">
        <f t="shared" si="1"/>
        <v>9350</v>
      </c>
      <c r="J10" s="109"/>
      <c r="K10" s="110">
        <v>124</v>
      </c>
      <c r="L10" s="108">
        <f t="shared" si="8"/>
        <v>124</v>
      </c>
      <c r="M10" s="116">
        <f t="shared" si="2"/>
        <v>385360</v>
      </c>
      <c r="N10" s="109"/>
      <c r="O10" s="110">
        <v>66</v>
      </c>
      <c r="P10" s="108">
        <f t="shared" si="9"/>
        <v>66</v>
      </c>
      <c r="Q10" s="116">
        <f t="shared" si="3"/>
        <v>212334</v>
      </c>
      <c r="R10" s="109"/>
      <c r="S10" s="110">
        <v>332</v>
      </c>
      <c r="T10" s="108">
        <f t="shared" si="10"/>
        <v>332</v>
      </c>
      <c r="U10" s="116">
        <f t="shared" si="4"/>
        <v>348482</v>
      </c>
      <c r="V10" s="109"/>
      <c r="W10" s="110">
        <v>294</v>
      </c>
      <c r="X10" s="108">
        <f t="shared" si="11"/>
        <v>294</v>
      </c>
      <c r="Y10" s="116">
        <f t="shared" si="5"/>
        <v>412642</v>
      </c>
    </row>
    <row r="11" spans="1:25" ht="26.25" customHeight="1">
      <c r="A11" s="143">
        <v>8</v>
      </c>
      <c r="B11" s="69" t="s">
        <v>12</v>
      </c>
      <c r="C11" s="107">
        <v>340</v>
      </c>
      <c r="D11" s="108">
        <f t="shared" si="6"/>
        <v>340</v>
      </c>
      <c r="E11" s="116">
        <f t="shared" si="0"/>
        <v>283388</v>
      </c>
      <c r="F11" s="109"/>
      <c r="G11" s="110">
        <v>0</v>
      </c>
      <c r="H11" s="108">
        <f t="shared" si="7"/>
        <v>0</v>
      </c>
      <c r="I11" s="116">
        <f t="shared" si="1"/>
        <v>9350</v>
      </c>
      <c r="J11" s="109"/>
      <c r="K11" s="110">
        <v>324</v>
      </c>
      <c r="L11" s="108">
        <f t="shared" si="8"/>
        <v>324</v>
      </c>
      <c r="M11" s="116">
        <f t="shared" si="2"/>
        <v>385684</v>
      </c>
      <c r="N11" s="109"/>
      <c r="O11" s="110">
        <v>114</v>
      </c>
      <c r="P11" s="108">
        <f t="shared" si="9"/>
        <v>114</v>
      </c>
      <c r="Q11" s="116">
        <f t="shared" si="3"/>
        <v>212448</v>
      </c>
      <c r="R11" s="109"/>
      <c r="S11" s="110">
        <v>302</v>
      </c>
      <c r="T11" s="108">
        <f t="shared" si="10"/>
        <v>302</v>
      </c>
      <c r="U11" s="116">
        <f t="shared" si="4"/>
        <v>348784</v>
      </c>
      <c r="V11" s="109"/>
      <c r="W11" s="110">
        <v>398</v>
      </c>
      <c r="X11" s="108">
        <f t="shared" si="11"/>
        <v>398</v>
      </c>
      <c r="Y11" s="116">
        <f t="shared" si="5"/>
        <v>413040</v>
      </c>
    </row>
    <row r="12" spans="1:25" ht="26.25" customHeight="1">
      <c r="A12" s="28">
        <v>9</v>
      </c>
      <c r="B12" s="29" t="s">
        <v>16</v>
      </c>
      <c r="C12" s="107">
        <v>0</v>
      </c>
      <c r="D12" s="108">
        <f t="shared" si="6"/>
        <v>0</v>
      </c>
      <c r="E12" s="116">
        <f t="shared" si="0"/>
        <v>283388</v>
      </c>
      <c r="F12" s="109"/>
      <c r="G12" s="107">
        <v>0</v>
      </c>
      <c r="H12" s="108">
        <f t="shared" si="7"/>
        <v>0</v>
      </c>
      <c r="I12" s="116">
        <f t="shared" si="1"/>
        <v>9350</v>
      </c>
      <c r="J12" s="109"/>
      <c r="K12" s="107">
        <v>0</v>
      </c>
      <c r="L12" s="108">
        <f t="shared" si="8"/>
        <v>0</v>
      </c>
      <c r="M12" s="116">
        <f t="shared" si="2"/>
        <v>385684</v>
      </c>
      <c r="N12" s="109"/>
      <c r="O12" s="107">
        <v>0</v>
      </c>
      <c r="P12" s="108">
        <f t="shared" si="9"/>
        <v>0</v>
      </c>
      <c r="Q12" s="116">
        <f t="shared" si="3"/>
        <v>212448</v>
      </c>
      <c r="R12" s="109"/>
      <c r="S12" s="107">
        <v>0</v>
      </c>
      <c r="T12" s="108">
        <f t="shared" si="10"/>
        <v>0</v>
      </c>
      <c r="U12" s="116">
        <f t="shared" si="4"/>
        <v>348784</v>
      </c>
      <c r="V12" s="109"/>
      <c r="W12" s="107">
        <v>0</v>
      </c>
      <c r="X12" s="108">
        <f t="shared" si="11"/>
        <v>0</v>
      </c>
      <c r="Y12" s="116">
        <f t="shared" si="5"/>
        <v>413040</v>
      </c>
    </row>
    <row r="13" spans="1:25" ht="26.25" customHeight="1">
      <c r="A13" s="143">
        <v>10</v>
      </c>
      <c r="B13" s="69" t="s">
        <v>7</v>
      </c>
      <c r="C13" s="107">
        <v>286</v>
      </c>
      <c r="D13" s="108">
        <f t="shared" si="6"/>
        <v>286</v>
      </c>
      <c r="E13" s="116">
        <f t="shared" si="0"/>
        <v>283674</v>
      </c>
      <c r="F13" s="109"/>
      <c r="G13" s="110">
        <v>0</v>
      </c>
      <c r="H13" s="108">
        <f t="shared" si="7"/>
        <v>0</v>
      </c>
      <c r="I13" s="116">
        <f t="shared" si="1"/>
        <v>9350</v>
      </c>
      <c r="J13" s="109"/>
      <c r="K13" s="110">
        <v>190</v>
      </c>
      <c r="L13" s="108">
        <f t="shared" si="8"/>
        <v>190</v>
      </c>
      <c r="M13" s="116">
        <f t="shared" si="2"/>
        <v>385874</v>
      </c>
      <c r="N13" s="109"/>
      <c r="O13" s="110">
        <v>82</v>
      </c>
      <c r="P13" s="108">
        <f t="shared" si="9"/>
        <v>82</v>
      </c>
      <c r="Q13" s="116">
        <f t="shared" si="3"/>
        <v>212530</v>
      </c>
      <c r="R13" s="109"/>
      <c r="S13" s="110">
        <v>190</v>
      </c>
      <c r="T13" s="108">
        <f t="shared" si="10"/>
        <v>190</v>
      </c>
      <c r="U13" s="116">
        <f t="shared" si="4"/>
        <v>348974</v>
      </c>
      <c r="V13" s="109"/>
      <c r="W13" s="110">
        <v>254</v>
      </c>
      <c r="X13" s="108">
        <f t="shared" si="11"/>
        <v>254</v>
      </c>
      <c r="Y13" s="116">
        <f t="shared" si="5"/>
        <v>413294</v>
      </c>
    </row>
    <row r="14" spans="1:25" ht="26.25" customHeight="1">
      <c r="A14" s="143">
        <v>11</v>
      </c>
      <c r="B14" s="69" t="s">
        <v>14</v>
      </c>
      <c r="C14" s="107">
        <v>280</v>
      </c>
      <c r="D14" s="108">
        <f t="shared" si="6"/>
        <v>280</v>
      </c>
      <c r="E14" s="116">
        <f t="shared" si="0"/>
        <v>283954</v>
      </c>
      <c r="F14" s="109"/>
      <c r="G14" s="107">
        <v>100</v>
      </c>
      <c r="H14" s="108">
        <f t="shared" si="7"/>
        <v>100</v>
      </c>
      <c r="I14" s="116">
        <f t="shared" si="1"/>
        <v>9450</v>
      </c>
      <c r="J14" s="109"/>
      <c r="K14" s="107">
        <v>328</v>
      </c>
      <c r="L14" s="108">
        <f t="shared" si="8"/>
        <v>328</v>
      </c>
      <c r="M14" s="116">
        <f t="shared" si="2"/>
        <v>386202</v>
      </c>
      <c r="N14" s="109"/>
      <c r="O14" s="107">
        <v>0</v>
      </c>
      <c r="P14" s="108">
        <f t="shared" si="9"/>
        <v>0</v>
      </c>
      <c r="Q14" s="116">
        <f t="shared" si="3"/>
        <v>212530</v>
      </c>
      <c r="R14" s="109"/>
      <c r="S14" s="107">
        <v>220</v>
      </c>
      <c r="T14" s="108">
        <f t="shared" si="10"/>
        <v>220</v>
      </c>
      <c r="U14" s="116">
        <f t="shared" si="4"/>
        <v>349194</v>
      </c>
      <c r="V14" s="109"/>
      <c r="W14" s="107">
        <v>284</v>
      </c>
      <c r="X14" s="108">
        <f t="shared" si="11"/>
        <v>284</v>
      </c>
      <c r="Y14" s="116">
        <f t="shared" si="5"/>
        <v>413578</v>
      </c>
    </row>
    <row r="15" spans="1:25" ht="26.25" customHeight="1">
      <c r="A15" s="143">
        <v>12</v>
      </c>
      <c r="B15" s="69" t="s">
        <v>5</v>
      </c>
      <c r="C15" s="107">
        <v>352</v>
      </c>
      <c r="D15" s="108">
        <f t="shared" si="6"/>
        <v>352</v>
      </c>
      <c r="E15" s="116">
        <f t="shared" si="0"/>
        <v>284306</v>
      </c>
      <c r="F15" s="109"/>
      <c r="G15" s="107">
        <v>0</v>
      </c>
      <c r="H15" s="108">
        <f t="shared" si="7"/>
        <v>0</v>
      </c>
      <c r="I15" s="116">
        <f t="shared" si="1"/>
        <v>9450</v>
      </c>
      <c r="J15" s="109"/>
      <c r="K15" s="107">
        <v>372</v>
      </c>
      <c r="L15" s="108">
        <f t="shared" si="8"/>
        <v>372</v>
      </c>
      <c r="M15" s="116">
        <f t="shared" si="2"/>
        <v>386574</v>
      </c>
      <c r="N15" s="109"/>
      <c r="O15" s="107">
        <v>62</v>
      </c>
      <c r="P15" s="108">
        <f t="shared" si="9"/>
        <v>62</v>
      </c>
      <c r="Q15" s="116">
        <f t="shared" si="3"/>
        <v>212592</v>
      </c>
      <c r="R15" s="109"/>
      <c r="S15" s="107">
        <v>216</v>
      </c>
      <c r="T15" s="108">
        <f t="shared" si="10"/>
        <v>216</v>
      </c>
      <c r="U15" s="116">
        <f t="shared" si="4"/>
        <v>349410</v>
      </c>
      <c r="V15" s="109"/>
      <c r="W15" s="107">
        <v>376</v>
      </c>
      <c r="X15" s="108">
        <f t="shared" si="11"/>
        <v>376</v>
      </c>
      <c r="Y15" s="116">
        <f t="shared" si="5"/>
        <v>413954</v>
      </c>
    </row>
    <row r="16" spans="1:25" ht="26.25" customHeight="1">
      <c r="A16" s="143">
        <v>13</v>
      </c>
      <c r="B16" s="69" t="s">
        <v>3</v>
      </c>
      <c r="C16" s="107">
        <v>362</v>
      </c>
      <c r="D16" s="108">
        <f t="shared" si="6"/>
        <v>362</v>
      </c>
      <c r="E16" s="116">
        <f t="shared" si="0"/>
        <v>284668</v>
      </c>
      <c r="F16" s="109"/>
      <c r="G16" s="107">
        <v>0</v>
      </c>
      <c r="H16" s="108">
        <f t="shared" si="7"/>
        <v>0</v>
      </c>
      <c r="I16" s="116">
        <f t="shared" si="1"/>
        <v>9450</v>
      </c>
      <c r="J16" s="109"/>
      <c r="K16" s="107">
        <v>454</v>
      </c>
      <c r="L16" s="108">
        <f t="shared" si="8"/>
        <v>454</v>
      </c>
      <c r="M16" s="116">
        <f t="shared" si="2"/>
        <v>387028</v>
      </c>
      <c r="N16" s="109"/>
      <c r="O16" s="107">
        <v>82</v>
      </c>
      <c r="P16" s="108">
        <f t="shared" si="9"/>
        <v>82</v>
      </c>
      <c r="Q16" s="116">
        <f t="shared" si="3"/>
        <v>212674</v>
      </c>
      <c r="R16" s="109"/>
      <c r="S16" s="107">
        <v>160</v>
      </c>
      <c r="T16" s="108">
        <f t="shared" si="10"/>
        <v>160</v>
      </c>
      <c r="U16" s="116">
        <f t="shared" si="4"/>
        <v>349570</v>
      </c>
      <c r="V16" s="109"/>
      <c r="W16" s="107">
        <v>342</v>
      </c>
      <c r="X16" s="108">
        <f t="shared" si="11"/>
        <v>342</v>
      </c>
      <c r="Y16" s="116">
        <f t="shared" si="5"/>
        <v>414296</v>
      </c>
    </row>
    <row r="17" spans="1:25" ht="26.25" customHeight="1">
      <c r="A17" s="143">
        <v>14</v>
      </c>
      <c r="B17" s="69" t="s">
        <v>10</v>
      </c>
      <c r="C17" s="107">
        <v>372</v>
      </c>
      <c r="D17" s="108">
        <f t="shared" si="6"/>
        <v>372</v>
      </c>
      <c r="E17" s="116">
        <f t="shared" si="0"/>
        <v>285040</v>
      </c>
      <c r="F17" s="109"/>
      <c r="G17" s="107">
        <v>0</v>
      </c>
      <c r="H17" s="108">
        <f t="shared" si="7"/>
        <v>0</v>
      </c>
      <c r="I17" s="116">
        <f t="shared" si="1"/>
        <v>9450</v>
      </c>
      <c r="J17" s="109"/>
      <c r="K17" s="107">
        <v>310</v>
      </c>
      <c r="L17" s="108">
        <f t="shared" si="8"/>
        <v>310</v>
      </c>
      <c r="M17" s="116">
        <f t="shared" si="2"/>
        <v>387338</v>
      </c>
      <c r="N17" s="109"/>
      <c r="O17" s="107">
        <v>66</v>
      </c>
      <c r="P17" s="108">
        <f t="shared" si="9"/>
        <v>66</v>
      </c>
      <c r="Q17" s="116">
        <f t="shared" si="3"/>
        <v>212740</v>
      </c>
      <c r="R17" s="109"/>
      <c r="S17" s="107">
        <v>284</v>
      </c>
      <c r="T17" s="108">
        <f t="shared" si="10"/>
        <v>284</v>
      </c>
      <c r="U17" s="116">
        <f t="shared" si="4"/>
        <v>349854</v>
      </c>
      <c r="V17" s="109"/>
      <c r="W17" s="107">
        <v>264</v>
      </c>
      <c r="X17" s="108">
        <f t="shared" si="11"/>
        <v>264</v>
      </c>
      <c r="Y17" s="116">
        <f t="shared" si="5"/>
        <v>414560</v>
      </c>
    </row>
    <row r="18" spans="1:25" ht="26.25" customHeight="1">
      <c r="A18" s="143">
        <v>15</v>
      </c>
      <c r="B18" s="69" t="s">
        <v>12</v>
      </c>
      <c r="C18" s="107">
        <v>326</v>
      </c>
      <c r="D18" s="108">
        <f t="shared" si="6"/>
        <v>326</v>
      </c>
      <c r="E18" s="116">
        <f t="shared" si="0"/>
        <v>285366</v>
      </c>
      <c r="F18" s="109"/>
      <c r="G18" s="111">
        <v>0</v>
      </c>
      <c r="H18" s="108">
        <f t="shared" si="7"/>
        <v>0</v>
      </c>
      <c r="I18" s="116">
        <f t="shared" si="1"/>
        <v>9450</v>
      </c>
      <c r="J18" s="109"/>
      <c r="K18" s="111">
        <v>292</v>
      </c>
      <c r="L18" s="108">
        <f t="shared" si="8"/>
        <v>292</v>
      </c>
      <c r="M18" s="116">
        <f t="shared" si="2"/>
        <v>387630</v>
      </c>
      <c r="N18" s="109"/>
      <c r="O18" s="111">
        <v>42</v>
      </c>
      <c r="P18" s="108">
        <f t="shared" si="9"/>
        <v>42</v>
      </c>
      <c r="Q18" s="116">
        <f t="shared" si="3"/>
        <v>212782</v>
      </c>
      <c r="R18" s="109"/>
      <c r="S18" s="111">
        <v>326</v>
      </c>
      <c r="T18" s="108">
        <f t="shared" si="10"/>
        <v>326</v>
      </c>
      <c r="U18" s="116">
        <f t="shared" si="4"/>
        <v>350180</v>
      </c>
      <c r="V18" s="109"/>
      <c r="W18" s="111">
        <v>352</v>
      </c>
      <c r="X18" s="108">
        <f t="shared" si="11"/>
        <v>352</v>
      </c>
      <c r="Y18" s="116">
        <f t="shared" si="5"/>
        <v>414912</v>
      </c>
    </row>
    <row r="19" spans="1:25" ht="26.25" customHeight="1">
      <c r="A19" s="28">
        <v>16</v>
      </c>
      <c r="B19" s="29" t="s">
        <v>16</v>
      </c>
      <c r="C19" s="107">
        <v>0</v>
      </c>
      <c r="D19" s="108">
        <f t="shared" si="6"/>
        <v>0</v>
      </c>
      <c r="E19" s="116">
        <f t="shared" si="0"/>
        <v>285366</v>
      </c>
      <c r="F19" s="109"/>
      <c r="G19" s="107">
        <v>0</v>
      </c>
      <c r="H19" s="108">
        <f t="shared" si="7"/>
        <v>0</v>
      </c>
      <c r="I19" s="116">
        <f t="shared" si="1"/>
        <v>9450</v>
      </c>
      <c r="J19" s="109"/>
      <c r="K19" s="107">
        <v>0</v>
      </c>
      <c r="L19" s="108">
        <f t="shared" si="8"/>
        <v>0</v>
      </c>
      <c r="M19" s="116">
        <f t="shared" si="2"/>
        <v>387630</v>
      </c>
      <c r="N19" s="109"/>
      <c r="O19" s="107">
        <v>0</v>
      </c>
      <c r="P19" s="108">
        <f t="shared" si="9"/>
        <v>0</v>
      </c>
      <c r="Q19" s="116">
        <f t="shared" si="3"/>
        <v>212782</v>
      </c>
      <c r="R19" s="109"/>
      <c r="S19" s="107">
        <v>0</v>
      </c>
      <c r="T19" s="108">
        <f t="shared" si="10"/>
        <v>0</v>
      </c>
      <c r="U19" s="116">
        <f t="shared" si="4"/>
        <v>350180</v>
      </c>
      <c r="V19" s="109"/>
      <c r="W19" s="107">
        <v>0</v>
      </c>
      <c r="X19" s="108">
        <f t="shared" si="11"/>
        <v>0</v>
      </c>
      <c r="Y19" s="116">
        <f t="shared" si="5"/>
        <v>414912</v>
      </c>
    </row>
    <row r="20" spans="1:25" ht="26.25" customHeight="1">
      <c r="A20" s="143">
        <v>17</v>
      </c>
      <c r="B20" s="69" t="s">
        <v>7</v>
      </c>
      <c r="C20" s="107">
        <v>254</v>
      </c>
      <c r="D20" s="108">
        <f t="shared" si="6"/>
        <v>254</v>
      </c>
      <c r="E20" s="116">
        <f t="shared" si="0"/>
        <v>285620</v>
      </c>
      <c r="F20" s="109"/>
      <c r="G20" s="111">
        <v>0</v>
      </c>
      <c r="H20" s="108">
        <f t="shared" si="7"/>
        <v>0</v>
      </c>
      <c r="I20" s="116">
        <f t="shared" si="1"/>
        <v>9450</v>
      </c>
      <c r="J20" s="109"/>
      <c r="K20" s="111">
        <v>222</v>
      </c>
      <c r="L20" s="108">
        <f t="shared" si="8"/>
        <v>222</v>
      </c>
      <c r="M20" s="116">
        <f t="shared" si="2"/>
        <v>387852</v>
      </c>
      <c r="N20" s="109"/>
      <c r="O20" s="111">
        <v>0</v>
      </c>
      <c r="P20" s="108">
        <f t="shared" si="9"/>
        <v>0</v>
      </c>
      <c r="Q20" s="116">
        <f t="shared" si="3"/>
        <v>212782</v>
      </c>
      <c r="R20" s="109"/>
      <c r="S20" s="111">
        <v>136</v>
      </c>
      <c r="T20" s="108">
        <f t="shared" si="10"/>
        <v>136</v>
      </c>
      <c r="U20" s="116">
        <f t="shared" si="4"/>
        <v>350316</v>
      </c>
      <c r="V20" s="109"/>
      <c r="W20" s="111">
        <v>146</v>
      </c>
      <c r="X20" s="108">
        <f t="shared" si="11"/>
        <v>146</v>
      </c>
      <c r="Y20" s="116">
        <f t="shared" si="5"/>
        <v>415058</v>
      </c>
    </row>
    <row r="21" spans="1:25" ht="26.25" customHeight="1">
      <c r="A21" s="143">
        <v>18</v>
      </c>
      <c r="B21" s="69" t="s">
        <v>14</v>
      </c>
      <c r="C21" s="107">
        <v>352</v>
      </c>
      <c r="D21" s="108">
        <f t="shared" si="6"/>
        <v>352</v>
      </c>
      <c r="E21" s="116">
        <f t="shared" si="0"/>
        <v>285972</v>
      </c>
      <c r="F21" s="109"/>
      <c r="G21" s="111">
        <v>0</v>
      </c>
      <c r="H21" s="108">
        <f t="shared" si="7"/>
        <v>0</v>
      </c>
      <c r="I21" s="116">
        <f t="shared" si="1"/>
        <v>9450</v>
      </c>
      <c r="J21" s="109"/>
      <c r="K21" s="111">
        <v>334</v>
      </c>
      <c r="L21" s="108">
        <f t="shared" si="8"/>
        <v>334</v>
      </c>
      <c r="M21" s="116">
        <f t="shared" si="2"/>
        <v>388186</v>
      </c>
      <c r="N21" s="109"/>
      <c r="O21" s="111">
        <v>22</v>
      </c>
      <c r="P21" s="108">
        <f t="shared" si="9"/>
        <v>22</v>
      </c>
      <c r="Q21" s="116">
        <f t="shared" si="3"/>
        <v>212804</v>
      </c>
      <c r="R21" s="109"/>
      <c r="S21" s="111">
        <v>328</v>
      </c>
      <c r="T21" s="108">
        <f t="shared" si="10"/>
        <v>328</v>
      </c>
      <c r="U21" s="116">
        <f t="shared" si="4"/>
        <v>350644</v>
      </c>
      <c r="V21" s="109"/>
      <c r="W21" s="111">
        <v>340</v>
      </c>
      <c r="X21" s="108">
        <f t="shared" si="11"/>
        <v>340</v>
      </c>
      <c r="Y21" s="116">
        <f t="shared" si="5"/>
        <v>415398</v>
      </c>
    </row>
    <row r="22" spans="1:25" ht="26.25" customHeight="1">
      <c r="A22" s="143">
        <v>19</v>
      </c>
      <c r="B22" s="69" t="s">
        <v>5</v>
      </c>
      <c r="C22" s="107">
        <v>266</v>
      </c>
      <c r="D22" s="108">
        <f t="shared" si="6"/>
        <v>266</v>
      </c>
      <c r="E22" s="116">
        <f t="shared" si="0"/>
        <v>286238</v>
      </c>
      <c r="F22" s="109"/>
      <c r="G22" s="111">
        <v>40</v>
      </c>
      <c r="H22" s="108">
        <f t="shared" si="7"/>
        <v>40</v>
      </c>
      <c r="I22" s="116">
        <f t="shared" si="1"/>
        <v>9490</v>
      </c>
      <c r="J22" s="109"/>
      <c r="K22" s="111">
        <v>300</v>
      </c>
      <c r="L22" s="108">
        <f t="shared" si="8"/>
        <v>300</v>
      </c>
      <c r="M22" s="116">
        <f t="shared" si="2"/>
        <v>388486</v>
      </c>
      <c r="N22" s="109"/>
      <c r="O22" s="111">
        <v>0</v>
      </c>
      <c r="P22" s="108">
        <f t="shared" si="9"/>
        <v>0</v>
      </c>
      <c r="Q22" s="116">
        <f t="shared" si="3"/>
        <v>212804</v>
      </c>
      <c r="R22" s="109"/>
      <c r="S22" s="111">
        <v>378</v>
      </c>
      <c r="T22" s="108">
        <f t="shared" si="10"/>
        <v>378</v>
      </c>
      <c r="U22" s="116">
        <f t="shared" si="4"/>
        <v>351022</v>
      </c>
      <c r="V22" s="109"/>
      <c r="W22" s="111">
        <v>324</v>
      </c>
      <c r="X22" s="108">
        <f t="shared" si="11"/>
        <v>324</v>
      </c>
      <c r="Y22" s="116">
        <f t="shared" si="5"/>
        <v>415722</v>
      </c>
    </row>
    <row r="23" spans="1:25" ht="26.25" customHeight="1">
      <c r="A23" s="143">
        <v>20</v>
      </c>
      <c r="B23" s="69" t="s">
        <v>3</v>
      </c>
      <c r="C23" s="107">
        <v>354</v>
      </c>
      <c r="D23" s="108">
        <f t="shared" si="6"/>
        <v>354</v>
      </c>
      <c r="E23" s="116">
        <f t="shared" si="0"/>
        <v>286592</v>
      </c>
      <c r="F23" s="109"/>
      <c r="G23" s="107">
        <v>42</v>
      </c>
      <c r="H23" s="108">
        <f t="shared" si="7"/>
        <v>42</v>
      </c>
      <c r="I23" s="116">
        <f t="shared" si="1"/>
        <v>9532</v>
      </c>
      <c r="J23" s="109"/>
      <c r="K23" s="107">
        <v>406</v>
      </c>
      <c r="L23" s="108">
        <f t="shared" si="8"/>
        <v>406</v>
      </c>
      <c r="M23" s="116">
        <f t="shared" si="2"/>
        <v>388892</v>
      </c>
      <c r="N23" s="109"/>
      <c r="O23" s="107">
        <v>82</v>
      </c>
      <c r="P23" s="108">
        <f t="shared" si="9"/>
        <v>82</v>
      </c>
      <c r="Q23" s="116">
        <f t="shared" si="3"/>
        <v>212886</v>
      </c>
      <c r="R23" s="109"/>
      <c r="S23" s="107">
        <v>312</v>
      </c>
      <c r="T23" s="108">
        <f t="shared" si="10"/>
        <v>312</v>
      </c>
      <c r="U23" s="116">
        <f t="shared" si="4"/>
        <v>351334</v>
      </c>
      <c r="V23" s="109"/>
      <c r="W23" s="107">
        <v>380</v>
      </c>
      <c r="X23" s="108">
        <f t="shared" si="11"/>
        <v>380</v>
      </c>
      <c r="Y23" s="116">
        <f t="shared" si="5"/>
        <v>416102</v>
      </c>
    </row>
    <row r="24" spans="1:25" ht="26.25" customHeight="1">
      <c r="A24" s="143">
        <v>21</v>
      </c>
      <c r="B24" s="69" t="s">
        <v>10</v>
      </c>
      <c r="C24" s="107">
        <v>228</v>
      </c>
      <c r="D24" s="108">
        <f t="shared" si="6"/>
        <v>228</v>
      </c>
      <c r="E24" s="116">
        <f t="shared" si="0"/>
        <v>286820</v>
      </c>
      <c r="F24" s="109"/>
      <c r="G24" s="111">
        <v>50</v>
      </c>
      <c r="H24" s="108">
        <f t="shared" si="7"/>
        <v>50</v>
      </c>
      <c r="I24" s="116">
        <f t="shared" si="1"/>
        <v>9582</v>
      </c>
      <c r="J24" s="109"/>
      <c r="K24" s="111">
        <v>170</v>
      </c>
      <c r="L24" s="108">
        <f t="shared" si="8"/>
        <v>170</v>
      </c>
      <c r="M24" s="116">
        <f t="shared" si="2"/>
        <v>389062</v>
      </c>
      <c r="N24" s="109"/>
      <c r="O24" s="111">
        <v>0</v>
      </c>
      <c r="P24" s="108">
        <f t="shared" si="9"/>
        <v>0</v>
      </c>
      <c r="Q24" s="116">
        <f t="shared" si="3"/>
        <v>212886</v>
      </c>
      <c r="R24" s="109"/>
      <c r="S24" s="111">
        <v>298</v>
      </c>
      <c r="T24" s="108">
        <f t="shared" si="10"/>
        <v>298</v>
      </c>
      <c r="U24" s="116">
        <f t="shared" si="4"/>
        <v>351632</v>
      </c>
      <c r="V24" s="109"/>
      <c r="W24" s="111">
        <v>196</v>
      </c>
      <c r="X24" s="108">
        <f t="shared" si="11"/>
        <v>196</v>
      </c>
      <c r="Y24" s="116">
        <f t="shared" si="5"/>
        <v>416298</v>
      </c>
    </row>
    <row r="25" spans="1:25" ht="26.25" customHeight="1">
      <c r="A25" s="143">
        <v>22</v>
      </c>
      <c r="B25" s="69" t="s">
        <v>12</v>
      </c>
      <c r="C25" s="107">
        <v>180</v>
      </c>
      <c r="D25" s="108">
        <f t="shared" si="6"/>
        <v>180</v>
      </c>
      <c r="E25" s="116">
        <f t="shared" si="0"/>
        <v>287000</v>
      </c>
      <c r="F25" s="109"/>
      <c r="G25" s="111">
        <v>0</v>
      </c>
      <c r="H25" s="108">
        <f t="shared" si="7"/>
        <v>0</v>
      </c>
      <c r="I25" s="116">
        <f t="shared" si="1"/>
        <v>9582</v>
      </c>
      <c r="J25" s="109"/>
      <c r="K25" s="111">
        <v>228</v>
      </c>
      <c r="L25" s="108">
        <f t="shared" si="8"/>
        <v>228</v>
      </c>
      <c r="M25" s="116">
        <f t="shared" si="2"/>
        <v>389290</v>
      </c>
      <c r="N25" s="109"/>
      <c r="O25" s="111">
        <v>0</v>
      </c>
      <c r="P25" s="108">
        <f t="shared" si="9"/>
        <v>0</v>
      </c>
      <c r="Q25" s="116">
        <f t="shared" si="3"/>
        <v>212886</v>
      </c>
      <c r="R25" s="109"/>
      <c r="S25" s="111">
        <v>334</v>
      </c>
      <c r="T25" s="108">
        <f t="shared" si="10"/>
        <v>334</v>
      </c>
      <c r="U25" s="116">
        <f t="shared" si="4"/>
        <v>351966</v>
      </c>
      <c r="V25" s="109"/>
      <c r="W25" s="111">
        <v>252</v>
      </c>
      <c r="X25" s="108">
        <f t="shared" si="11"/>
        <v>252</v>
      </c>
      <c r="Y25" s="116">
        <f t="shared" si="5"/>
        <v>416550</v>
      </c>
    </row>
    <row r="26" spans="1:25" ht="26.25" customHeight="1">
      <c r="A26" s="28">
        <v>23</v>
      </c>
      <c r="B26" s="29" t="s">
        <v>16</v>
      </c>
      <c r="C26" s="107">
        <v>0</v>
      </c>
      <c r="D26" s="108">
        <f t="shared" si="6"/>
        <v>0</v>
      </c>
      <c r="E26" s="116">
        <f t="shared" si="0"/>
        <v>287000</v>
      </c>
      <c r="F26" s="109"/>
      <c r="G26" s="107">
        <v>0</v>
      </c>
      <c r="H26" s="108">
        <f t="shared" si="7"/>
        <v>0</v>
      </c>
      <c r="I26" s="116">
        <f t="shared" si="1"/>
        <v>9582</v>
      </c>
      <c r="J26" s="109"/>
      <c r="K26" s="107">
        <v>0</v>
      </c>
      <c r="L26" s="108">
        <f t="shared" si="8"/>
        <v>0</v>
      </c>
      <c r="M26" s="116">
        <f t="shared" si="2"/>
        <v>389290</v>
      </c>
      <c r="N26" s="109"/>
      <c r="O26" s="107">
        <v>0</v>
      </c>
      <c r="P26" s="108">
        <f t="shared" si="9"/>
        <v>0</v>
      </c>
      <c r="Q26" s="116">
        <f t="shared" si="3"/>
        <v>212886</v>
      </c>
      <c r="R26" s="109"/>
      <c r="S26" s="107">
        <v>0</v>
      </c>
      <c r="T26" s="108">
        <f t="shared" si="10"/>
        <v>0</v>
      </c>
      <c r="U26" s="116">
        <f t="shared" si="4"/>
        <v>351966</v>
      </c>
      <c r="V26" s="109"/>
      <c r="W26" s="107">
        <v>0</v>
      </c>
      <c r="X26" s="108">
        <f t="shared" si="11"/>
        <v>0</v>
      </c>
      <c r="Y26" s="116">
        <f t="shared" si="5"/>
        <v>416550</v>
      </c>
    </row>
    <row r="27" spans="1:25" ht="26.25" customHeight="1">
      <c r="A27" s="143">
        <v>24</v>
      </c>
      <c r="B27" s="69" t="s">
        <v>7</v>
      </c>
      <c r="C27" s="107">
        <v>276</v>
      </c>
      <c r="D27" s="108">
        <f t="shared" si="6"/>
        <v>276</v>
      </c>
      <c r="E27" s="116">
        <f t="shared" si="0"/>
        <v>287276</v>
      </c>
      <c r="F27" s="109"/>
      <c r="G27" s="111">
        <v>94</v>
      </c>
      <c r="H27" s="108">
        <f t="shared" si="7"/>
        <v>94</v>
      </c>
      <c r="I27" s="116">
        <f t="shared" si="1"/>
        <v>9676</v>
      </c>
      <c r="J27" s="109"/>
      <c r="K27" s="111">
        <v>284</v>
      </c>
      <c r="L27" s="108">
        <f t="shared" si="8"/>
        <v>284</v>
      </c>
      <c r="M27" s="116">
        <f t="shared" si="2"/>
        <v>389574</v>
      </c>
      <c r="N27" s="109"/>
      <c r="O27" s="111">
        <v>0</v>
      </c>
      <c r="P27" s="108">
        <f t="shared" si="9"/>
        <v>0</v>
      </c>
      <c r="Q27" s="116">
        <f t="shared" si="3"/>
        <v>212886</v>
      </c>
      <c r="R27" s="109"/>
      <c r="S27" s="111">
        <v>214</v>
      </c>
      <c r="T27" s="108">
        <f t="shared" si="10"/>
        <v>214</v>
      </c>
      <c r="U27" s="116">
        <f t="shared" si="4"/>
        <v>352180</v>
      </c>
      <c r="V27" s="109"/>
      <c r="W27" s="111">
        <v>350</v>
      </c>
      <c r="X27" s="108">
        <f t="shared" si="11"/>
        <v>350</v>
      </c>
      <c r="Y27" s="116">
        <f t="shared" si="5"/>
        <v>416900</v>
      </c>
    </row>
    <row r="28" spans="1:25" ht="26.25" customHeight="1">
      <c r="A28" s="143">
        <v>25</v>
      </c>
      <c r="B28" s="69" t="s">
        <v>14</v>
      </c>
      <c r="C28" s="107">
        <v>480</v>
      </c>
      <c r="D28" s="108">
        <f t="shared" si="6"/>
        <v>480</v>
      </c>
      <c r="E28" s="116">
        <f t="shared" si="0"/>
        <v>287756</v>
      </c>
      <c r="F28" s="109"/>
      <c r="G28" s="111">
        <v>0</v>
      </c>
      <c r="H28" s="108">
        <f t="shared" si="7"/>
        <v>0</v>
      </c>
      <c r="I28" s="116">
        <f t="shared" si="1"/>
        <v>9676</v>
      </c>
      <c r="J28" s="109"/>
      <c r="K28" s="111">
        <v>382</v>
      </c>
      <c r="L28" s="108">
        <f t="shared" si="8"/>
        <v>382</v>
      </c>
      <c r="M28" s="116">
        <f t="shared" si="2"/>
        <v>389956</v>
      </c>
      <c r="N28" s="109"/>
      <c r="O28" s="111">
        <v>62</v>
      </c>
      <c r="P28" s="108">
        <f t="shared" si="9"/>
        <v>62</v>
      </c>
      <c r="Q28" s="116">
        <f t="shared" si="3"/>
        <v>212948</v>
      </c>
      <c r="R28" s="109"/>
      <c r="S28" s="111">
        <v>330</v>
      </c>
      <c r="T28" s="108">
        <f t="shared" si="10"/>
        <v>330</v>
      </c>
      <c r="U28" s="116">
        <f t="shared" si="4"/>
        <v>352510</v>
      </c>
      <c r="V28" s="109"/>
      <c r="W28" s="111">
        <v>346</v>
      </c>
      <c r="X28" s="108">
        <f t="shared" si="11"/>
        <v>346</v>
      </c>
      <c r="Y28" s="116">
        <f t="shared" si="5"/>
        <v>417246</v>
      </c>
    </row>
    <row r="29" spans="1:25" ht="26.25" customHeight="1">
      <c r="A29" s="143">
        <v>26</v>
      </c>
      <c r="B29" s="69" t="s">
        <v>5</v>
      </c>
      <c r="C29" s="107">
        <v>452</v>
      </c>
      <c r="D29" s="108">
        <f t="shared" si="6"/>
        <v>452</v>
      </c>
      <c r="E29" s="116">
        <f t="shared" si="0"/>
        <v>288208</v>
      </c>
      <c r="F29" s="109"/>
      <c r="G29" s="111">
        <v>0</v>
      </c>
      <c r="H29" s="108">
        <f t="shared" si="7"/>
        <v>0</v>
      </c>
      <c r="I29" s="116">
        <f t="shared" si="1"/>
        <v>9676</v>
      </c>
      <c r="J29" s="109"/>
      <c r="K29" s="111">
        <v>384</v>
      </c>
      <c r="L29" s="108">
        <f t="shared" si="8"/>
        <v>384</v>
      </c>
      <c r="M29" s="116">
        <f t="shared" si="2"/>
        <v>390340</v>
      </c>
      <c r="N29" s="109"/>
      <c r="O29" s="111">
        <v>82</v>
      </c>
      <c r="P29" s="108">
        <f t="shared" si="9"/>
        <v>82</v>
      </c>
      <c r="Q29" s="116">
        <f t="shared" si="3"/>
        <v>213030</v>
      </c>
      <c r="R29" s="109"/>
      <c r="S29" s="111">
        <v>312</v>
      </c>
      <c r="T29" s="108">
        <f t="shared" si="10"/>
        <v>312</v>
      </c>
      <c r="U29" s="116">
        <f t="shared" si="4"/>
        <v>352822</v>
      </c>
      <c r="V29" s="109"/>
      <c r="W29" s="111">
        <v>448</v>
      </c>
      <c r="X29" s="108">
        <f t="shared" si="11"/>
        <v>448</v>
      </c>
      <c r="Y29" s="116">
        <f t="shared" si="5"/>
        <v>417694</v>
      </c>
    </row>
    <row r="30" spans="1:25" ht="26.25" customHeight="1">
      <c r="A30" s="143">
        <v>27</v>
      </c>
      <c r="B30" s="69" t="s">
        <v>3</v>
      </c>
      <c r="C30" s="107">
        <v>418</v>
      </c>
      <c r="D30" s="108">
        <f t="shared" si="6"/>
        <v>418</v>
      </c>
      <c r="E30" s="116">
        <f t="shared" si="0"/>
        <v>288626</v>
      </c>
      <c r="F30" s="109"/>
      <c r="G30" s="111">
        <v>0</v>
      </c>
      <c r="H30" s="108">
        <f t="shared" si="7"/>
        <v>0</v>
      </c>
      <c r="I30" s="116">
        <f t="shared" si="1"/>
        <v>9676</v>
      </c>
      <c r="J30" s="109"/>
      <c r="K30" s="111">
        <v>372</v>
      </c>
      <c r="L30" s="108">
        <f t="shared" si="8"/>
        <v>372</v>
      </c>
      <c r="M30" s="116">
        <f t="shared" si="2"/>
        <v>390712</v>
      </c>
      <c r="N30" s="109"/>
      <c r="O30" s="111">
        <v>44</v>
      </c>
      <c r="P30" s="108">
        <f t="shared" si="9"/>
        <v>44</v>
      </c>
      <c r="Q30" s="116">
        <f t="shared" si="3"/>
        <v>213074</v>
      </c>
      <c r="R30" s="109"/>
      <c r="S30" s="111">
        <v>334</v>
      </c>
      <c r="T30" s="108">
        <f t="shared" si="10"/>
        <v>334</v>
      </c>
      <c r="U30" s="116">
        <f t="shared" si="4"/>
        <v>353156</v>
      </c>
      <c r="V30" s="109"/>
      <c r="W30" s="111">
        <v>284</v>
      </c>
      <c r="X30" s="108">
        <f t="shared" si="11"/>
        <v>284</v>
      </c>
      <c r="Y30" s="116">
        <f t="shared" si="5"/>
        <v>417978</v>
      </c>
    </row>
    <row r="31" spans="1:25" ht="26.25" customHeight="1">
      <c r="A31" s="143">
        <v>28</v>
      </c>
      <c r="B31" s="69" t="s">
        <v>10</v>
      </c>
      <c r="C31" s="107">
        <v>198</v>
      </c>
      <c r="D31" s="108">
        <f t="shared" si="6"/>
        <v>198</v>
      </c>
      <c r="E31" s="116">
        <f t="shared" si="0"/>
        <v>288824</v>
      </c>
      <c r="F31" s="109"/>
      <c r="G31" s="111">
        <v>0</v>
      </c>
      <c r="H31" s="108">
        <f t="shared" si="7"/>
        <v>0</v>
      </c>
      <c r="I31" s="116">
        <f t="shared" si="1"/>
        <v>9676</v>
      </c>
      <c r="J31" s="109"/>
      <c r="K31" s="111">
        <v>310</v>
      </c>
      <c r="L31" s="108">
        <f t="shared" si="8"/>
        <v>310</v>
      </c>
      <c r="M31" s="116">
        <f t="shared" si="2"/>
        <v>391022</v>
      </c>
      <c r="N31" s="109"/>
      <c r="O31" s="111">
        <v>0</v>
      </c>
      <c r="P31" s="108">
        <f t="shared" si="9"/>
        <v>0</v>
      </c>
      <c r="Q31" s="116">
        <f t="shared" si="3"/>
        <v>213074</v>
      </c>
      <c r="R31" s="109"/>
      <c r="S31" s="111">
        <v>162</v>
      </c>
      <c r="T31" s="108">
        <f t="shared" si="10"/>
        <v>162</v>
      </c>
      <c r="U31" s="116">
        <f t="shared" si="4"/>
        <v>353318</v>
      </c>
      <c r="V31" s="109"/>
      <c r="W31" s="111">
        <v>274</v>
      </c>
      <c r="X31" s="108">
        <f t="shared" si="11"/>
        <v>274</v>
      </c>
      <c r="Y31" s="116">
        <f t="shared" si="5"/>
        <v>418252</v>
      </c>
    </row>
    <row r="32" spans="1:25" ht="26.25" customHeight="1">
      <c r="A32" s="143">
        <v>29</v>
      </c>
      <c r="B32" s="69" t="s">
        <v>12</v>
      </c>
      <c r="C32" s="107">
        <v>288</v>
      </c>
      <c r="D32" s="108">
        <f t="shared" si="6"/>
        <v>288</v>
      </c>
      <c r="E32" s="116">
        <f t="shared" si="0"/>
        <v>289112</v>
      </c>
      <c r="F32" s="109"/>
      <c r="G32" s="111">
        <v>42</v>
      </c>
      <c r="H32" s="108">
        <f t="shared" si="7"/>
        <v>42</v>
      </c>
      <c r="I32" s="116">
        <f t="shared" si="1"/>
        <v>9718</v>
      </c>
      <c r="J32" s="109"/>
      <c r="K32" s="111">
        <v>306</v>
      </c>
      <c r="L32" s="108">
        <f t="shared" si="8"/>
        <v>306</v>
      </c>
      <c r="M32" s="116">
        <f t="shared" si="2"/>
        <v>391328</v>
      </c>
      <c r="N32" s="109"/>
      <c r="O32" s="111">
        <v>44</v>
      </c>
      <c r="P32" s="108">
        <f t="shared" si="9"/>
        <v>44</v>
      </c>
      <c r="Q32" s="116">
        <f t="shared" si="3"/>
        <v>213118</v>
      </c>
      <c r="R32" s="109"/>
      <c r="S32" s="111">
        <v>406</v>
      </c>
      <c r="T32" s="108">
        <f t="shared" si="10"/>
        <v>406</v>
      </c>
      <c r="U32" s="116">
        <f t="shared" si="4"/>
        <v>353724</v>
      </c>
      <c r="V32" s="109"/>
      <c r="W32" s="111">
        <v>242</v>
      </c>
      <c r="X32" s="108">
        <f t="shared" si="11"/>
        <v>242</v>
      </c>
      <c r="Y32" s="116">
        <f t="shared" si="5"/>
        <v>418494</v>
      </c>
    </row>
    <row r="33" spans="1:25" ht="26.25" customHeight="1">
      <c r="A33" s="28">
        <v>30</v>
      </c>
      <c r="B33" s="29" t="s">
        <v>16</v>
      </c>
      <c r="C33" s="107">
        <v>0</v>
      </c>
      <c r="D33" s="108">
        <f t="shared" si="6"/>
        <v>0</v>
      </c>
      <c r="E33" s="116">
        <f>E34-C34</f>
        <v>289112</v>
      </c>
      <c r="F33" s="109"/>
      <c r="G33" s="111">
        <v>0</v>
      </c>
      <c r="H33" s="108">
        <f t="shared" si="7"/>
        <v>0</v>
      </c>
      <c r="I33" s="116">
        <f>I34-G34</f>
        <v>9718</v>
      </c>
      <c r="J33" s="109"/>
      <c r="K33" s="111">
        <v>0</v>
      </c>
      <c r="L33" s="108">
        <f t="shared" si="8"/>
        <v>0</v>
      </c>
      <c r="M33" s="116">
        <f>M34-K34</f>
        <v>391328</v>
      </c>
      <c r="N33" s="109"/>
      <c r="O33" s="111">
        <v>0</v>
      </c>
      <c r="P33" s="108">
        <f t="shared" si="9"/>
        <v>0</v>
      </c>
      <c r="Q33" s="116">
        <f>Q34-O34</f>
        <v>213118</v>
      </c>
      <c r="R33" s="109"/>
      <c r="S33" s="111">
        <v>0</v>
      </c>
      <c r="T33" s="108">
        <f t="shared" si="10"/>
        <v>0</v>
      </c>
      <c r="U33" s="116">
        <f>U34-S34</f>
        <v>353724</v>
      </c>
      <c r="V33" s="109"/>
      <c r="W33" s="111">
        <v>0</v>
      </c>
      <c r="X33" s="108">
        <f t="shared" si="11"/>
        <v>0</v>
      </c>
      <c r="Y33" s="116">
        <f>Y34-W34</f>
        <v>418494</v>
      </c>
    </row>
    <row r="34" spans="1:25" ht="26.25" customHeight="1">
      <c r="A34" s="143">
        <v>31</v>
      </c>
      <c r="B34" s="69" t="s">
        <v>7</v>
      </c>
      <c r="C34" s="107">
        <v>434</v>
      </c>
      <c r="D34" s="108">
        <f>E34-E33</f>
        <v>434</v>
      </c>
      <c r="E34" s="116">
        <v>289546</v>
      </c>
      <c r="F34" s="109"/>
      <c r="G34" s="111">
        <v>0</v>
      </c>
      <c r="H34" s="108">
        <f>I34-I33</f>
        <v>0</v>
      </c>
      <c r="I34" s="116">
        <v>9718</v>
      </c>
      <c r="J34" s="109"/>
      <c r="K34" s="111">
        <v>330</v>
      </c>
      <c r="L34" s="108">
        <f>M34-M33</f>
        <v>330</v>
      </c>
      <c r="M34" s="116">
        <v>391658</v>
      </c>
      <c r="N34" s="109"/>
      <c r="O34" s="111">
        <v>112</v>
      </c>
      <c r="P34" s="108">
        <f>Q34-Q33</f>
        <v>112</v>
      </c>
      <c r="Q34" s="116">
        <v>213230</v>
      </c>
      <c r="R34" s="109"/>
      <c r="S34" s="111">
        <v>296</v>
      </c>
      <c r="T34" s="108">
        <f>U34-U33</f>
        <v>296</v>
      </c>
      <c r="U34" s="116">
        <v>354020</v>
      </c>
      <c r="V34" s="109"/>
      <c r="W34" s="111">
        <v>308</v>
      </c>
      <c r="X34" s="108">
        <f>Y34-Y33</f>
        <v>308</v>
      </c>
      <c r="Y34" s="116">
        <v>418802</v>
      </c>
    </row>
    <row r="35" spans="1:25" ht="28.5" customHeight="1">
      <c r="A35" s="178" t="s">
        <v>237</v>
      </c>
      <c r="B35" s="178"/>
      <c r="C35" s="6">
        <f>SUM(C4:C34)</f>
        <v>8834</v>
      </c>
      <c r="D35" s="6">
        <f>SUM(D4:D34)</f>
        <v>8835</v>
      </c>
      <c r="E35" s="141"/>
      <c r="F35" s="39"/>
      <c r="G35" s="6">
        <f>SUM(G4:G34)</f>
        <v>427</v>
      </c>
      <c r="H35" s="6">
        <f>SUM(H4:H34)</f>
        <v>427</v>
      </c>
      <c r="I35" s="141"/>
      <c r="J35" s="13"/>
      <c r="K35" s="6">
        <f>SUM(K4:K34)</f>
        <v>8104</v>
      </c>
      <c r="L35" s="6">
        <f>SUM(L4:L34)</f>
        <v>8104</v>
      </c>
      <c r="M35" s="141"/>
      <c r="N35" s="13"/>
      <c r="O35" s="6">
        <f>SUM(O4:O34)</f>
        <v>1350</v>
      </c>
      <c r="P35" s="6">
        <f>SUM(P4:P34)</f>
        <v>1350</v>
      </c>
      <c r="Q35" s="141"/>
      <c r="R35" s="13"/>
      <c r="S35" s="6">
        <f>SUM(S4:S34)</f>
        <v>7666</v>
      </c>
      <c r="T35" s="6">
        <f>SUM(T4:T34)</f>
        <v>7666</v>
      </c>
      <c r="U35" s="141"/>
      <c r="V35" s="13"/>
      <c r="W35" s="6">
        <f>SUM(W4:W34)</f>
        <v>8324</v>
      </c>
      <c r="X35" s="6">
        <f>SUM(X4:X34)</f>
        <v>8324</v>
      </c>
      <c r="Y35" s="141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0"/>
  <dimension ref="A1:Y45"/>
  <sheetViews>
    <sheetView workbookViewId="0">
      <pane xSplit="2" ySplit="3" topLeftCell="C25" activePane="bottomRight" state="frozen"/>
      <selection pane="topRight"/>
      <selection pane="bottomLeft"/>
      <selection pane="bottomRight" activeCell="C4" sqref="C4:C34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.1640625" customWidth="1"/>
    <col min="16" max="17" width="12.1640625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7.83203125" customWidth="1"/>
  </cols>
  <sheetData>
    <row r="1" spans="1:25" ht="67.5" customHeight="1">
      <c r="A1" s="179" t="s">
        <v>265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2" t="s">
        <v>122</v>
      </c>
      <c r="D2" s="189"/>
      <c r="E2" s="190"/>
      <c r="F2" s="5"/>
      <c r="G2" s="181" t="s">
        <v>216</v>
      </c>
      <c r="H2" s="181"/>
      <c r="I2" s="181"/>
      <c r="J2" s="5"/>
      <c r="K2" s="181" t="s">
        <v>138</v>
      </c>
      <c r="L2" s="181"/>
      <c r="M2" s="181"/>
      <c r="N2" s="5"/>
      <c r="O2" s="181" t="s">
        <v>126</v>
      </c>
      <c r="P2" s="181"/>
      <c r="Q2" s="181"/>
      <c r="R2" s="5"/>
      <c r="S2" s="181" t="s">
        <v>212</v>
      </c>
      <c r="T2" s="181"/>
      <c r="U2" s="181"/>
      <c r="V2" s="5"/>
      <c r="W2" s="181" t="s">
        <v>145</v>
      </c>
      <c r="X2" s="181"/>
      <c r="Y2" s="181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5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30" t="s">
        <v>83</v>
      </c>
      <c r="B4" s="31" t="s">
        <v>14</v>
      </c>
      <c r="C4" s="15">
        <v>278</v>
      </c>
      <c r="D4" s="26">
        <f>E4-'2017년 7월'!E34</f>
        <v>298</v>
      </c>
      <c r="E4" s="26">
        <v>212505</v>
      </c>
      <c r="F4" s="7"/>
      <c r="G4" s="16">
        <v>234</v>
      </c>
      <c r="H4" s="26">
        <f>I4-'2017년 7월'!I34</f>
        <v>219</v>
      </c>
      <c r="I4" s="26">
        <v>372409</v>
      </c>
      <c r="J4" s="7"/>
      <c r="K4" s="16">
        <v>276</v>
      </c>
      <c r="L4" s="26">
        <f>M4-'2017년 7월'!M34</f>
        <v>346</v>
      </c>
      <c r="M4" s="26">
        <v>33686</v>
      </c>
      <c r="N4" s="7"/>
      <c r="O4" s="16">
        <v>0</v>
      </c>
      <c r="P4" s="26">
        <f>Q4-'2017년 7월'!Q34</f>
        <v>0</v>
      </c>
      <c r="Q4" s="26">
        <v>251426</v>
      </c>
      <c r="R4" s="7"/>
      <c r="S4" s="16">
        <v>22</v>
      </c>
      <c r="T4" s="26">
        <f>U4-'2017년 7월'!U34</f>
        <v>38</v>
      </c>
      <c r="U4" s="26">
        <v>55939</v>
      </c>
      <c r="V4" s="7"/>
      <c r="W4" s="16">
        <v>272</v>
      </c>
      <c r="X4" s="26">
        <f>Y4-'2017년 7월'!Y34</f>
        <v>230</v>
      </c>
      <c r="Y4" s="26">
        <v>61546</v>
      </c>
    </row>
    <row r="5" spans="1:25" ht="26.25" customHeight="1">
      <c r="A5" s="30" t="s">
        <v>58</v>
      </c>
      <c r="B5" s="31" t="s">
        <v>5</v>
      </c>
      <c r="C5" s="15">
        <v>454</v>
      </c>
      <c r="D5" s="26">
        <f t="shared" ref="D5:D34" si="0">E5-E4</f>
        <v>450</v>
      </c>
      <c r="E5" s="26">
        <v>212955</v>
      </c>
      <c r="F5" s="7"/>
      <c r="G5" s="16">
        <v>292</v>
      </c>
      <c r="H5" s="26">
        <f t="shared" ref="H5:H34" si="1">I5-I4</f>
        <v>290</v>
      </c>
      <c r="I5" s="26">
        <v>372699</v>
      </c>
      <c r="J5" s="7"/>
      <c r="K5" s="16">
        <v>434</v>
      </c>
      <c r="L5" s="26">
        <f t="shared" ref="L5:L34" si="2">M5-M4</f>
        <v>430</v>
      </c>
      <c r="M5" s="26">
        <v>34116</v>
      </c>
      <c r="N5" s="7"/>
      <c r="O5" s="16">
        <v>0</v>
      </c>
      <c r="P5" s="26">
        <f t="shared" ref="P5:P34" si="3">Q5-Q4</f>
        <v>0</v>
      </c>
      <c r="Q5" s="26">
        <v>251426</v>
      </c>
      <c r="R5" s="7"/>
      <c r="S5" s="16">
        <v>122</v>
      </c>
      <c r="T5" s="26">
        <f t="shared" ref="T5:T34" si="4">U5-U4</f>
        <v>121</v>
      </c>
      <c r="U5" s="26">
        <v>56060</v>
      </c>
      <c r="V5" s="7"/>
      <c r="W5" s="16">
        <v>280</v>
      </c>
      <c r="X5" s="26">
        <f t="shared" ref="X5:X34" si="5">Y5-Y4</f>
        <v>280</v>
      </c>
      <c r="Y5" s="26">
        <v>61826</v>
      </c>
    </row>
    <row r="6" spans="1:25" ht="26.25" customHeight="1">
      <c r="A6" s="30" t="s">
        <v>63</v>
      </c>
      <c r="B6" s="31" t="s">
        <v>3</v>
      </c>
      <c r="C6" s="15">
        <v>432</v>
      </c>
      <c r="D6" s="26">
        <f t="shared" si="0"/>
        <v>418</v>
      </c>
      <c r="E6" s="26">
        <v>213373</v>
      </c>
      <c r="F6" s="7"/>
      <c r="G6" s="16">
        <v>244</v>
      </c>
      <c r="H6" s="26">
        <f t="shared" si="1"/>
        <v>236</v>
      </c>
      <c r="I6" s="26">
        <v>372935</v>
      </c>
      <c r="J6" s="7"/>
      <c r="K6" s="16">
        <v>404</v>
      </c>
      <c r="L6" s="26">
        <f t="shared" si="2"/>
        <v>390</v>
      </c>
      <c r="M6" s="26">
        <v>34506</v>
      </c>
      <c r="N6" s="7"/>
      <c r="O6" s="16">
        <v>1</v>
      </c>
      <c r="P6" s="26">
        <f t="shared" si="3"/>
        <v>1</v>
      </c>
      <c r="Q6" s="26">
        <v>251427</v>
      </c>
      <c r="R6" s="7"/>
      <c r="S6" s="16">
        <v>86</v>
      </c>
      <c r="T6" s="26">
        <f t="shared" si="4"/>
        <v>108</v>
      </c>
      <c r="U6" s="26">
        <v>56168</v>
      </c>
      <c r="V6" s="7"/>
      <c r="W6" s="16">
        <v>386</v>
      </c>
      <c r="X6" s="26">
        <f t="shared" si="5"/>
        <v>373</v>
      </c>
      <c r="Y6" s="26">
        <v>62199</v>
      </c>
    </row>
    <row r="7" spans="1:25" ht="26.25" customHeight="1">
      <c r="A7" s="30" t="s">
        <v>230</v>
      </c>
      <c r="B7" s="31" t="s">
        <v>10</v>
      </c>
      <c r="C7" s="15">
        <v>492</v>
      </c>
      <c r="D7" s="26">
        <f t="shared" si="0"/>
        <v>505</v>
      </c>
      <c r="E7" s="26">
        <v>213878</v>
      </c>
      <c r="F7" s="7"/>
      <c r="G7" s="16">
        <v>274</v>
      </c>
      <c r="H7" s="26">
        <f t="shared" si="1"/>
        <v>276</v>
      </c>
      <c r="I7" s="26">
        <v>373211</v>
      </c>
      <c r="J7" s="7"/>
      <c r="K7" s="16">
        <v>446</v>
      </c>
      <c r="L7" s="26">
        <f t="shared" si="2"/>
        <v>437</v>
      </c>
      <c r="M7" s="26">
        <v>34943</v>
      </c>
      <c r="N7" s="7"/>
      <c r="O7" s="16">
        <v>0</v>
      </c>
      <c r="P7" s="26">
        <f t="shared" si="3"/>
        <v>0</v>
      </c>
      <c r="Q7" s="26">
        <v>251427</v>
      </c>
      <c r="R7" s="7"/>
      <c r="S7" s="16">
        <v>292</v>
      </c>
      <c r="T7" s="26">
        <f t="shared" si="4"/>
        <v>264</v>
      </c>
      <c r="U7" s="26">
        <v>56432</v>
      </c>
      <c r="V7" s="7"/>
      <c r="W7" s="16">
        <v>406</v>
      </c>
      <c r="X7" s="26">
        <f t="shared" si="5"/>
        <v>383</v>
      </c>
      <c r="Y7" s="26">
        <v>62582</v>
      </c>
    </row>
    <row r="8" spans="1:25" ht="26.25" customHeight="1">
      <c r="A8" s="30" t="s">
        <v>233</v>
      </c>
      <c r="B8" s="31" t="s">
        <v>12</v>
      </c>
      <c r="C8" s="15">
        <v>356</v>
      </c>
      <c r="D8" s="26">
        <f t="shared" si="0"/>
        <v>346</v>
      </c>
      <c r="E8" s="26">
        <v>214224</v>
      </c>
      <c r="F8" s="7"/>
      <c r="G8" s="16">
        <v>248</v>
      </c>
      <c r="H8" s="26">
        <f t="shared" si="1"/>
        <v>249</v>
      </c>
      <c r="I8" s="26">
        <v>373460</v>
      </c>
      <c r="J8" s="7"/>
      <c r="K8" s="16">
        <v>398</v>
      </c>
      <c r="L8" s="26">
        <f t="shared" si="2"/>
        <v>391</v>
      </c>
      <c r="M8" s="26">
        <v>35334</v>
      </c>
      <c r="N8" s="7"/>
      <c r="O8" s="16">
        <v>0</v>
      </c>
      <c r="P8" s="26">
        <f t="shared" si="3"/>
        <v>0</v>
      </c>
      <c r="Q8" s="26">
        <v>251427</v>
      </c>
      <c r="R8" s="7"/>
      <c r="S8" s="16">
        <v>20</v>
      </c>
      <c r="T8" s="26">
        <f t="shared" si="4"/>
        <v>33</v>
      </c>
      <c r="U8" s="26">
        <v>56465</v>
      </c>
      <c r="V8" s="7"/>
      <c r="W8" s="16">
        <v>394</v>
      </c>
      <c r="X8" s="26">
        <f t="shared" si="5"/>
        <v>398</v>
      </c>
      <c r="Y8" s="26">
        <v>62980</v>
      </c>
    </row>
    <row r="9" spans="1:25" ht="26.25" customHeight="1">
      <c r="A9" s="28" t="s">
        <v>68</v>
      </c>
      <c r="B9" s="29" t="s">
        <v>16</v>
      </c>
      <c r="C9" s="32">
        <v>0</v>
      </c>
      <c r="D9" s="26">
        <f t="shared" si="0"/>
        <v>0</v>
      </c>
      <c r="E9" s="27">
        <v>214224</v>
      </c>
      <c r="F9" s="9"/>
      <c r="G9" s="33">
        <v>0</v>
      </c>
      <c r="H9" s="26">
        <f t="shared" si="1"/>
        <v>0</v>
      </c>
      <c r="I9" s="27">
        <v>373460</v>
      </c>
      <c r="J9" s="9"/>
      <c r="K9" s="33">
        <v>0</v>
      </c>
      <c r="L9" s="26">
        <f t="shared" si="2"/>
        <v>0</v>
      </c>
      <c r="M9" s="27">
        <v>35334</v>
      </c>
      <c r="N9" s="9"/>
      <c r="O9" s="33">
        <v>0</v>
      </c>
      <c r="P9" s="26">
        <f t="shared" si="3"/>
        <v>0</v>
      </c>
      <c r="Q9" s="27">
        <v>251427</v>
      </c>
      <c r="R9" s="9"/>
      <c r="S9" s="33">
        <v>168</v>
      </c>
      <c r="T9" s="26">
        <f t="shared" si="4"/>
        <v>156</v>
      </c>
      <c r="U9" s="27">
        <v>56621</v>
      </c>
      <c r="V9" s="9"/>
      <c r="W9" s="33">
        <v>0</v>
      </c>
      <c r="X9" s="26">
        <f t="shared" si="5"/>
        <v>0</v>
      </c>
      <c r="Y9" s="27">
        <v>62980</v>
      </c>
    </row>
    <row r="10" spans="1:25" ht="26.25" customHeight="1">
      <c r="A10" s="30" t="s">
        <v>87</v>
      </c>
      <c r="B10" s="31" t="s">
        <v>7</v>
      </c>
      <c r="C10" s="15">
        <v>372</v>
      </c>
      <c r="D10" s="26">
        <f t="shared" si="0"/>
        <v>392</v>
      </c>
      <c r="E10" s="26">
        <v>214616</v>
      </c>
      <c r="F10" s="7"/>
      <c r="G10" s="16">
        <v>166</v>
      </c>
      <c r="H10" s="26">
        <f t="shared" si="1"/>
        <v>251</v>
      </c>
      <c r="I10" s="26">
        <v>373711</v>
      </c>
      <c r="J10" s="7"/>
      <c r="K10" s="16">
        <v>378</v>
      </c>
      <c r="L10" s="26">
        <f t="shared" si="2"/>
        <v>316</v>
      </c>
      <c r="M10" s="26">
        <v>35650</v>
      </c>
      <c r="N10" s="7"/>
      <c r="O10" s="16">
        <v>0</v>
      </c>
      <c r="P10" s="26">
        <f t="shared" si="3"/>
        <v>0</v>
      </c>
      <c r="Q10" s="26">
        <v>251427</v>
      </c>
      <c r="R10" s="7"/>
      <c r="S10" s="16">
        <v>146</v>
      </c>
      <c r="T10" s="26">
        <f t="shared" si="4"/>
        <v>146</v>
      </c>
      <c r="U10" s="26">
        <v>56767</v>
      </c>
      <c r="V10" s="7"/>
      <c r="W10" s="16">
        <v>410</v>
      </c>
      <c r="X10" s="26">
        <f t="shared" si="5"/>
        <v>347</v>
      </c>
      <c r="Y10" s="26">
        <v>63327</v>
      </c>
    </row>
    <row r="11" spans="1:25" ht="26.25" customHeight="1">
      <c r="A11" s="30" t="s">
        <v>115</v>
      </c>
      <c r="B11" s="31" t="s">
        <v>14</v>
      </c>
      <c r="C11" s="15">
        <v>382</v>
      </c>
      <c r="D11" s="26">
        <f t="shared" si="0"/>
        <v>380</v>
      </c>
      <c r="E11" s="26">
        <v>214996</v>
      </c>
      <c r="F11" s="7"/>
      <c r="G11" s="16">
        <v>44</v>
      </c>
      <c r="H11" s="26">
        <f t="shared" si="1"/>
        <v>44</v>
      </c>
      <c r="I11" s="26">
        <v>373755</v>
      </c>
      <c r="J11" s="7"/>
      <c r="K11" s="16">
        <v>428</v>
      </c>
      <c r="L11" s="26">
        <f t="shared" si="2"/>
        <v>428</v>
      </c>
      <c r="M11" s="26">
        <v>36078</v>
      </c>
      <c r="N11" s="7"/>
      <c r="O11" s="16">
        <v>0</v>
      </c>
      <c r="P11" s="26">
        <f t="shared" si="3"/>
        <v>0</v>
      </c>
      <c r="Q11" s="26">
        <v>251427</v>
      </c>
      <c r="R11" s="7"/>
      <c r="S11" s="16">
        <v>400</v>
      </c>
      <c r="T11" s="26">
        <f t="shared" si="4"/>
        <v>400</v>
      </c>
      <c r="U11" s="26">
        <v>57167</v>
      </c>
      <c r="V11" s="7"/>
      <c r="W11" s="16">
        <v>398</v>
      </c>
      <c r="X11" s="26">
        <f t="shared" si="5"/>
        <v>398</v>
      </c>
      <c r="Y11" s="26">
        <v>63725</v>
      </c>
    </row>
    <row r="12" spans="1:25" ht="26.25" customHeight="1">
      <c r="A12" s="30" t="s">
        <v>65</v>
      </c>
      <c r="B12" s="31" t="s">
        <v>5</v>
      </c>
      <c r="C12" s="15">
        <v>456</v>
      </c>
      <c r="D12" s="26">
        <f t="shared" si="0"/>
        <v>456</v>
      </c>
      <c r="E12" s="26">
        <v>215452</v>
      </c>
      <c r="F12" s="7"/>
      <c r="G12" s="16">
        <v>84</v>
      </c>
      <c r="H12" s="26">
        <f t="shared" si="1"/>
        <v>84</v>
      </c>
      <c r="I12" s="26">
        <v>373839</v>
      </c>
      <c r="J12" s="7"/>
      <c r="K12" s="16">
        <v>412</v>
      </c>
      <c r="L12" s="26">
        <f t="shared" si="2"/>
        <v>412</v>
      </c>
      <c r="M12" s="26">
        <v>36490</v>
      </c>
      <c r="N12" s="7"/>
      <c r="O12" s="16">
        <v>0</v>
      </c>
      <c r="P12" s="26">
        <f t="shared" si="3"/>
        <v>0</v>
      </c>
      <c r="Q12" s="26">
        <v>251427</v>
      </c>
      <c r="R12" s="7"/>
      <c r="S12" s="16">
        <v>340</v>
      </c>
      <c r="T12" s="26">
        <f t="shared" si="4"/>
        <v>340</v>
      </c>
      <c r="U12" s="26">
        <v>57507</v>
      </c>
      <c r="V12" s="7"/>
      <c r="W12" s="16">
        <v>414</v>
      </c>
      <c r="X12" s="26">
        <f t="shared" si="5"/>
        <v>414</v>
      </c>
      <c r="Y12" s="26">
        <v>64139</v>
      </c>
    </row>
    <row r="13" spans="1:25" ht="26.25" customHeight="1">
      <c r="A13" s="30" t="s">
        <v>117</v>
      </c>
      <c r="B13" s="31" t="s">
        <v>3</v>
      </c>
      <c r="C13" s="15">
        <v>428</v>
      </c>
      <c r="D13" s="26">
        <f t="shared" si="0"/>
        <v>427</v>
      </c>
      <c r="E13" s="26">
        <v>215879</v>
      </c>
      <c r="F13" s="7"/>
      <c r="G13" s="16">
        <v>106</v>
      </c>
      <c r="H13" s="26">
        <f t="shared" si="1"/>
        <v>106</v>
      </c>
      <c r="I13" s="26">
        <v>373945</v>
      </c>
      <c r="J13" s="7"/>
      <c r="K13" s="16">
        <v>444</v>
      </c>
      <c r="L13" s="26">
        <f t="shared" si="2"/>
        <v>444</v>
      </c>
      <c r="M13" s="26">
        <v>36934</v>
      </c>
      <c r="N13" s="7"/>
      <c r="O13" s="16">
        <v>1</v>
      </c>
      <c r="P13" s="26">
        <f t="shared" si="3"/>
        <v>1</v>
      </c>
      <c r="Q13" s="26">
        <v>251428</v>
      </c>
      <c r="R13" s="7"/>
      <c r="S13" s="16">
        <v>364</v>
      </c>
      <c r="T13" s="26">
        <f t="shared" si="4"/>
        <v>364</v>
      </c>
      <c r="U13" s="26">
        <v>57871</v>
      </c>
      <c r="V13" s="7"/>
      <c r="W13" s="16">
        <v>434</v>
      </c>
      <c r="X13" s="26">
        <f t="shared" si="5"/>
        <v>434</v>
      </c>
      <c r="Y13" s="26">
        <v>64573</v>
      </c>
    </row>
    <row r="14" spans="1:25" ht="26.25" customHeight="1">
      <c r="A14" s="30" t="s">
        <v>69</v>
      </c>
      <c r="B14" s="31" t="s">
        <v>10</v>
      </c>
      <c r="C14" s="15">
        <v>368</v>
      </c>
      <c r="D14" s="26">
        <f t="shared" si="0"/>
        <v>283</v>
      </c>
      <c r="E14" s="26">
        <v>216162</v>
      </c>
      <c r="F14" s="7"/>
      <c r="G14" s="16">
        <v>40</v>
      </c>
      <c r="H14" s="26">
        <f t="shared" si="1"/>
        <v>66</v>
      </c>
      <c r="I14" s="26">
        <v>374011</v>
      </c>
      <c r="J14" s="7"/>
      <c r="K14" s="16">
        <v>362</v>
      </c>
      <c r="L14" s="26">
        <f t="shared" si="2"/>
        <v>368</v>
      </c>
      <c r="M14" s="26">
        <v>37302</v>
      </c>
      <c r="N14" s="7"/>
      <c r="O14" s="16">
        <v>0</v>
      </c>
      <c r="P14" s="26">
        <f t="shared" si="3"/>
        <v>0</v>
      </c>
      <c r="Q14" s="26">
        <v>251428</v>
      </c>
      <c r="R14" s="7"/>
      <c r="S14" s="16">
        <v>453</v>
      </c>
      <c r="T14" s="26">
        <f t="shared" si="4"/>
        <v>372</v>
      </c>
      <c r="U14" s="26">
        <v>58243</v>
      </c>
      <c r="V14" s="7"/>
      <c r="W14" s="16">
        <v>356</v>
      </c>
      <c r="X14" s="26">
        <f t="shared" si="5"/>
        <v>358</v>
      </c>
      <c r="Y14" s="26">
        <v>64931</v>
      </c>
    </row>
    <row r="15" spans="1:25" ht="26.25" customHeight="1">
      <c r="A15" s="30" t="s">
        <v>40</v>
      </c>
      <c r="B15" s="31" t="s">
        <v>12</v>
      </c>
      <c r="C15" s="15">
        <v>396</v>
      </c>
      <c r="D15" s="26">
        <f t="shared" si="0"/>
        <v>396</v>
      </c>
      <c r="E15" s="26">
        <v>216558</v>
      </c>
      <c r="F15" s="7"/>
      <c r="G15" s="16">
        <v>74</v>
      </c>
      <c r="H15" s="26">
        <f t="shared" si="1"/>
        <v>74</v>
      </c>
      <c r="I15" s="26">
        <v>374085</v>
      </c>
      <c r="J15" s="7"/>
      <c r="K15" s="16">
        <v>440</v>
      </c>
      <c r="L15" s="26">
        <f t="shared" si="2"/>
        <v>440</v>
      </c>
      <c r="M15" s="26">
        <v>37742</v>
      </c>
      <c r="N15" s="7"/>
      <c r="O15" s="16">
        <v>0</v>
      </c>
      <c r="P15" s="26">
        <f t="shared" si="3"/>
        <v>0</v>
      </c>
      <c r="Q15" s="26">
        <v>251428</v>
      </c>
      <c r="R15" s="7"/>
      <c r="S15" s="16">
        <v>294</v>
      </c>
      <c r="T15" s="26">
        <f t="shared" si="4"/>
        <v>294</v>
      </c>
      <c r="U15" s="26">
        <v>58537</v>
      </c>
      <c r="V15" s="7"/>
      <c r="W15" s="16">
        <v>302</v>
      </c>
      <c r="X15" s="26">
        <f t="shared" si="5"/>
        <v>302</v>
      </c>
      <c r="Y15" s="26">
        <v>65233</v>
      </c>
    </row>
    <row r="16" spans="1:25" ht="26.25" customHeight="1">
      <c r="A16" s="28" t="s">
        <v>33</v>
      </c>
      <c r="B16" s="29" t="s">
        <v>16</v>
      </c>
      <c r="C16" s="32">
        <v>0</v>
      </c>
      <c r="D16" s="26">
        <f t="shared" si="0"/>
        <v>-216</v>
      </c>
      <c r="E16" s="27">
        <v>216342</v>
      </c>
      <c r="F16" s="9"/>
      <c r="G16" s="33">
        <v>0</v>
      </c>
      <c r="H16" s="26">
        <f t="shared" si="1"/>
        <v>0</v>
      </c>
      <c r="I16" s="27">
        <v>374085</v>
      </c>
      <c r="J16" s="9"/>
      <c r="K16" s="33">
        <v>0</v>
      </c>
      <c r="L16" s="26">
        <f t="shared" si="2"/>
        <v>0</v>
      </c>
      <c r="M16" s="27">
        <v>37742</v>
      </c>
      <c r="N16" s="9"/>
      <c r="O16" s="33">
        <v>0</v>
      </c>
      <c r="P16" s="26">
        <f t="shared" si="3"/>
        <v>0</v>
      </c>
      <c r="Q16" s="27">
        <v>251428</v>
      </c>
      <c r="R16" s="9"/>
      <c r="S16" s="33">
        <v>0</v>
      </c>
      <c r="T16" s="26">
        <f t="shared" si="4"/>
        <v>0</v>
      </c>
      <c r="U16" s="27">
        <v>58537</v>
      </c>
      <c r="V16" s="9"/>
      <c r="W16" s="33">
        <v>0</v>
      </c>
      <c r="X16" s="26">
        <f t="shared" si="5"/>
        <v>0</v>
      </c>
      <c r="Y16" s="27">
        <v>65233</v>
      </c>
    </row>
    <row r="17" spans="1:25" ht="26.25" customHeight="1">
      <c r="A17" s="30" t="s">
        <v>86</v>
      </c>
      <c r="B17" s="31" t="s">
        <v>7</v>
      </c>
      <c r="C17" s="15">
        <v>372</v>
      </c>
      <c r="D17" s="26">
        <f t="shared" si="0"/>
        <v>535</v>
      </c>
      <c r="E17" s="26">
        <v>216877</v>
      </c>
      <c r="F17" s="7"/>
      <c r="G17" s="16">
        <v>116</v>
      </c>
      <c r="H17" s="26">
        <f t="shared" si="1"/>
        <v>266</v>
      </c>
      <c r="I17" s="26">
        <v>374351</v>
      </c>
      <c r="J17" s="7"/>
      <c r="K17" s="16">
        <v>196</v>
      </c>
      <c r="L17" s="26">
        <f t="shared" si="2"/>
        <v>187</v>
      </c>
      <c r="M17" s="26">
        <v>37929</v>
      </c>
      <c r="N17" s="7"/>
      <c r="O17" s="16">
        <v>0</v>
      </c>
      <c r="P17" s="26">
        <f t="shared" si="3"/>
        <v>0</v>
      </c>
      <c r="Q17" s="26">
        <v>251428</v>
      </c>
      <c r="R17" s="7"/>
      <c r="S17" s="16">
        <v>214</v>
      </c>
      <c r="T17" s="26">
        <f t="shared" si="4"/>
        <v>262</v>
      </c>
      <c r="U17" s="26">
        <v>58799</v>
      </c>
      <c r="V17" s="7"/>
      <c r="W17" s="16">
        <v>392</v>
      </c>
      <c r="X17" s="26">
        <f t="shared" si="5"/>
        <v>365</v>
      </c>
      <c r="Y17" s="26">
        <v>65598</v>
      </c>
    </row>
    <row r="18" spans="1:25" ht="26.25" customHeight="1">
      <c r="A18" s="30" t="s">
        <v>255</v>
      </c>
      <c r="B18" s="31" t="s">
        <v>14</v>
      </c>
      <c r="C18" s="15">
        <v>450</v>
      </c>
      <c r="D18" s="26">
        <f t="shared" si="0"/>
        <v>450</v>
      </c>
      <c r="E18" s="26">
        <v>217327</v>
      </c>
      <c r="F18" s="7"/>
      <c r="G18" s="16">
        <v>0</v>
      </c>
      <c r="H18" s="26">
        <f t="shared" si="1"/>
        <v>0</v>
      </c>
      <c r="I18" s="26">
        <v>374351</v>
      </c>
      <c r="J18" s="7"/>
      <c r="K18" s="16">
        <v>418</v>
      </c>
      <c r="L18" s="26">
        <f t="shared" si="2"/>
        <v>418</v>
      </c>
      <c r="M18" s="26">
        <v>38347</v>
      </c>
      <c r="N18" s="7"/>
      <c r="O18" s="16">
        <v>0</v>
      </c>
      <c r="P18" s="26">
        <f t="shared" si="3"/>
        <v>0</v>
      </c>
      <c r="Q18" s="26">
        <v>251428</v>
      </c>
      <c r="R18" s="7"/>
      <c r="S18" s="16">
        <v>274</v>
      </c>
      <c r="T18" s="26">
        <f t="shared" si="4"/>
        <v>274</v>
      </c>
      <c r="U18" s="26">
        <v>59073</v>
      </c>
      <c r="V18" s="7"/>
      <c r="W18" s="16">
        <v>412</v>
      </c>
      <c r="X18" s="26">
        <f t="shared" si="5"/>
        <v>412</v>
      </c>
      <c r="Y18" s="26">
        <v>66010</v>
      </c>
    </row>
    <row r="19" spans="1:25" ht="26.25" customHeight="1">
      <c r="A19" s="30" t="s">
        <v>259</v>
      </c>
      <c r="B19" s="31" t="s">
        <v>5</v>
      </c>
      <c r="C19" s="15">
        <v>286</v>
      </c>
      <c r="D19" s="26">
        <f t="shared" si="0"/>
        <v>286</v>
      </c>
      <c r="E19" s="26">
        <v>217613</v>
      </c>
      <c r="F19" s="7"/>
      <c r="G19" s="16">
        <v>56</v>
      </c>
      <c r="H19" s="26">
        <f t="shared" si="1"/>
        <v>56</v>
      </c>
      <c r="I19" s="26">
        <v>374407</v>
      </c>
      <c r="J19" s="7"/>
      <c r="K19" s="16">
        <v>272</v>
      </c>
      <c r="L19" s="26">
        <f t="shared" si="2"/>
        <v>272</v>
      </c>
      <c r="M19" s="26">
        <v>38619</v>
      </c>
      <c r="N19" s="7"/>
      <c r="O19" s="16">
        <v>0</v>
      </c>
      <c r="P19" s="26">
        <f t="shared" si="3"/>
        <v>0</v>
      </c>
      <c r="Q19" s="26">
        <v>251428</v>
      </c>
      <c r="R19" s="26"/>
      <c r="S19" s="16">
        <v>196</v>
      </c>
      <c r="T19" s="26">
        <f t="shared" si="4"/>
        <v>196</v>
      </c>
      <c r="U19" s="26">
        <v>59269</v>
      </c>
      <c r="V19" s="7"/>
      <c r="W19" s="16">
        <v>344</v>
      </c>
      <c r="X19" s="26">
        <f t="shared" si="5"/>
        <v>344</v>
      </c>
      <c r="Y19" s="26">
        <v>66354</v>
      </c>
    </row>
    <row r="20" spans="1:25" ht="26.25" customHeight="1">
      <c r="A20" s="30" t="s">
        <v>244</v>
      </c>
      <c r="B20" s="31" t="s">
        <v>3</v>
      </c>
      <c r="C20" s="15">
        <v>428</v>
      </c>
      <c r="D20" s="26">
        <f t="shared" si="0"/>
        <v>428</v>
      </c>
      <c r="E20" s="26">
        <v>218041</v>
      </c>
      <c r="F20" s="7"/>
      <c r="G20" s="16">
        <v>112</v>
      </c>
      <c r="H20" s="26">
        <f t="shared" si="1"/>
        <v>112</v>
      </c>
      <c r="I20" s="26">
        <v>374519</v>
      </c>
      <c r="J20" s="7"/>
      <c r="K20" s="16">
        <v>410</v>
      </c>
      <c r="L20" s="26">
        <f t="shared" si="2"/>
        <v>410</v>
      </c>
      <c r="M20" s="26">
        <v>39029</v>
      </c>
      <c r="N20" s="7"/>
      <c r="O20" s="16">
        <v>0</v>
      </c>
      <c r="P20" s="26">
        <f t="shared" si="3"/>
        <v>0</v>
      </c>
      <c r="Q20" s="26">
        <v>251428</v>
      </c>
      <c r="R20" s="7"/>
      <c r="S20" s="16">
        <v>404</v>
      </c>
      <c r="T20" s="26">
        <f t="shared" si="4"/>
        <v>404</v>
      </c>
      <c r="U20" s="26">
        <v>59673</v>
      </c>
      <c r="V20" s="7"/>
      <c r="W20" s="16">
        <v>306</v>
      </c>
      <c r="X20" s="26">
        <f t="shared" si="5"/>
        <v>306</v>
      </c>
      <c r="Y20" s="26">
        <v>66660</v>
      </c>
    </row>
    <row r="21" spans="1:25" ht="26.25" customHeight="1">
      <c r="A21" s="30" t="s">
        <v>256</v>
      </c>
      <c r="B21" s="31" t="s">
        <v>10</v>
      </c>
      <c r="C21" s="15">
        <v>440</v>
      </c>
      <c r="D21" s="26">
        <f t="shared" si="0"/>
        <v>424</v>
      </c>
      <c r="E21" s="26">
        <v>218465</v>
      </c>
      <c r="F21" s="7"/>
      <c r="G21" s="16">
        <v>62</v>
      </c>
      <c r="H21" s="26">
        <f t="shared" si="1"/>
        <v>69</v>
      </c>
      <c r="I21" s="26">
        <v>374588</v>
      </c>
      <c r="J21" s="7"/>
      <c r="K21" s="16">
        <v>440</v>
      </c>
      <c r="L21" s="26">
        <f t="shared" si="2"/>
        <v>433</v>
      </c>
      <c r="M21" s="26">
        <v>39462</v>
      </c>
      <c r="N21" s="7"/>
      <c r="O21" s="16">
        <v>24</v>
      </c>
      <c r="P21" s="26">
        <f t="shared" si="3"/>
        <v>22</v>
      </c>
      <c r="Q21" s="26">
        <v>251450</v>
      </c>
      <c r="R21" s="7"/>
      <c r="S21" s="16">
        <v>360</v>
      </c>
      <c r="T21" s="26">
        <f t="shared" si="4"/>
        <v>343</v>
      </c>
      <c r="U21" s="26">
        <v>60016</v>
      </c>
      <c r="V21" s="7"/>
      <c r="W21" s="16">
        <v>390</v>
      </c>
      <c r="X21" s="26">
        <f t="shared" si="5"/>
        <v>359</v>
      </c>
      <c r="Y21" s="26">
        <v>67019</v>
      </c>
    </row>
    <row r="22" spans="1:25" ht="26.25" customHeight="1">
      <c r="A22" s="30" t="s">
        <v>60</v>
      </c>
      <c r="B22" s="31" t="s">
        <v>12</v>
      </c>
      <c r="C22" s="15">
        <v>436</v>
      </c>
      <c r="D22" s="26">
        <f t="shared" si="0"/>
        <v>434</v>
      </c>
      <c r="E22" s="26">
        <v>218899</v>
      </c>
      <c r="F22" s="7"/>
      <c r="G22" s="16">
        <v>0</v>
      </c>
      <c r="H22" s="26">
        <f t="shared" si="1"/>
        <v>0</v>
      </c>
      <c r="I22" s="26">
        <v>374588</v>
      </c>
      <c r="J22" s="7"/>
      <c r="K22" s="16">
        <v>414</v>
      </c>
      <c r="L22" s="26">
        <f t="shared" si="2"/>
        <v>392</v>
      </c>
      <c r="M22" s="26">
        <v>39854</v>
      </c>
      <c r="N22" s="7"/>
      <c r="O22" s="16">
        <v>0</v>
      </c>
      <c r="P22" s="26">
        <f t="shared" si="3"/>
        <v>0</v>
      </c>
      <c r="Q22" s="26">
        <v>251450</v>
      </c>
      <c r="R22" s="7"/>
      <c r="S22" s="16">
        <v>346</v>
      </c>
      <c r="T22" s="26">
        <f t="shared" si="4"/>
        <v>313</v>
      </c>
      <c r="U22" s="26">
        <v>60329</v>
      </c>
      <c r="V22" s="7"/>
      <c r="W22" s="16">
        <v>438</v>
      </c>
      <c r="X22" s="26">
        <f t="shared" si="5"/>
        <v>431</v>
      </c>
      <c r="Y22" s="26">
        <v>67450</v>
      </c>
    </row>
    <row r="23" spans="1:25" ht="26.25" customHeight="1">
      <c r="A23" s="28" t="s">
        <v>47</v>
      </c>
      <c r="B23" s="29" t="s">
        <v>16</v>
      </c>
      <c r="C23" s="32">
        <v>0</v>
      </c>
      <c r="D23" s="26">
        <f t="shared" si="0"/>
        <v>0</v>
      </c>
      <c r="E23" s="27">
        <v>218899</v>
      </c>
      <c r="F23" s="9"/>
      <c r="G23" s="33">
        <v>0</v>
      </c>
      <c r="H23" s="26">
        <f t="shared" si="1"/>
        <v>0</v>
      </c>
      <c r="I23" s="27">
        <v>374588</v>
      </c>
      <c r="J23" s="9"/>
      <c r="K23" s="33">
        <v>0</v>
      </c>
      <c r="L23" s="26">
        <f t="shared" si="2"/>
        <v>0</v>
      </c>
      <c r="M23" s="27">
        <v>39854</v>
      </c>
      <c r="N23" s="9"/>
      <c r="O23" s="33">
        <v>0</v>
      </c>
      <c r="P23" s="26">
        <f t="shared" si="3"/>
        <v>0</v>
      </c>
      <c r="Q23" s="27">
        <v>251450</v>
      </c>
      <c r="R23" s="9"/>
      <c r="S23" s="33">
        <v>0</v>
      </c>
      <c r="T23" s="26">
        <f t="shared" si="4"/>
        <v>0</v>
      </c>
      <c r="U23" s="27">
        <v>60329</v>
      </c>
      <c r="V23" s="9"/>
      <c r="W23" s="33">
        <v>0</v>
      </c>
      <c r="X23" s="26">
        <f t="shared" si="5"/>
        <v>0</v>
      </c>
      <c r="Y23" s="27">
        <v>67450</v>
      </c>
    </row>
    <row r="24" spans="1:25" ht="26.25" customHeight="1">
      <c r="A24" s="30" t="s">
        <v>75</v>
      </c>
      <c r="B24" s="31" t="s">
        <v>7</v>
      </c>
      <c r="C24" s="15">
        <v>272</v>
      </c>
      <c r="D24" s="26">
        <f t="shared" si="0"/>
        <v>284</v>
      </c>
      <c r="E24" s="26">
        <v>219183</v>
      </c>
      <c r="F24" s="7"/>
      <c r="G24" s="16">
        <v>0</v>
      </c>
      <c r="H24" s="26">
        <f t="shared" si="1"/>
        <v>0</v>
      </c>
      <c r="I24" s="26">
        <v>374588</v>
      </c>
      <c r="J24" s="7"/>
      <c r="K24" s="16">
        <v>334</v>
      </c>
      <c r="L24" s="26">
        <f t="shared" si="2"/>
        <v>341</v>
      </c>
      <c r="M24" s="26">
        <v>40195</v>
      </c>
      <c r="N24" s="7"/>
      <c r="O24" s="16">
        <v>0</v>
      </c>
      <c r="P24" s="26">
        <f t="shared" si="3"/>
        <v>0</v>
      </c>
      <c r="Q24" s="26">
        <v>251450</v>
      </c>
      <c r="R24" s="7"/>
      <c r="S24" s="16">
        <v>150</v>
      </c>
      <c r="T24" s="26">
        <f t="shared" si="4"/>
        <v>162</v>
      </c>
      <c r="U24" s="26">
        <v>60491</v>
      </c>
      <c r="V24" s="7"/>
      <c r="W24" s="16">
        <v>250</v>
      </c>
      <c r="X24" s="26">
        <f t="shared" si="5"/>
        <v>248</v>
      </c>
      <c r="Y24" s="26">
        <v>67698</v>
      </c>
    </row>
    <row r="25" spans="1:25" ht="26.25" customHeight="1">
      <c r="A25" s="30" t="s">
        <v>91</v>
      </c>
      <c r="B25" s="31" t="s">
        <v>14</v>
      </c>
      <c r="C25" s="15">
        <v>544</v>
      </c>
      <c r="D25" s="26">
        <f t="shared" si="0"/>
        <v>565</v>
      </c>
      <c r="E25" s="26">
        <v>219748</v>
      </c>
      <c r="F25" s="7"/>
      <c r="G25" s="16">
        <v>56</v>
      </c>
      <c r="H25" s="26">
        <f t="shared" si="1"/>
        <v>79</v>
      </c>
      <c r="I25" s="26">
        <v>374667</v>
      </c>
      <c r="J25" s="7"/>
      <c r="K25" s="16">
        <v>404</v>
      </c>
      <c r="L25" s="26">
        <f t="shared" si="2"/>
        <v>360</v>
      </c>
      <c r="M25" s="26">
        <v>40555</v>
      </c>
      <c r="N25" s="7"/>
      <c r="O25" s="16">
        <v>0</v>
      </c>
      <c r="P25" s="26">
        <f t="shared" si="3"/>
        <v>0</v>
      </c>
      <c r="Q25" s="26">
        <v>251450</v>
      </c>
      <c r="R25" s="7"/>
      <c r="S25" s="16">
        <v>338</v>
      </c>
      <c r="T25" s="26">
        <f t="shared" si="4"/>
        <v>246</v>
      </c>
      <c r="U25" s="26">
        <v>60737</v>
      </c>
      <c r="V25" s="7"/>
      <c r="W25" s="16">
        <v>402</v>
      </c>
      <c r="X25" s="26">
        <f t="shared" si="5"/>
        <v>410</v>
      </c>
      <c r="Y25" s="26">
        <v>68108</v>
      </c>
    </row>
    <row r="26" spans="1:25" ht="26.25" customHeight="1">
      <c r="A26" s="30" t="s">
        <v>103</v>
      </c>
      <c r="B26" s="31" t="s">
        <v>5</v>
      </c>
      <c r="C26" s="15">
        <v>426</v>
      </c>
      <c r="D26" s="26">
        <f t="shared" si="0"/>
        <v>426</v>
      </c>
      <c r="E26" s="26">
        <v>220174</v>
      </c>
      <c r="F26" s="7"/>
      <c r="G26" s="16">
        <v>106</v>
      </c>
      <c r="H26" s="26">
        <f t="shared" si="1"/>
        <v>106</v>
      </c>
      <c r="I26" s="26">
        <v>374773</v>
      </c>
      <c r="J26" s="7"/>
      <c r="K26" s="16">
        <v>426</v>
      </c>
      <c r="L26" s="26">
        <f t="shared" si="2"/>
        <v>426</v>
      </c>
      <c r="M26" s="26">
        <v>40981</v>
      </c>
      <c r="N26" s="7"/>
      <c r="O26" s="16">
        <v>0</v>
      </c>
      <c r="P26" s="26">
        <f t="shared" si="3"/>
        <v>0</v>
      </c>
      <c r="Q26" s="26">
        <v>251450</v>
      </c>
      <c r="R26" s="7"/>
      <c r="S26" s="16">
        <v>402</v>
      </c>
      <c r="T26" s="26">
        <f t="shared" si="4"/>
        <v>420</v>
      </c>
      <c r="U26" s="26">
        <v>61157</v>
      </c>
      <c r="V26" s="7"/>
      <c r="W26" s="16">
        <v>428</v>
      </c>
      <c r="X26" s="26">
        <f t="shared" si="5"/>
        <v>428</v>
      </c>
      <c r="Y26" s="26">
        <v>68536</v>
      </c>
    </row>
    <row r="27" spans="1:25" ht="26.25" customHeight="1">
      <c r="A27" s="30" t="s">
        <v>95</v>
      </c>
      <c r="B27" s="31" t="s">
        <v>3</v>
      </c>
      <c r="C27" s="15">
        <v>306</v>
      </c>
      <c r="D27" s="26">
        <f t="shared" si="0"/>
        <v>306</v>
      </c>
      <c r="E27" s="26">
        <v>220480</v>
      </c>
      <c r="F27" s="7"/>
      <c r="G27" s="16">
        <v>50</v>
      </c>
      <c r="H27" s="26">
        <f t="shared" si="1"/>
        <v>50</v>
      </c>
      <c r="I27" s="26">
        <v>374823</v>
      </c>
      <c r="J27" s="7"/>
      <c r="K27" s="16">
        <v>340</v>
      </c>
      <c r="L27" s="26">
        <f t="shared" si="2"/>
        <v>340</v>
      </c>
      <c r="M27" s="26">
        <v>41321</v>
      </c>
      <c r="N27" s="7"/>
      <c r="O27" s="16">
        <v>1</v>
      </c>
      <c r="P27" s="26">
        <f t="shared" si="3"/>
        <v>1</v>
      </c>
      <c r="Q27" s="26">
        <v>251451</v>
      </c>
      <c r="R27" s="7"/>
      <c r="S27" s="16">
        <v>150</v>
      </c>
      <c r="T27" s="26">
        <f t="shared" si="4"/>
        <v>150</v>
      </c>
      <c r="U27" s="26">
        <v>61307</v>
      </c>
      <c r="V27" s="7"/>
      <c r="W27" s="16">
        <v>266</v>
      </c>
      <c r="X27" s="26">
        <f t="shared" si="5"/>
        <v>266</v>
      </c>
      <c r="Y27" s="26">
        <v>68802</v>
      </c>
    </row>
    <row r="28" spans="1:25" ht="26.25" customHeight="1">
      <c r="A28" s="30" t="s">
        <v>56</v>
      </c>
      <c r="B28" s="31" t="s">
        <v>10</v>
      </c>
      <c r="C28" s="15">
        <v>346</v>
      </c>
      <c r="D28" s="26">
        <f t="shared" si="0"/>
        <v>327</v>
      </c>
      <c r="E28" s="26">
        <v>220807</v>
      </c>
      <c r="F28" s="7"/>
      <c r="G28" s="16">
        <v>116</v>
      </c>
      <c r="H28" s="26">
        <f t="shared" si="1"/>
        <v>23</v>
      </c>
      <c r="I28" s="26">
        <v>374846</v>
      </c>
      <c r="J28" s="7"/>
      <c r="K28" s="16">
        <v>354</v>
      </c>
      <c r="L28" s="26">
        <f t="shared" si="2"/>
        <v>337</v>
      </c>
      <c r="M28" s="26">
        <v>41658</v>
      </c>
      <c r="N28" s="7"/>
      <c r="O28" s="16">
        <v>0</v>
      </c>
      <c r="P28" s="26">
        <f t="shared" si="3"/>
        <v>0</v>
      </c>
      <c r="Q28" s="26">
        <v>251451</v>
      </c>
      <c r="R28" s="7"/>
      <c r="S28" s="16">
        <v>242</v>
      </c>
      <c r="T28" s="26">
        <f t="shared" si="4"/>
        <v>260</v>
      </c>
      <c r="U28" s="26">
        <v>61567</v>
      </c>
      <c r="V28" s="7"/>
      <c r="W28" s="16">
        <v>318</v>
      </c>
      <c r="X28" s="26">
        <f t="shared" si="5"/>
        <v>280</v>
      </c>
      <c r="Y28" s="26">
        <v>69082</v>
      </c>
    </row>
    <row r="29" spans="1:25" ht="26.25" customHeight="1">
      <c r="A29" s="30" t="s">
        <v>109</v>
      </c>
      <c r="B29" s="31" t="s">
        <v>12</v>
      </c>
      <c r="C29" s="15">
        <v>406</v>
      </c>
      <c r="D29" s="26">
        <f t="shared" si="0"/>
        <v>406</v>
      </c>
      <c r="E29" s="26">
        <v>221213</v>
      </c>
      <c r="F29" s="7"/>
      <c r="G29" s="16">
        <v>42</v>
      </c>
      <c r="H29" s="26">
        <f t="shared" si="1"/>
        <v>42</v>
      </c>
      <c r="I29" s="26">
        <v>374888</v>
      </c>
      <c r="J29" s="7"/>
      <c r="K29" s="16">
        <v>432</v>
      </c>
      <c r="L29" s="26">
        <f t="shared" si="2"/>
        <v>432</v>
      </c>
      <c r="M29" s="26">
        <v>42090</v>
      </c>
      <c r="N29" s="7"/>
      <c r="O29" s="16">
        <v>0</v>
      </c>
      <c r="P29" s="26">
        <f t="shared" si="3"/>
        <v>0</v>
      </c>
      <c r="Q29" s="26">
        <v>251451</v>
      </c>
      <c r="R29" s="7"/>
      <c r="S29" s="16">
        <v>216</v>
      </c>
      <c r="T29" s="26">
        <f t="shared" si="4"/>
        <v>216</v>
      </c>
      <c r="U29" s="26">
        <v>61783</v>
      </c>
      <c r="V29" s="7"/>
      <c r="W29" s="16">
        <v>380</v>
      </c>
      <c r="X29" s="26">
        <f t="shared" si="5"/>
        <v>380</v>
      </c>
      <c r="Y29" s="26">
        <v>69462</v>
      </c>
    </row>
    <row r="30" spans="1:25" ht="26.25" customHeight="1">
      <c r="A30" s="28" t="s">
        <v>73</v>
      </c>
      <c r="B30" s="29" t="s">
        <v>16</v>
      </c>
      <c r="C30" s="32">
        <v>0</v>
      </c>
      <c r="D30" s="26">
        <f t="shared" si="0"/>
        <v>0</v>
      </c>
      <c r="E30" s="27">
        <v>221213</v>
      </c>
      <c r="F30" s="9"/>
      <c r="G30" s="33">
        <v>0</v>
      </c>
      <c r="H30" s="26">
        <f t="shared" si="1"/>
        <v>0</v>
      </c>
      <c r="I30" s="27">
        <v>374888</v>
      </c>
      <c r="J30" s="9"/>
      <c r="K30" s="33">
        <v>0</v>
      </c>
      <c r="L30" s="26">
        <f t="shared" si="2"/>
        <v>0</v>
      </c>
      <c r="M30" s="27">
        <v>42090</v>
      </c>
      <c r="N30" s="9"/>
      <c r="O30" s="33">
        <v>0</v>
      </c>
      <c r="P30" s="26">
        <f t="shared" si="3"/>
        <v>0</v>
      </c>
      <c r="Q30" s="27">
        <v>251451</v>
      </c>
      <c r="R30" s="9"/>
      <c r="S30" s="33">
        <v>0</v>
      </c>
      <c r="T30" s="26">
        <f t="shared" si="4"/>
        <v>0</v>
      </c>
      <c r="U30" s="27">
        <v>61783</v>
      </c>
      <c r="V30" s="9"/>
      <c r="W30" s="33">
        <v>0</v>
      </c>
      <c r="X30" s="26">
        <f t="shared" si="5"/>
        <v>0</v>
      </c>
      <c r="Y30" s="27">
        <v>69462</v>
      </c>
    </row>
    <row r="31" spans="1:25" ht="26.25" customHeight="1">
      <c r="A31" s="30" t="s">
        <v>41</v>
      </c>
      <c r="B31" s="31" t="s">
        <v>7</v>
      </c>
      <c r="C31" s="15">
        <v>356</v>
      </c>
      <c r="D31" s="26">
        <f t="shared" si="0"/>
        <v>356</v>
      </c>
      <c r="E31" s="26">
        <v>221569</v>
      </c>
      <c r="F31" s="7"/>
      <c r="G31" s="16">
        <v>86</v>
      </c>
      <c r="H31" s="26">
        <f t="shared" si="1"/>
        <v>86</v>
      </c>
      <c r="I31" s="26">
        <v>374974</v>
      </c>
      <c r="J31" s="7"/>
      <c r="K31" s="16">
        <v>428</v>
      </c>
      <c r="L31" s="26">
        <f t="shared" si="2"/>
        <v>428</v>
      </c>
      <c r="M31" s="26">
        <v>42518</v>
      </c>
      <c r="N31" s="7"/>
      <c r="O31" s="16">
        <v>0</v>
      </c>
      <c r="P31" s="26">
        <f t="shared" si="3"/>
        <v>0</v>
      </c>
      <c r="Q31" s="26">
        <v>251451</v>
      </c>
      <c r="R31" s="7"/>
      <c r="S31" s="16">
        <v>312</v>
      </c>
      <c r="T31" s="26">
        <f t="shared" si="4"/>
        <v>312</v>
      </c>
      <c r="U31" s="26">
        <v>62095</v>
      </c>
      <c r="V31" s="7"/>
      <c r="W31" s="16">
        <v>420</v>
      </c>
      <c r="X31" s="26">
        <f t="shared" si="5"/>
        <v>420</v>
      </c>
      <c r="Y31" s="26">
        <v>69882</v>
      </c>
    </row>
    <row r="32" spans="1:25" ht="26.25" customHeight="1">
      <c r="A32" s="30" t="s">
        <v>55</v>
      </c>
      <c r="B32" s="31" t="s">
        <v>14</v>
      </c>
      <c r="C32" s="15">
        <v>440</v>
      </c>
      <c r="D32" s="26">
        <f t="shared" si="0"/>
        <v>440</v>
      </c>
      <c r="E32" s="26">
        <v>222009</v>
      </c>
      <c r="F32" s="7"/>
      <c r="G32" s="15">
        <v>0</v>
      </c>
      <c r="H32" s="26">
        <f t="shared" si="1"/>
        <v>0</v>
      </c>
      <c r="I32" s="26">
        <v>374974</v>
      </c>
      <c r="J32" s="7"/>
      <c r="K32" s="15">
        <v>292</v>
      </c>
      <c r="L32" s="26">
        <f t="shared" si="2"/>
        <v>292</v>
      </c>
      <c r="M32" s="26">
        <v>42810</v>
      </c>
      <c r="N32" s="7"/>
      <c r="O32" s="15">
        <v>1</v>
      </c>
      <c r="P32" s="26">
        <f t="shared" si="3"/>
        <v>1</v>
      </c>
      <c r="Q32" s="26">
        <v>251452</v>
      </c>
      <c r="R32" s="7"/>
      <c r="S32" s="15">
        <v>264</v>
      </c>
      <c r="T32" s="26">
        <f t="shared" si="4"/>
        <v>264</v>
      </c>
      <c r="U32" s="26">
        <v>62359</v>
      </c>
      <c r="V32" s="7"/>
      <c r="W32" s="15">
        <v>310</v>
      </c>
      <c r="X32" s="26">
        <f t="shared" si="5"/>
        <v>310</v>
      </c>
      <c r="Y32" s="26">
        <v>70192</v>
      </c>
    </row>
    <row r="33" spans="1:25" ht="26.25" customHeight="1">
      <c r="A33" s="30" t="s">
        <v>99</v>
      </c>
      <c r="B33" s="31" t="s">
        <v>5</v>
      </c>
      <c r="C33" s="15">
        <v>404</v>
      </c>
      <c r="D33" s="26">
        <f t="shared" si="0"/>
        <v>404</v>
      </c>
      <c r="E33" s="26">
        <v>222413</v>
      </c>
      <c r="F33" s="7"/>
      <c r="G33" s="16">
        <v>56</v>
      </c>
      <c r="H33" s="26">
        <f t="shared" si="1"/>
        <v>56</v>
      </c>
      <c r="I33" s="26">
        <v>375030</v>
      </c>
      <c r="J33" s="7"/>
      <c r="K33" s="16">
        <v>396</v>
      </c>
      <c r="L33" s="26">
        <f t="shared" si="2"/>
        <v>396</v>
      </c>
      <c r="M33" s="26">
        <v>43206</v>
      </c>
      <c r="N33" s="7"/>
      <c r="O33" s="16">
        <v>0</v>
      </c>
      <c r="P33" s="26">
        <f t="shared" si="3"/>
        <v>0</v>
      </c>
      <c r="Q33" s="26">
        <v>251452</v>
      </c>
      <c r="R33" s="7"/>
      <c r="S33" s="16">
        <v>366</v>
      </c>
      <c r="T33" s="26">
        <f t="shared" si="4"/>
        <v>366</v>
      </c>
      <c r="U33" s="26">
        <v>62725</v>
      </c>
      <c r="V33" s="7"/>
      <c r="W33" s="16">
        <v>448</v>
      </c>
      <c r="X33" s="26">
        <f t="shared" si="5"/>
        <v>448</v>
      </c>
      <c r="Y33" s="26">
        <v>70640</v>
      </c>
    </row>
    <row r="34" spans="1:25" ht="26.25" customHeight="1">
      <c r="A34" s="30" t="s">
        <v>101</v>
      </c>
      <c r="B34" s="31" t="s">
        <v>3</v>
      </c>
      <c r="C34" s="15">
        <v>348</v>
      </c>
      <c r="D34" s="26">
        <f t="shared" si="0"/>
        <v>345</v>
      </c>
      <c r="E34" s="26">
        <v>222758</v>
      </c>
      <c r="F34" s="7"/>
      <c r="G34" s="16">
        <v>112</v>
      </c>
      <c r="H34" s="26">
        <f t="shared" si="1"/>
        <v>150</v>
      </c>
      <c r="I34" s="26">
        <v>375180</v>
      </c>
      <c r="J34" s="7"/>
      <c r="K34" s="16">
        <v>440</v>
      </c>
      <c r="L34" s="26">
        <f t="shared" si="2"/>
        <v>415</v>
      </c>
      <c r="M34" s="26">
        <v>43621</v>
      </c>
      <c r="N34" s="7"/>
      <c r="O34" s="16">
        <v>0</v>
      </c>
      <c r="P34" s="26">
        <f t="shared" si="3"/>
        <v>0</v>
      </c>
      <c r="Q34" s="26">
        <v>251452</v>
      </c>
      <c r="R34" s="7"/>
      <c r="S34" s="16">
        <v>258</v>
      </c>
      <c r="T34" s="26">
        <f t="shared" si="4"/>
        <v>270</v>
      </c>
      <c r="U34" s="26">
        <v>62995</v>
      </c>
      <c r="V34" s="7"/>
      <c r="W34" s="16">
        <v>404</v>
      </c>
      <c r="X34" s="26">
        <f t="shared" si="5"/>
        <v>409</v>
      </c>
      <c r="Y34" s="26">
        <v>71049</v>
      </c>
    </row>
    <row r="35" spans="1:25" ht="28.5" customHeight="1">
      <c r="A35" s="178" t="s">
        <v>237</v>
      </c>
      <c r="B35" s="178"/>
      <c r="C35" s="6">
        <f>SUM(C4:C34)</f>
        <v>10674</v>
      </c>
      <c r="D35" s="6">
        <f>SUM(D4:D34)</f>
        <v>10551</v>
      </c>
      <c r="E35" s="1"/>
      <c r="F35" s="13"/>
      <c r="G35" s="6">
        <f>SUM(G4:G34)</f>
        <v>2776</v>
      </c>
      <c r="H35" s="6">
        <f>SUM(H4:H34)</f>
        <v>2990</v>
      </c>
      <c r="I35" s="1"/>
      <c r="J35" s="13"/>
      <c r="K35" s="6">
        <f>SUM(K4:K34)</f>
        <v>10418</v>
      </c>
      <c r="L35" s="6">
        <f>SUM(L4:L34)</f>
        <v>10281</v>
      </c>
      <c r="M35" s="1"/>
      <c r="N35" s="13"/>
      <c r="O35" s="6">
        <f>SUM(O4:O34)</f>
        <v>28</v>
      </c>
      <c r="P35" s="6">
        <f>SUM(P4:P34)</f>
        <v>26</v>
      </c>
      <c r="Q35" s="1"/>
      <c r="R35" s="13"/>
      <c r="S35" s="6">
        <f>SUM(S4:S34)</f>
        <v>7199</v>
      </c>
      <c r="T35" s="6">
        <f>SUM(T4:T34)</f>
        <v>7094</v>
      </c>
      <c r="U35" s="1"/>
      <c r="V35" s="13"/>
      <c r="W35" s="6">
        <f>SUM(W4:W34)</f>
        <v>9960</v>
      </c>
      <c r="X35" s="6">
        <f>SUM(X4:X34)</f>
        <v>9733</v>
      </c>
      <c r="Y35" s="1"/>
    </row>
    <row r="37" spans="1:25">
      <c r="K37" s="12">
        <v>32000</v>
      </c>
      <c r="L37" s="12" t="s">
        <v>198</v>
      </c>
      <c r="M37" s="12" t="s">
        <v>51</v>
      </c>
      <c r="W37" s="12">
        <v>33000</v>
      </c>
      <c r="X37" s="12" t="s">
        <v>198</v>
      </c>
      <c r="Y37" s="12" t="s">
        <v>51</v>
      </c>
    </row>
    <row r="38" spans="1:25">
      <c r="G38" s="12"/>
      <c r="H38" s="12"/>
      <c r="I38" s="12"/>
      <c r="K38" s="12">
        <v>57000</v>
      </c>
      <c r="L38" s="12" t="s">
        <v>198</v>
      </c>
      <c r="M38" s="12" t="s">
        <v>98</v>
      </c>
      <c r="W38" s="12">
        <v>60000</v>
      </c>
      <c r="X38" s="12" t="s">
        <v>198</v>
      </c>
      <c r="Y38" s="12" t="s">
        <v>51</v>
      </c>
    </row>
    <row r="39" spans="1:25">
      <c r="J39" s="12"/>
      <c r="K39" s="12">
        <v>82000</v>
      </c>
      <c r="L39" s="12" t="s">
        <v>198</v>
      </c>
      <c r="M39" s="12" t="s">
        <v>98</v>
      </c>
      <c r="W39" s="12">
        <v>85000</v>
      </c>
      <c r="X39" s="12" t="s">
        <v>198</v>
      </c>
      <c r="Y39" s="12" t="s">
        <v>98</v>
      </c>
    </row>
    <row r="40" spans="1:25">
      <c r="G40" s="12"/>
      <c r="H40" s="12"/>
      <c r="I40" s="12"/>
      <c r="J40" s="12"/>
    </row>
    <row r="44" spans="1:25">
      <c r="E44" s="12"/>
      <c r="F44" s="12"/>
      <c r="G44" s="12"/>
      <c r="H44" s="12"/>
      <c r="I44" s="12"/>
    </row>
    <row r="45" spans="1:25">
      <c r="E45" s="12"/>
      <c r="F45" s="12"/>
      <c r="G45" s="12"/>
      <c r="H45" s="12"/>
      <c r="I45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1"/>
  <dimension ref="A1:Y45"/>
  <sheetViews>
    <sheetView workbookViewId="0">
      <pane xSplit="2" ySplit="3" topLeftCell="C19" activePane="bottomRight" state="frozen"/>
      <selection pane="topRight"/>
      <selection pane="bottomLeft"/>
      <selection pane="bottomRight" activeCell="A40" sqref="A40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0.5" customWidth="1"/>
    <col min="4" max="5" width="12.1640625" customWidth="1"/>
    <col min="6" max="6" width="1.33203125" customWidth="1"/>
    <col min="7" max="7" width="10.5" customWidth="1"/>
    <col min="8" max="9" width="12.1640625" customWidth="1"/>
    <col min="10" max="10" width="1.33203125" customWidth="1"/>
    <col min="11" max="11" width="10.5" customWidth="1"/>
    <col min="12" max="13" width="12.1640625" customWidth="1"/>
    <col min="14" max="14" width="1.33203125" customWidth="1"/>
    <col min="15" max="15" width="10.5" customWidth="1"/>
    <col min="16" max="17" width="12.1640625" customWidth="1"/>
    <col min="18" max="18" width="1.33203125" customWidth="1"/>
    <col min="19" max="19" width="10.5" customWidth="1"/>
    <col min="20" max="21" width="12.1640625" customWidth="1"/>
    <col min="22" max="22" width="1.33203125" customWidth="1"/>
    <col min="23" max="23" width="10.5" customWidth="1"/>
    <col min="24" max="25" width="12.1640625" customWidth="1"/>
    <col min="26" max="26" width="17.83203125" customWidth="1"/>
  </cols>
  <sheetData>
    <row r="1" spans="1:25" ht="67.5" customHeight="1">
      <c r="A1" s="179" t="s">
        <v>269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2</v>
      </c>
      <c r="B2" s="182"/>
      <c r="C2" s="182" t="s">
        <v>122</v>
      </c>
      <c r="D2" s="189"/>
      <c r="E2" s="190"/>
      <c r="F2" s="5"/>
      <c r="G2" s="181" t="s">
        <v>216</v>
      </c>
      <c r="H2" s="181"/>
      <c r="I2" s="181"/>
      <c r="J2" s="5"/>
      <c r="K2" s="181" t="s">
        <v>138</v>
      </c>
      <c r="L2" s="181"/>
      <c r="M2" s="181"/>
      <c r="N2" s="5"/>
      <c r="O2" s="181" t="s">
        <v>126</v>
      </c>
      <c r="P2" s="181"/>
      <c r="Q2" s="181"/>
      <c r="R2" s="5"/>
      <c r="S2" s="181" t="s">
        <v>212</v>
      </c>
      <c r="T2" s="181"/>
      <c r="U2" s="181"/>
      <c r="V2" s="5"/>
      <c r="W2" s="181" t="s">
        <v>145</v>
      </c>
      <c r="X2" s="181"/>
      <c r="Y2" s="181"/>
    </row>
    <row r="3" spans="1:25" ht="38.25" customHeight="1">
      <c r="A3" s="181"/>
      <c r="B3" s="182"/>
      <c r="C3" s="11" t="s">
        <v>240</v>
      </c>
      <c r="D3" s="10" t="s">
        <v>168</v>
      </c>
      <c r="E3" s="10" t="s">
        <v>156</v>
      </c>
      <c r="F3" s="5"/>
      <c r="G3" s="11" t="s">
        <v>240</v>
      </c>
      <c r="H3" s="10" t="s">
        <v>168</v>
      </c>
      <c r="I3" s="10" t="s">
        <v>113</v>
      </c>
      <c r="J3" s="5"/>
      <c r="K3" s="11" t="s">
        <v>240</v>
      </c>
      <c r="L3" s="10" t="s">
        <v>168</v>
      </c>
      <c r="M3" s="10" t="s">
        <v>113</v>
      </c>
      <c r="N3" s="5"/>
      <c r="O3" s="11" t="s">
        <v>240</v>
      </c>
      <c r="P3" s="10" t="s">
        <v>168</v>
      </c>
      <c r="Q3" s="10" t="s">
        <v>113</v>
      </c>
      <c r="R3" s="5"/>
      <c r="S3" s="11" t="s">
        <v>240</v>
      </c>
      <c r="T3" s="10" t="s">
        <v>168</v>
      </c>
      <c r="U3" s="10" t="s">
        <v>113</v>
      </c>
      <c r="V3" s="5"/>
      <c r="W3" s="11" t="s">
        <v>240</v>
      </c>
      <c r="X3" s="10" t="s">
        <v>168</v>
      </c>
      <c r="Y3" s="10" t="s">
        <v>113</v>
      </c>
    </row>
    <row r="4" spans="1:25" ht="26.25" customHeight="1">
      <c r="A4" s="1" t="s">
        <v>83</v>
      </c>
      <c r="B4" s="3" t="s">
        <v>12</v>
      </c>
      <c r="C4" s="15">
        <v>322</v>
      </c>
      <c r="D4" s="6">
        <v>332</v>
      </c>
      <c r="E4" s="6">
        <v>203188</v>
      </c>
      <c r="F4" s="7"/>
      <c r="G4" s="16">
        <v>84</v>
      </c>
      <c r="H4" s="6">
        <v>100</v>
      </c>
      <c r="I4" s="6">
        <v>369036</v>
      </c>
      <c r="J4" s="7"/>
      <c r="K4" s="16">
        <v>324</v>
      </c>
      <c r="L4" s="6">
        <v>312</v>
      </c>
      <c r="M4" s="6">
        <v>24610</v>
      </c>
      <c r="N4" s="7"/>
      <c r="O4" s="16">
        <v>0</v>
      </c>
      <c r="P4" s="6">
        <v>0</v>
      </c>
      <c r="Q4" s="6">
        <v>251395</v>
      </c>
      <c r="R4" s="7"/>
      <c r="S4" s="16">
        <v>218</v>
      </c>
      <c r="T4" s="6">
        <v>287</v>
      </c>
      <c r="U4" s="6">
        <v>50225</v>
      </c>
      <c r="V4" s="7"/>
      <c r="W4" s="16">
        <v>428</v>
      </c>
      <c r="X4" s="6">
        <v>348</v>
      </c>
      <c r="Y4" s="6">
        <v>54544</v>
      </c>
    </row>
    <row r="5" spans="1:25" ht="26.25" customHeight="1">
      <c r="A5" s="2" t="s">
        <v>59</v>
      </c>
      <c r="B5" s="4" t="s">
        <v>16</v>
      </c>
      <c r="C5" s="4">
        <v>0</v>
      </c>
      <c r="D5" s="8">
        <v>0</v>
      </c>
      <c r="E5" s="8">
        <v>203188</v>
      </c>
      <c r="F5" s="9"/>
      <c r="G5" s="8">
        <v>0</v>
      </c>
      <c r="H5" s="8">
        <v>0</v>
      </c>
      <c r="I5" s="8">
        <v>369036</v>
      </c>
      <c r="J5" s="9"/>
      <c r="K5" s="8">
        <v>0</v>
      </c>
      <c r="L5" s="8">
        <v>0</v>
      </c>
      <c r="M5" s="8">
        <v>24610</v>
      </c>
      <c r="N5" s="9"/>
      <c r="O5" s="8">
        <v>0</v>
      </c>
      <c r="P5" s="8">
        <v>0</v>
      </c>
      <c r="Q5" s="8">
        <v>251395</v>
      </c>
      <c r="R5" s="9"/>
      <c r="S5" s="8">
        <v>0</v>
      </c>
      <c r="T5" s="8">
        <v>0</v>
      </c>
      <c r="U5" s="8">
        <v>50225</v>
      </c>
      <c r="V5" s="9"/>
      <c r="W5" s="8">
        <v>0</v>
      </c>
      <c r="X5" s="8">
        <v>0</v>
      </c>
      <c r="Y5" s="8">
        <v>54544</v>
      </c>
    </row>
    <row r="6" spans="1:25" ht="26.25" customHeight="1">
      <c r="A6" s="1" t="s">
        <v>63</v>
      </c>
      <c r="B6" s="3" t="s">
        <v>7</v>
      </c>
      <c r="C6" s="15">
        <v>466</v>
      </c>
      <c r="D6" s="6">
        <v>453</v>
      </c>
      <c r="E6" s="6">
        <v>203641</v>
      </c>
      <c r="F6" s="7"/>
      <c r="G6" s="16">
        <v>0</v>
      </c>
      <c r="H6" s="6">
        <v>0</v>
      </c>
      <c r="I6" s="6">
        <v>369036</v>
      </c>
      <c r="J6" s="7"/>
      <c r="K6" s="16">
        <v>350</v>
      </c>
      <c r="L6" s="6">
        <v>316</v>
      </c>
      <c r="M6" s="6">
        <v>24926</v>
      </c>
      <c r="N6" s="7"/>
      <c r="O6" s="16">
        <v>0</v>
      </c>
      <c r="P6" s="6">
        <v>0</v>
      </c>
      <c r="Q6" s="6">
        <v>251395</v>
      </c>
      <c r="R6" s="7"/>
      <c r="S6" s="16">
        <v>214</v>
      </c>
      <c r="T6" s="6">
        <v>202</v>
      </c>
      <c r="U6" s="6">
        <v>50427</v>
      </c>
      <c r="V6" s="7"/>
      <c r="W6" s="16">
        <v>320</v>
      </c>
      <c r="X6" s="6">
        <v>316</v>
      </c>
      <c r="Y6" s="6">
        <v>54860</v>
      </c>
    </row>
    <row r="7" spans="1:25" ht="26.25" customHeight="1">
      <c r="A7" s="1" t="s">
        <v>230</v>
      </c>
      <c r="B7" s="3" t="s">
        <v>14</v>
      </c>
      <c r="C7" s="15">
        <v>420</v>
      </c>
      <c r="D7" s="6">
        <f t="shared" ref="D7:D34" si="0">E7-E6</f>
        <v>427</v>
      </c>
      <c r="E7" s="6">
        <v>204068</v>
      </c>
      <c r="F7" s="7"/>
      <c r="G7" s="16">
        <v>0</v>
      </c>
      <c r="H7" s="6">
        <f t="shared" ref="H7:H34" si="1">I7-I6</f>
        <v>0</v>
      </c>
      <c r="I7" s="6">
        <v>369036</v>
      </c>
      <c r="J7" s="7"/>
      <c r="K7" s="16">
        <v>370</v>
      </c>
      <c r="L7" s="6">
        <f t="shared" ref="L7:L34" si="2">M7-M6</f>
        <v>348</v>
      </c>
      <c r="M7" s="6">
        <v>25274</v>
      </c>
      <c r="N7" s="7"/>
      <c r="O7" s="16">
        <v>0</v>
      </c>
      <c r="P7" s="6">
        <f t="shared" ref="P7:P34" si="3">Q7-Q6</f>
        <v>0</v>
      </c>
      <c r="Q7" s="6">
        <v>251395</v>
      </c>
      <c r="R7" s="7"/>
      <c r="S7" s="16">
        <v>318</v>
      </c>
      <c r="T7" s="6">
        <f t="shared" ref="T7:T34" si="4">U7-U6</f>
        <v>300</v>
      </c>
      <c r="U7" s="6">
        <v>50727</v>
      </c>
      <c r="V7" s="7"/>
      <c r="W7" s="16">
        <v>346</v>
      </c>
      <c r="X7" s="6">
        <f t="shared" ref="X7:X34" si="5">Y7-Y6</f>
        <v>340</v>
      </c>
      <c r="Y7" s="6">
        <v>55200</v>
      </c>
    </row>
    <row r="8" spans="1:25" ht="26.25" customHeight="1">
      <c r="A8" s="1" t="s">
        <v>233</v>
      </c>
      <c r="B8" s="3" t="s">
        <v>5</v>
      </c>
      <c r="C8" s="15">
        <v>312</v>
      </c>
      <c r="D8" s="6">
        <f t="shared" si="0"/>
        <v>323</v>
      </c>
      <c r="E8" s="6">
        <v>204391</v>
      </c>
      <c r="F8" s="7"/>
      <c r="G8" s="16" t="s">
        <v>175</v>
      </c>
      <c r="H8" s="6">
        <f t="shared" si="1"/>
        <v>105</v>
      </c>
      <c r="I8" s="6">
        <v>369141</v>
      </c>
      <c r="J8" s="7"/>
      <c r="K8" s="16">
        <v>434</v>
      </c>
      <c r="L8" s="6">
        <f t="shared" si="2"/>
        <v>425</v>
      </c>
      <c r="M8" s="6">
        <v>25699</v>
      </c>
      <c r="N8" s="7"/>
      <c r="O8" s="16" t="s">
        <v>194</v>
      </c>
      <c r="P8" s="6">
        <f t="shared" si="3"/>
        <v>22</v>
      </c>
      <c r="Q8" s="6">
        <v>251417</v>
      </c>
      <c r="R8" s="7"/>
      <c r="S8" s="16">
        <v>322</v>
      </c>
      <c r="T8" s="6">
        <f t="shared" si="4"/>
        <v>321</v>
      </c>
      <c r="U8" s="6">
        <v>51048</v>
      </c>
      <c r="V8" s="7"/>
      <c r="W8" s="16">
        <v>496</v>
      </c>
      <c r="X8" s="6">
        <f t="shared" si="5"/>
        <v>485</v>
      </c>
      <c r="Y8" s="6">
        <v>55685</v>
      </c>
    </row>
    <row r="9" spans="1:25" ht="26.25" customHeight="1">
      <c r="A9" s="1" t="s">
        <v>67</v>
      </c>
      <c r="B9" s="3" t="s">
        <v>3</v>
      </c>
      <c r="C9" s="15">
        <v>428</v>
      </c>
      <c r="D9" s="6">
        <f t="shared" si="0"/>
        <v>422</v>
      </c>
      <c r="E9" s="6">
        <v>204813</v>
      </c>
      <c r="F9" s="7"/>
      <c r="G9" s="16" t="s">
        <v>167</v>
      </c>
      <c r="H9" s="6">
        <f t="shared" si="1"/>
        <v>95</v>
      </c>
      <c r="I9" s="6">
        <v>369236</v>
      </c>
      <c r="J9" s="7"/>
      <c r="K9" s="16">
        <v>382</v>
      </c>
      <c r="L9" s="6">
        <f t="shared" si="2"/>
        <v>379</v>
      </c>
      <c r="M9" s="6">
        <v>26078</v>
      </c>
      <c r="N9" s="7"/>
      <c r="O9" s="16">
        <v>0</v>
      </c>
      <c r="P9" s="6">
        <f t="shared" si="3"/>
        <v>0</v>
      </c>
      <c r="Q9" s="6">
        <v>251417</v>
      </c>
      <c r="R9" s="7"/>
      <c r="S9" s="16">
        <v>268</v>
      </c>
      <c r="T9" s="6">
        <f t="shared" si="4"/>
        <v>246</v>
      </c>
      <c r="U9" s="6">
        <v>51294</v>
      </c>
      <c r="V9" s="7"/>
      <c r="W9" s="16">
        <v>406</v>
      </c>
      <c r="X9" s="6">
        <f t="shared" si="5"/>
        <v>406</v>
      </c>
      <c r="Y9" s="6">
        <v>56091</v>
      </c>
    </row>
    <row r="10" spans="1:25" ht="26.25" customHeight="1">
      <c r="A10" s="1" t="s">
        <v>87</v>
      </c>
      <c r="B10" s="3" t="s">
        <v>10</v>
      </c>
      <c r="C10" s="15">
        <v>374</v>
      </c>
      <c r="D10" s="6">
        <f t="shared" si="0"/>
        <v>379</v>
      </c>
      <c r="E10" s="6">
        <v>205192</v>
      </c>
      <c r="F10" s="7"/>
      <c r="G10" s="16" t="s">
        <v>124</v>
      </c>
      <c r="H10" s="6">
        <f t="shared" si="1"/>
        <v>149</v>
      </c>
      <c r="I10" s="6">
        <v>369385</v>
      </c>
      <c r="J10" s="7"/>
      <c r="K10" s="16">
        <v>406</v>
      </c>
      <c r="L10" s="6">
        <f t="shared" si="2"/>
        <v>375</v>
      </c>
      <c r="M10" s="6">
        <v>26453</v>
      </c>
      <c r="N10" s="7"/>
      <c r="O10" s="16">
        <v>0</v>
      </c>
      <c r="P10" s="6">
        <f t="shared" si="3"/>
        <v>0</v>
      </c>
      <c r="Q10" s="6">
        <v>251417</v>
      </c>
      <c r="R10" s="7"/>
      <c r="S10" s="16">
        <v>280</v>
      </c>
      <c r="T10" s="6">
        <f t="shared" si="4"/>
        <v>271</v>
      </c>
      <c r="U10" s="6">
        <v>51565</v>
      </c>
      <c r="V10" s="7"/>
      <c r="W10" s="16">
        <v>328</v>
      </c>
      <c r="X10" s="6">
        <f t="shared" si="5"/>
        <v>342</v>
      </c>
      <c r="Y10" s="6">
        <v>56433</v>
      </c>
    </row>
    <row r="11" spans="1:25" ht="26.25" customHeight="1">
      <c r="A11" s="1" t="s">
        <v>115</v>
      </c>
      <c r="B11" s="3" t="s">
        <v>12</v>
      </c>
      <c r="C11" s="15" t="s">
        <v>155</v>
      </c>
      <c r="D11" s="6">
        <f t="shared" si="0"/>
        <v>0</v>
      </c>
      <c r="E11" s="6">
        <v>205192</v>
      </c>
      <c r="F11" s="7"/>
      <c r="G11" s="16" t="s">
        <v>169</v>
      </c>
      <c r="H11" s="6">
        <f t="shared" si="1"/>
        <v>1</v>
      </c>
      <c r="I11" s="6">
        <v>369386</v>
      </c>
      <c r="J11" s="7"/>
      <c r="K11" s="16">
        <v>422</v>
      </c>
      <c r="L11" s="6">
        <f t="shared" si="2"/>
        <v>390</v>
      </c>
      <c r="M11" s="6">
        <v>26843</v>
      </c>
      <c r="N11" s="7"/>
      <c r="O11" s="16" t="s">
        <v>182</v>
      </c>
      <c r="P11" s="6">
        <f t="shared" si="3"/>
        <v>6</v>
      </c>
      <c r="Q11" s="6">
        <v>251423</v>
      </c>
      <c r="R11" s="7"/>
      <c r="S11" s="16">
        <v>302</v>
      </c>
      <c r="T11" s="6">
        <f t="shared" si="4"/>
        <v>319</v>
      </c>
      <c r="U11" s="6">
        <v>51884</v>
      </c>
      <c r="V11" s="7"/>
      <c r="W11" s="16">
        <v>404</v>
      </c>
      <c r="X11" s="6">
        <f t="shared" si="5"/>
        <v>395</v>
      </c>
      <c r="Y11" s="6">
        <v>56828</v>
      </c>
    </row>
    <row r="12" spans="1:25" ht="26.25" customHeight="1">
      <c r="A12" s="2" t="s">
        <v>66</v>
      </c>
      <c r="B12" s="4" t="s">
        <v>16</v>
      </c>
      <c r="C12" s="4">
        <v>0</v>
      </c>
      <c r="D12" s="8">
        <f t="shared" si="0"/>
        <v>0</v>
      </c>
      <c r="E12" s="8">
        <v>205192</v>
      </c>
      <c r="F12" s="9"/>
      <c r="G12" s="8">
        <v>0</v>
      </c>
      <c r="H12" s="8">
        <f t="shared" si="1"/>
        <v>0</v>
      </c>
      <c r="I12" s="8">
        <v>369386</v>
      </c>
      <c r="J12" s="9"/>
      <c r="K12" s="8">
        <v>0</v>
      </c>
      <c r="L12" s="8">
        <f t="shared" si="2"/>
        <v>0</v>
      </c>
      <c r="M12" s="8">
        <v>26843</v>
      </c>
      <c r="N12" s="9"/>
      <c r="O12" s="8">
        <v>0</v>
      </c>
      <c r="P12" s="8">
        <f t="shared" si="3"/>
        <v>0</v>
      </c>
      <c r="Q12" s="8">
        <v>251423</v>
      </c>
      <c r="R12" s="9"/>
      <c r="S12" s="8">
        <v>0</v>
      </c>
      <c r="T12" s="8">
        <f t="shared" si="4"/>
        <v>0</v>
      </c>
      <c r="U12" s="8">
        <v>51884</v>
      </c>
      <c r="V12" s="9"/>
      <c r="W12" s="8">
        <v>0</v>
      </c>
      <c r="X12" s="8">
        <f t="shared" si="5"/>
        <v>0</v>
      </c>
      <c r="Y12" s="8">
        <v>56828</v>
      </c>
    </row>
    <row r="13" spans="1:25" ht="26.25" customHeight="1">
      <c r="A13" s="1" t="s">
        <v>117</v>
      </c>
      <c r="B13" s="3" t="s">
        <v>7</v>
      </c>
      <c r="C13" s="15">
        <v>430</v>
      </c>
      <c r="D13" s="6">
        <f t="shared" si="0"/>
        <v>425</v>
      </c>
      <c r="E13" s="6">
        <v>205617</v>
      </c>
      <c r="F13" s="7"/>
      <c r="G13" s="16" t="s">
        <v>172</v>
      </c>
      <c r="H13" s="6">
        <f t="shared" si="1"/>
        <v>260</v>
      </c>
      <c r="I13" s="6">
        <v>369646</v>
      </c>
      <c r="J13" s="7"/>
      <c r="K13" s="16">
        <v>512</v>
      </c>
      <c r="L13" s="6">
        <f t="shared" si="2"/>
        <v>498</v>
      </c>
      <c r="M13" s="6">
        <v>27341</v>
      </c>
      <c r="N13" s="7"/>
      <c r="O13" s="16">
        <v>0</v>
      </c>
      <c r="P13" s="6">
        <f t="shared" si="3"/>
        <v>0</v>
      </c>
      <c r="Q13" s="6">
        <v>251423</v>
      </c>
      <c r="R13" s="7"/>
      <c r="S13" s="16">
        <v>254</v>
      </c>
      <c r="T13" s="6">
        <f t="shared" si="4"/>
        <v>236</v>
      </c>
      <c r="U13" s="6">
        <v>52120</v>
      </c>
      <c r="V13" s="7"/>
      <c r="W13" s="16">
        <v>0</v>
      </c>
      <c r="X13" s="6">
        <f t="shared" si="5"/>
        <v>0</v>
      </c>
      <c r="Y13" s="26">
        <v>56828</v>
      </c>
    </row>
    <row r="14" spans="1:25" ht="26.25" customHeight="1">
      <c r="A14" s="1" t="s">
        <v>69</v>
      </c>
      <c r="B14" s="3" t="s">
        <v>14</v>
      </c>
      <c r="C14" s="15">
        <v>388</v>
      </c>
      <c r="D14" s="6">
        <f t="shared" si="0"/>
        <v>392</v>
      </c>
      <c r="E14" s="6">
        <v>206009</v>
      </c>
      <c r="F14" s="7"/>
      <c r="G14" s="16" t="s">
        <v>187</v>
      </c>
      <c r="H14" s="6">
        <f t="shared" si="1"/>
        <v>229</v>
      </c>
      <c r="I14" s="6">
        <v>369875</v>
      </c>
      <c r="J14" s="7"/>
      <c r="K14" s="16">
        <v>378</v>
      </c>
      <c r="L14" s="6">
        <f t="shared" si="2"/>
        <v>354</v>
      </c>
      <c r="M14" s="6">
        <v>27695</v>
      </c>
      <c r="N14" s="7"/>
      <c r="O14" s="16">
        <v>0</v>
      </c>
      <c r="P14" s="6">
        <f t="shared" si="3"/>
        <v>0</v>
      </c>
      <c r="Q14" s="6">
        <v>251423</v>
      </c>
      <c r="R14" s="7"/>
      <c r="S14" s="16">
        <v>458</v>
      </c>
      <c r="T14" s="6">
        <f t="shared" si="4"/>
        <v>440</v>
      </c>
      <c r="U14" s="6">
        <v>52560</v>
      </c>
      <c r="V14" s="7"/>
      <c r="W14" s="16">
        <v>0</v>
      </c>
      <c r="X14" s="6">
        <f t="shared" si="5"/>
        <v>0</v>
      </c>
      <c r="Y14" s="26">
        <v>56828</v>
      </c>
    </row>
    <row r="15" spans="1:25" ht="26.25" customHeight="1">
      <c r="A15" s="1" t="s">
        <v>40</v>
      </c>
      <c r="B15" s="3" t="s">
        <v>5</v>
      </c>
      <c r="C15" s="15">
        <v>432</v>
      </c>
      <c r="D15" s="6">
        <f t="shared" si="0"/>
        <v>421</v>
      </c>
      <c r="E15" s="6">
        <v>206430</v>
      </c>
      <c r="F15" s="7"/>
      <c r="G15" s="16" t="s">
        <v>195</v>
      </c>
      <c r="H15" s="6">
        <f t="shared" si="1"/>
        <v>164</v>
      </c>
      <c r="I15" s="6">
        <v>370039</v>
      </c>
      <c r="J15" s="7"/>
      <c r="K15" s="16">
        <v>146</v>
      </c>
      <c r="L15" s="6">
        <f t="shared" si="2"/>
        <v>133</v>
      </c>
      <c r="M15" s="6">
        <v>27828</v>
      </c>
      <c r="N15" s="7"/>
      <c r="O15" s="16" t="s">
        <v>185</v>
      </c>
      <c r="P15" s="6">
        <f t="shared" si="3"/>
        <v>1</v>
      </c>
      <c r="Q15" s="6">
        <v>251424</v>
      </c>
      <c r="R15" s="7"/>
      <c r="S15" s="16">
        <v>322</v>
      </c>
      <c r="T15" s="6">
        <f t="shared" si="4"/>
        <v>324</v>
      </c>
      <c r="U15" s="6">
        <v>52884</v>
      </c>
      <c r="V15" s="7"/>
      <c r="W15" s="16" t="s">
        <v>174</v>
      </c>
      <c r="X15" s="6">
        <f t="shared" si="5"/>
        <v>34</v>
      </c>
      <c r="Y15" s="6">
        <v>56862</v>
      </c>
    </row>
    <row r="16" spans="1:25" ht="26.25" customHeight="1">
      <c r="A16" s="1" t="s">
        <v>34</v>
      </c>
      <c r="B16" s="3" t="s">
        <v>3</v>
      </c>
      <c r="C16" s="15">
        <v>392</v>
      </c>
      <c r="D16" s="6">
        <f t="shared" si="0"/>
        <v>402</v>
      </c>
      <c r="E16" s="6">
        <v>206832</v>
      </c>
      <c r="F16" s="7"/>
      <c r="G16" s="16">
        <v>62</v>
      </c>
      <c r="H16" s="6">
        <f t="shared" si="1"/>
        <v>67</v>
      </c>
      <c r="I16" s="6">
        <v>370106</v>
      </c>
      <c r="J16" s="7"/>
      <c r="K16" s="16">
        <v>384</v>
      </c>
      <c r="L16" s="6">
        <f t="shared" si="2"/>
        <v>355</v>
      </c>
      <c r="M16" s="6">
        <v>28183</v>
      </c>
      <c r="N16" s="7"/>
      <c r="O16" s="16">
        <v>0</v>
      </c>
      <c r="P16" s="6">
        <f t="shared" si="3"/>
        <v>0</v>
      </c>
      <c r="Q16" s="6">
        <v>251424</v>
      </c>
      <c r="R16" s="7"/>
      <c r="S16" s="16">
        <v>298</v>
      </c>
      <c r="T16" s="6">
        <f t="shared" si="4"/>
        <v>296</v>
      </c>
      <c r="U16" s="6">
        <v>53180</v>
      </c>
      <c r="V16" s="7"/>
      <c r="W16" s="16">
        <v>310</v>
      </c>
      <c r="X16" s="6">
        <f t="shared" si="5"/>
        <v>282</v>
      </c>
      <c r="Y16" s="6">
        <v>57144</v>
      </c>
    </row>
    <row r="17" spans="1:25" ht="26.25" customHeight="1">
      <c r="A17" s="1" t="s">
        <v>86</v>
      </c>
      <c r="B17" s="3" t="s">
        <v>10</v>
      </c>
      <c r="C17" s="15">
        <v>412</v>
      </c>
      <c r="D17" s="6">
        <f t="shared" si="0"/>
        <v>396</v>
      </c>
      <c r="E17" s="6">
        <v>207228</v>
      </c>
      <c r="F17" s="7"/>
      <c r="G17" s="16">
        <v>106</v>
      </c>
      <c r="H17" s="6">
        <f t="shared" si="1"/>
        <v>95</v>
      </c>
      <c r="I17" s="6">
        <v>370201</v>
      </c>
      <c r="J17" s="7"/>
      <c r="K17" s="16">
        <v>428</v>
      </c>
      <c r="L17" s="6">
        <f t="shared" si="2"/>
        <v>407</v>
      </c>
      <c r="M17" s="6">
        <v>28590</v>
      </c>
      <c r="N17" s="7"/>
      <c r="O17" s="16">
        <v>0</v>
      </c>
      <c r="P17" s="6">
        <f t="shared" si="3"/>
        <v>0</v>
      </c>
      <c r="Q17" s="6">
        <v>251424</v>
      </c>
      <c r="R17" s="7"/>
      <c r="S17" s="16">
        <v>166</v>
      </c>
      <c r="T17" s="6">
        <f t="shared" si="4"/>
        <v>185</v>
      </c>
      <c r="U17" s="6">
        <v>53365</v>
      </c>
      <c r="V17" s="7"/>
      <c r="W17" s="16">
        <v>362</v>
      </c>
      <c r="X17" s="6">
        <f t="shared" si="5"/>
        <v>355</v>
      </c>
      <c r="Y17" s="6">
        <v>57499</v>
      </c>
    </row>
    <row r="18" spans="1:25" ht="26.25" customHeight="1">
      <c r="A18" s="1" t="s">
        <v>255</v>
      </c>
      <c r="B18" s="3" t="s">
        <v>12</v>
      </c>
      <c r="C18" s="15">
        <v>420</v>
      </c>
      <c r="D18" s="6">
        <f t="shared" si="0"/>
        <v>408</v>
      </c>
      <c r="E18" s="6">
        <v>207636</v>
      </c>
      <c r="F18" s="7"/>
      <c r="G18" s="16" t="s">
        <v>186</v>
      </c>
      <c r="H18" s="6">
        <f t="shared" si="1"/>
        <v>89</v>
      </c>
      <c r="I18" s="6">
        <v>370290</v>
      </c>
      <c r="J18" s="7"/>
      <c r="K18" s="16">
        <v>412</v>
      </c>
      <c r="L18" s="6">
        <f t="shared" si="2"/>
        <v>403</v>
      </c>
      <c r="M18" s="6">
        <v>28993</v>
      </c>
      <c r="N18" s="7"/>
      <c r="O18" s="16">
        <v>0</v>
      </c>
      <c r="P18" s="6">
        <f t="shared" si="3"/>
        <v>0</v>
      </c>
      <c r="Q18" s="6">
        <v>251424</v>
      </c>
      <c r="R18" s="7"/>
      <c r="S18" s="16">
        <v>258</v>
      </c>
      <c r="T18" s="6">
        <f t="shared" si="4"/>
        <v>254</v>
      </c>
      <c r="U18" s="6">
        <v>53619</v>
      </c>
      <c r="V18" s="7"/>
      <c r="W18" s="16">
        <v>394</v>
      </c>
      <c r="X18" s="6">
        <f t="shared" si="5"/>
        <v>379</v>
      </c>
      <c r="Y18" s="6">
        <v>57878</v>
      </c>
    </row>
    <row r="19" spans="1:25" ht="26.25" customHeight="1">
      <c r="A19" s="2" t="s">
        <v>260</v>
      </c>
      <c r="B19" s="4" t="s">
        <v>16</v>
      </c>
      <c r="C19" s="4">
        <v>0</v>
      </c>
      <c r="D19" s="8">
        <f t="shared" si="0"/>
        <v>0</v>
      </c>
      <c r="E19" s="8">
        <v>207636</v>
      </c>
      <c r="F19" s="9"/>
      <c r="G19" s="8">
        <v>0</v>
      </c>
      <c r="H19" s="8">
        <f t="shared" si="1"/>
        <v>0</v>
      </c>
      <c r="I19" s="8">
        <v>370290</v>
      </c>
      <c r="J19" s="9"/>
      <c r="K19" s="8">
        <v>0</v>
      </c>
      <c r="L19" s="8">
        <f t="shared" si="2"/>
        <v>0</v>
      </c>
      <c r="M19" s="8">
        <v>28993</v>
      </c>
      <c r="N19" s="9"/>
      <c r="O19" s="8">
        <v>0</v>
      </c>
      <c r="P19" s="8">
        <f t="shared" si="3"/>
        <v>0</v>
      </c>
      <c r="Q19" s="8">
        <v>251424</v>
      </c>
      <c r="R19" s="27"/>
      <c r="S19" s="8">
        <v>0</v>
      </c>
      <c r="T19" s="8">
        <f t="shared" si="4"/>
        <v>0</v>
      </c>
      <c r="U19" s="8">
        <v>53619</v>
      </c>
      <c r="V19" s="9"/>
      <c r="W19" s="8">
        <v>0</v>
      </c>
      <c r="X19" s="8">
        <f t="shared" si="5"/>
        <v>0</v>
      </c>
      <c r="Y19" s="8">
        <v>57878</v>
      </c>
    </row>
    <row r="20" spans="1:25" ht="26.25" customHeight="1">
      <c r="A20" s="1" t="s">
        <v>244</v>
      </c>
      <c r="B20" s="3" t="s">
        <v>7</v>
      </c>
      <c r="C20" s="15">
        <v>448</v>
      </c>
      <c r="D20" s="6">
        <f t="shared" si="0"/>
        <v>442</v>
      </c>
      <c r="E20" s="6">
        <v>208078</v>
      </c>
      <c r="F20" s="7"/>
      <c r="G20" s="16">
        <v>22</v>
      </c>
      <c r="H20" s="6">
        <f t="shared" si="1"/>
        <v>52</v>
      </c>
      <c r="I20" s="6">
        <v>370342</v>
      </c>
      <c r="J20" s="7"/>
      <c r="K20" s="16">
        <v>406</v>
      </c>
      <c r="L20" s="6">
        <f t="shared" si="2"/>
        <v>374</v>
      </c>
      <c r="M20" s="6">
        <v>29367</v>
      </c>
      <c r="N20" s="7"/>
      <c r="O20" s="16">
        <v>0</v>
      </c>
      <c r="P20" s="6">
        <f t="shared" si="3"/>
        <v>0</v>
      </c>
      <c r="Q20" s="6">
        <v>251424</v>
      </c>
      <c r="R20" s="7"/>
      <c r="S20" s="16">
        <v>230</v>
      </c>
      <c r="T20" s="6">
        <f t="shared" si="4"/>
        <v>242</v>
      </c>
      <c r="U20" s="6">
        <v>53861</v>
      </c>
      <c r="V20" s="7"/>
      <c r="W20" s="16">
        <v>354</v>
      </c>
      <c r="X20" s="6">
        <f t="shared" si="5"/>
        <v>354</v>
      </c>
      <c r="Y20" s="6">
        <v>58232</v>
      </c>
    </row>
    <row r="21" spans="1:25" ht="26.25" customHeight="1">
      <c r="A21" s="1" t="s">
        <v>256</v>
      </c>
      <c r="B21" s="3" t="s">
        <v>14</v>
      </c>
      <c r="C21" s="15">
        <v>432</v>
      </c>
      <c r="D21" s="6">
        <f t="shared" si="0"/>
        <v>426</v>
      </c>
      <c r="E21" s="6">
        <v>208504</v>
      </c>
      <c r="F21" s="7"/>
      <c r="G21" s="16">
        <v>110</v>
      </c>
      <c r="H21" s="6">
        <f t="shared" si="1"/>
        <v>104</v>
      </c>
      <c r="I21" s="6">
        <v>370446</v>
      </c>
      <c r="J21" s="7"/>
      <c r="K21" s="16">
        <v>428</v>
      </c>
      <c r="L21" s="6">
        <f t="shared" si="2"/>
        <v>396</v>
      </c>
      <c r="M21" s="6">
        <v>29763</v>
      </c>
      <c r="N21" s="7"/>
      <c r="O21" s="16">
        <v>0</v>
      </c>
      <c r="P21" s="6">
        <f t="shared" si="3"/>
        <v>0</v>
      </c>
      <c r="Q21" s="6">
        <v>251424</v>
      </c>
      <c r="R21" s="7"/>
      <c r="S21" s="16" t="s">
        <v>179</v>
      </c>
      <c r="T21" s="6">
        <f t="shared" si="4"/>
        <v>221</v>
      </c>
      <c r="U21" s="6">
        <v>54082</v>
      </c>
      <c r="V21" s="7"/>
      <c r="W21" s="16">
        <v>452</v>
      </c>
      <c r="X21" s="6">
        <f t="shared" si="5"/>
        <v>421</v>
      </c>
      <c r="Y21" s="6">
        <v>58653</v>
      </c>
    </row>
    <row r="22" spans="1:25" ht="26.25" customHeight="1">
      <c r="A22" s="1" t="s">
        <v>60</v>
      </c>
      <c r="B22" s="3" t="s">
        <v>5</v>
      </c>
      <c r="C22" s="15">
        <v>370</v>
      </c>
      <c r="D22" s="6">
        <f t="shared" si="0"/>
        <v>348</v>
      </c>
      <c r="E22" s="6">
        <v>208852</v>
      </c>
      <c r="F22" s="7"/>
      <c r="G22" s="16">
        <v>104</v>
      </c>
      <c r="H22" s="6">
        <f t="shared" si="1"/>
        <v>102</v>
      </c>
      <c r="I22" s="6">
        <v>370548</v>
      </c>
      <c r="J22" s="7"/>
      <c r="K22" s="16">
        <v>374</v>
      </c>
      <c r="L22" s="6">
        <f t="shared" si="2"/>
        <v>359</v>
      </c>
      <c r="M22" s="6">
        <v>30122</v>
      </c>
      <c r="N22" s="7"/>
      <c r="O22" s="16">
        <v>0</v>
      </c>
      <c r="P22" s="6">
        <f t="shared" si="3"/>
        <v>0</v>
      </c>
      <c r="Q22" s="6">
        <v>251424</v>
      </c>
      <c r="R22" s="7"/>
      <c r="S22" s="16">
        <v>220</v>
      </c>
      <c r="T22" s="6">
        <f t="shared" si="4"/>
        <v>204</v>
      </c>
      <c r="U22" s="6">
        <v>54286</v>
      </c>
      <c r="V22" s="7"/>
      <c r="W22" s="16" t="s">
        <v>173</v>
      </c>
      <c r="X22" s="6">
        <f t="shared" si="5"/>
        <v>381</v>
      </c>
      <c r="Y22" s="6">
        <v>59034</v>
      </c>
    </row>
    <row r="23" spans="1:25" ht="26.25" customHeight="1">
      <c r="A23" s="1" t="s">
        <v>46</v>
      </c>
      <c r="B23" s="3" t="s">
        <v>3</v>
      </c>
      <c r="C23" s="15">
        <v>416</v>
      </c>
      <c r="D23" s="6">
        <f t="shared" si="0"/>
        <v>409</v>
      </c>
      <c r="E23" s="6">
        <v>209261</v>
      </c>
      <c r="F23" s="7"/>
      <c r="G23" s="16">
        <v>198</v>
      </c>
      <c r="H23" s="6">
        <f t="shared" si="1"/>
        <v>235</v>
      </c>
      <c r="I23" s="6">
        <v>370783</v>
      </c>
      <c r="J23" s="7"/>
      <c r="K23" s="16">
        <v>358</v>
      </c>
      <c r="L23" s="6">
        <f t="shared" si="2"/>
        <v>364</v>
      </c>
      <c r="M23" s="6">
        <v>30486</v>
      </c>
      <c r="N23" s="7"/>
      <c r="O23" s="16" t="s">
        <v>185</v>
      </c>
      <c r="P23" s="6">
        <f t="shared" si="3"/>
        <v>1</v>
      </c>
      <c r="Q23" s="6">
        <v>251425</v>
      </c>
      <c r="R23" s="7"/>
      <c r="S23" s="16">
        <v>334</v>
      </c>
      <c r="T23" s="6">
        <f t="shared" si="4"/>
        <v>339</v>
      </c>
      <c r="U23" s="6">
        <v>54625</v>
      </c>
      <c r="V23" s="7"/>
      <c r="W23" s="16" t="s">
        <v>112</v>
      </c>
      <c r="X23" s="6">
        <f t="shared" si="5"/>
        <v>0</v>
      </c>
      <c r="Y23" s="6">
        <v>59034</v>
      </c>
    </row>
    <row r="24" spans="1:25" ht="26.25" customHeight="1">
      <c r="A24" s="1" t="s">
        <v>75</v>
      </c>
      <c r="B24" s="3" t="s">
        <v>10</v>
      </c>
      <c r="C24" s="15">
        <v>506</v>
      </c>
      <c r="D24" s="6">
        <f t="shared" si="0"/>
        <v>500</v>
      </c>
      <c r="E24" s="6">
        <v>209761</v>
      </c>
      <c r="F24" s="7"/>
      <c r="G24" s="16" t="s">
        <v>177</v>
      </c>
      <c r="H24" s="6">
        <f t="shared" si="1"/>
        <v>189</v>
      </c>
      <c r="I24" s="6">
        <v>370972</v>
      </c>
      <c r="J24" s="7"/>
      <c r="K24" s="16">
        <v>408</v>
      </c>
      <c r="L24" s="6">
        <f t="shared" si="2"/>
        <v>397</v>
      </c>
      <c r="M24" s="6">
        <v>30883</v>
      </c>
      <c r="N24" s="7"/>
      <c r="O24" s="16">
        <v>0</v>
      </c>
      <c r="P24" s="6">
        <f t="shared" si="3"/>
        <v>0</v>
      </c>
      <c r="Q24" s="6">
        <v>251425</v>
      </c>
      <c r="R24" s="7"/>
      <c r="S24" s="16">
        <v>432</v>
      </c>
      <c r="T24" s="6">
        <f t="shared" si="4"/>
        <v>403</v>
      </c>
      <c r="U24" s="6">
        <v>55028</v>
      </c>
      <c r="V24" s="7"/>
      <c r="W24" s="16" t="s">
        <v>112</v>
      </c>
      <c r="X24" s="6">
        <f t="shared" si="5"/>
        <v>0</v>
      </c>
      <c r="Y24" s="6">
        <v>59034</v>
      </c>
    </row>
    <row r="25" spans="1:25" ht="26.25" customHeight="1">
      <c r="A25" s="1" t="s">
        <v>91</v>
      </c>
      <c r="B25" s="3" t="s">
        <v>12</v>
      </c>
      <c r="C25" s="15">
        <v>406</v>
      </c>
      <c r="D25" s="6">
        <f t="shared" si="0"/>
        <v>389</v>
      </c>
      <c r="E25" s="6">
        <v>210150</v>
      </c>
      <c r="F25" s="7"/>
      <c r="G25" s="16" t="s">
        <v>192</v>
      </c>
      <c r="H25" s="6">
        <f t="shared" si="1"/>
        <v>69</v>
      </c>
      <c r="I25" s="6">
        <v>371041</v>
      </c>
      <c r="J25" s="7"/>
      <c r="K25" s="16">
        <v>420</v>
      </c>
      <c r="L25" s="6">
        <f t="shared" si="2"/>
        <v>404</v>
      </c>
      <c r="M25" s="6">
        <v>31287</v>
      </c>
      <c r="N25" s="7"/>
      <c r="O25" s="16">
        <v>0</v>
      </c>
      <c r="P25" s="6">
        <f t="shared" si="3"/>
        <v>0</v>
      </c>
      <c r="Q25" s="6">
        <v>251425</v>
      </c>
      <c r="R25" s="7"/>
      <c r="S25" s="16">
        <v>384</v>
      </c>
      <c r="T25" s="6">
        <f t="shared" si="4"/>
        <v>287</v>
      </c>
      <c r="U25" s="6">
        <v>55315</v>
      </c>
      <c r="V25" s="7"/>
      <c r="W25" s="16">
        <v>360</v>
      </c>
      <c r="X25" s="6">
        <f t="shared" si="5"/>
        <v>367</v>
      </c>
      <c r="Y25" s="6">
        <v>59401</v>
      </c>
    </row>
    <row r="26" spans="1:25" ht="26.25" customHeight="1">
      <c r="A26" s="2" t="s">
        <v>104</v>
      </c>
      <c r="B26" s="4" t="s">
        <v>16</v>
      </c>
      <c r="C26" s="4">
        <v>292</v>
      </c>
      <c r="D26" s="8">
        <f t="shared" si="0"/>
        <v>291</v>
      </c>
      <c r="E26" s="8">
        <v>210441</v>
      </c>
      <c r="F26" s="9"/>
      <c r="G26" s="8" t="s">
        <v>196</v>
      </c>
      <c r="H26" s="8">
        <f t="shared" si="1"/>
        <v>158</v>
      </c>
      <c r="I26" s="8">
        <v>371199</v>
      </c>
      <c r="J26" s="9"/>
      <c r="K26" s="8">
        <v>292</v>
      </c>
      <c r="L26" s="8">
        <f t="shared" si="2"/>
        <v>291</v>
      </c>
      <c r="M26" s="8">
        <v>31578</v>
      </c>
      <c r="N26" s="9"/>
      <c r="O26" s="8">
        <v>0</v>
      </c>
      <c r="P26" s="8">
        <f t="shared" si="3"/>
        <v>0</v>
      </c>
      <c r="Q26" s="8">
        <v>251425</v>
      </c>
      <c r="R26" s="9"/>
      <c r="S26" s="8">
        <v>292</v>
      </c>
      <c r="T26" s="8">
        <f t="shared" si="4"/>
        <v>291</v>
      </c>
      <c r="U26" s="8">
        <v>55606</v>
      </c>
      <c r="V26" s="9"/>
      <c r="W26" s="8">
        <v>292</v>
      </c>
      <c r="X26" s="8">
        <f t="shared" si="5"/>
        <v>291</v>
      </c>
      <c r="Y26" s="8">
        <v>59692</v>
      </c>
    </row>
    <row r="27" spans="1:25" ht="26.25" customHeight="1">
      <c r="A27" s="1" t="s">
        <v>95</v>
      </c>
      <c r="B27" s="3" t="s">
        <v>7</v>
      </c>
      <c r="C27" s="15">
        <v>196</v>
      </c>
      <c r="D27" s="6">
        <f t="shared" si="0"/>
        <v>166</v>
      </c>
      <c r="E27" s="6">
        <v>210607</v>
      </c>
      <c r="F27" s="7"/>
      <c r="G27" s="16">
        <v>0</v>
      </c>
      <c r="H27" s="6">
        <f t="shared" si="1"/>
        <v>0</v>
      </c>
      <c r="I27" s="6">
        <v>371199</v>
      </c>
      <c r="J27" s="7"/>
      <c r="K27" s="16">
        <v>370</v>
      </c>
      <c r="L27" s="6">
        <f t="shared" si="2"/>
        <v>350</v>
      </c>
      <c r="M27" s="6">
        <v>31928</v>
      </c>
      <c r="N27" s="7"/>
      <c r="O27" s="16">
        <v>0</v>
      </c>
      <c r="P27" s="6">
        <f t="shared" si="3"/>
        <v>0</v>
      </c>
      <c r="Q27" s="6">
        <v>251425</v>
      </c>
      <c r="R27" s="7"/>
      <c r="S27" s="16">
        <v>170</v>
      </c>
      <c r="T27" s="6">
        <f t="shared" si="4"/>
        <v>190</v>
      </c>
      <c r="U27" s="6">
        <v>55796</v>
      </c>
      <c r="V27" s="7"/>
      <c r="W27" s="16">
        <v>306</v>
      </c>
      <c r="X27" s="6">
        <f t="shared" si="5"/>
        <v>268</v>
      </c>
      <c r="Y27" s="6">
        <v>59960</v>
      </c>
    </row>
    <row r="28" spans="1:25" ht="26.25" customHeight="1">
      <c r="A28" s="1" t="s">
        <v>56</v>
      </c>
      <c r="B28" s="3" t="s">
        <v>14</v>
      </c>
      <c r="C28" s="15" t="s">
        <v>209</v>
      </c>
      <c r="D28" s="6">
        <f t="shared" si="0"/>
        <v>318</v>
      </c>
      <c r="E28" s="6">
        <v>210925</v>
      </c>
      <c r="F28" s="7"/>
      <c r="G28" s="16" t="s">
        <v>191</v>
      </c>
      <c r="H28" s="6">
        <f t="shared" si="1"/>
        <v>241</v>
      </c>
      <c r="I28" s="6">
        <v>371440</v>
      </c>
      <c r="J28" s="7"/>
      <c r="K28" s="16" t="s">
        <v>201</v>
      </c>
      <c r="L28" s="6">
        <f t="shared" si="2"/>
        <v>227</v>
      </c>
      <c r="M28" s="6">
        <v>32155</v>
      </c>
      <c r="N28" s="7"/>
      <c r="O28" s="16">
        <v>0</v>
      </c>
      <c r="P28" s="6">
        <f t="shared" si="3"/>
        <v>0</v>
      </c>
      <c r="Q28" s="6">
        <v>251425</v>
      </c>
      <c r="R28" s="7"/>
      <c r="S28" s="16">
        <v>112</v>
      </c>
      <c r="T28" s="6">
        <f t="shared" si="4"/>
        <v>105</v>
      </c>
      <c r="U28" s="6">
        <v>55901</v>
      </c>
      <c r="V28" s="7"/>
      <c r="W28" s="16" t="s">
        <v>199</v>
      </c>
      <c r="X28" s="6">
        <f t="shared" si="5"/>
        <v>21</v>
      </c>
      <c r="Y28" s="6">
        <v>59981</v>
      </c>
    </row>
    <row r="29" spans="1:25" ht="26.25" customHeight="1">
      <c r="A29" s="1" t="s">
        <v>109</v>
      </c>
      <c r="B29" s="3" t="s">
        <v>5</v>
      </c>
      <c r="C29" s="15">
        <v>392</v>
      </c>
      <c r="D29" s="6">
        <f t="shared" si="0"/>
        <v>387</v>
      </c>
      <c r="E29" s="6">
        <v>211312</v>
      </c>
      <c r="F29" s="7"/>
      <c r="G29" s="16">
        <v>102</v>
      </c>
      <c r="H29" s="6">
        <f t="shared" si="1"/>
        <v>98</v>
      </c>
      <c r="I29" s="6">
        <v>371538</v>
      </c>
      <c r="J29" s="7"/>
      <c r="K29" s="16">
        <v>268</v>
      </c>
      <c r="L29" s="6">
        <f t="shared" si="2"/>
        <v>282</v>
      </c>
      <c r="M29" s="6">
        <v>32437</v>
      </c>
      <c r="N29" s="7"/>
      <c r="O29" s="16" t="s">
        <v>185</v>
      </c>
      <c r="P29" s="6">
        <f t="shared" si="3"/>
        <v>1</v>
      </c>
      <c r="Q29" s="6">
        <v>251426</v>
      </c>
      <c r="R29" s="7"/>
      <c r="S29" s="16">
        <v>0</v>
      </c>
      <c r="T29" s="6">
        <f t="shared" si="4"/>
        <v>0</v>
      </c>
      <c r="U29" s="6">
        <v>55901</v>
      </c>
      <c r="V29" s="7"/>
      <c r="W29" s="16">
        <v>448</v>
      </c>
      <c r="X29" s="6">
        <f t="shared" si="5"/>
        <v>411</v>
      </c>
      <c r="Y29" s="6">
        <v>60392</v>
      </c>
    </row>
    <row r="30" spans="1:25" ht="26.25" customHeight="1">
      <c r="A30" s="1" t="s">
        <v>72</v>
      </c>
      <c r="B30" s="3" t="s">
        <v>3</v>
      </c>
      <c r="C30" s="15">
        <v>386</v>
      </c>
      <c r="D30" s="6">
        <f t="shared" si="0"/>
        <v>406</v>
      </c>
      <c r="E30" s="6">
        <v>211718</v>
      </c>
      <c r="F30" s="7"/>
      <c r="G30" s="16">
        <v>308</v>
      </c>
      <c r="H30" s="6">
        <f t="shared" si="1"/>
        <v>318</v>
      </c>
      <c r="I30" s="6">
        <v>371856</v>
      </c>
      <c r="J30" s="7"/>
      <c r="K30" s="16">
        <v>416</v>
      </c>
      <c r="L30" s="6">
        <f t="shared" si="2"/>
        <v>398</v>
      </c>
      <c r="M30" s="6">
        <v>32835</v>
      </c>
      <c r="N30" s="7"/>
      <c r="O30" s="16">
        <v>0</v>
      </c>
      <c r="P30" s="6">
        <f t="shared" si="3"/>
        <v>0</v>
      </c>
      <c r="Q30" s="6">
        <v>251426</v>
      </c>
      <c r="R30" s="7"/>
      <c r="S30" s="16">
        <v>0</v>
      </c>
      <c r="T30" s="6">
        <f t="shared" si="4"/>
        <v>0</v>
      </c>
      <c r="U30" s="6">
        <v>55901</v>
      </c>
      <c r="V30" s="7"/>
      <c r="W30" s="16">
        <v>414</v>
      </c>
      <c r="X30" s="6">
        <f t="shared" si="5"/>
        <v>422</v>
      </c>
      <c r="Y30" s="6">
        <v>60814</v>
      </c>
    </row>
    <row r="31" spans="1:25" ht="26.25" customHeight="1">
      <c r="A31" s="1" t="s">
        <v>41</v>
      </c>
      <c r="B31" s="3" t="s">
        <v>10</v>
      </c>
      <c r="C31" s="15">
        <v>118</v>
      </c>
      <c r="D31" s="6">
        <f t="shared" si="0"/>
        <v>128</v>
      </c>
      <c r="E31" s="6">
        <v>211846</v>
      </c>
      <c r="F31" s="7"/>
      <c r="G31" s="16">
        <v>116</v>
      </c>
      <c r="H31" s="6">
        <f t="shared" si="1"/>
        <v>137</v>
      </c>
      <c r="I31" s="6">
        <v>371993</v>
      </c>
      <c r="J31" s="7"/>
      <c r="K31" s="16">
        <v>162</v>
      </c>
      <c r="L31" s="6">
        <f t="shared" si="2"/>
        <v>149</v>
      </c>
      <c r="M31" s="6">
        <v>32984</v>
      </c>
      <c r="N31" s="7"/>
      <c r="O31" s="16">
        <v>0</v>
      </c>
      <c r="P31" s="6">
        <f t="shared" si="3"/>
        <v>0</v>
      </c>
      <c r="Q31" s="6">
        <v>251426</v>
      </c>
      <c r="R31" s="7"/>
      <c r="S31" s="16">
        <v>0</v>
      </c>
      <c r="T31" s="6">
        <f t="shared" si="4"/>
        <v>0</v>
      </c>
      <c r="U31" s="6">
        <v>55901</v>
      </c>
      <c r="V31" s="7"/>
      <c r="W31" s="16">
        <v>168</v>
      </c>
      <c r="X31" s="6">
        <f t="shared" si="5"/>
        <v>163</v>
      </c>
      <c r="Y31" s="6">
        <v>60977</v>
      </c>
    </row>
    <row r="32" spans="1:25" ht="26.25" customHeight="1">
      <c r="A32" s="1" t="s">
        <v>55</v>
      </c>
      <c r="B32" s="3" t="s">
        <v>12</v>
      </c>
      <c r="C32" s="15" t="s">
        <v>92</v>
      </c>
      <c r="D32" s="6">
        <f t="shared" si="0"/>
        <v>0</v>
      </c>
      <c r="E32" s="6">
        <v>211846</v>
      </c>
      <c r="F32" s="7"/>
      <c r="G32" s="15" t="s">
        <v>92</v>
      </c>
      <c r="H32" s="6">
        <f t="shared" si="1"/>
        <v>0</v>
      </c>
      <c r="I32" s="6">
        <v>371993</v>
      </c>
      <c r="J32" s="7"/>
      <c r="K32" s="15" t="s">
        <v>92</v>
      </c>
      <c r="L32" s="6">
        <f t="shared" si="2"/>
        <v>0</v>
      </c>
      <c r="M32" s="6">
        <v>32984</v>
      </c>
      <c r="N32" s="7"/>
      <c r="O32" s="15" t="s">
        <v>92</v>
      </c>
      <c r="P32" s="6">
        <f t="shared" si="3"/>
        <v>0</v>
      </c>
      <c r="Q32" s="6">
        <v>251426</v>
      </c>
      <c r="R32" s="7"/>
      <c r="S32" s="15" t="s">
        <v>92</v>
      </c>
      <c r="T32" s="6">
        <f t="shared" si="4"/>
        <v>0</v>
      </c>
      <c r="U32" s="6">
        <v>55901</v>
      </c>
      <c r="V32" s="7"/>
      <c r="W32" s="15" t="s">
        <v>92</v>
      </c>
      <c r="X32" s="6">
        <f t="shared" si="5"/>
        <v>0</v>
      </c>
      <c r="Y32" s="6">
        <v>60977</v>
      </c>
    </row>
    <row r="33" spans="1:25" ht="26.25" customHeight="1">
      <c r="A33" s="2" t="s">
        <v>100</v>
      </c>
      <c r="B33" s="4" t="s">
        <v>16</v>
      </c>
      <c r="C33" s="4">
        <v>0</v>
      </c>
      <c r="D33" s="8">
        <f t="shared" si="0"/>
        <v>0</v>
      </c>
      <c r="E33" s="8">
        <v>211846</v>
      </c>
      <c r="F33" s="9"/>
      <c r="G33" s="8">
        <v>0</v>
      </c>
      <c r="H33" s="8">
        <f t="shared" si="1"/>
        <v>0</v>
      </c>
      <c r="I33" s="8">
        <v>371993</v>
      </c>
      <c r="J33" s="9"/>
      <c r="K33" s="8">
        <v>0</v>
      </c>
      <c r="L33" s="8">
        <f t="shared" si="2"/>
        <v>0</v>
      </c>
      <c r="M33" s="8">
        <v>32984</v>
      </c>
      <c r="N33" s="9"/>
      <c r="O33" s="8">
        <v>0</v>
      </c>
      <c r="P33" s="8">
        <f t="shared" si="3"/>
        <v>0</v>
      </c>
      <c r="Q33" s="8">
        <v>251426</v>
      </c>
      <c r="R33" s="9"/>
      <c r="S33" s="8">
        <v>0</v>
      </c>
      <c r="T33" s="8">
        <f t="shared" si="4"/>
        <v>0</v>
      </c>
      <c r="U33" s="8">
        <v>55901</v>
      </c>
      <c r="V33" s="9"/>
      <c r="W33" s="8">
        <v>0</v>
      </c>
      <c r="X33" s="8">
        <f t="shared" si="5"/>
        <v>0</v>
      </c>
      <c r="Y33" s="8">
        <v>60977</v>
      </c>
    </row>
    <row r="34" spans="1:25" ht="26.25" customHeight="1">
      <c r="A34" s="1" t="s">
        <v>101</v>
      </c>
      <c r="B34" s="3" t="s">
        <v>7</v>
      </c>
      <c r="C34" s="15">
        <v>356</v>
      </c>
      <c r="D34" s="6">
        <f t="shared" si="0"/>
        <v>361</v>
      </c>
      <c r="E34" s="6">
        <v>212207</v>
      </c>
      <c r="F34" s="7"/>
      <c r="G34" s="16">
        <v>186</v>
      </c>
      <c r="H34" s="6">
        <f t="shared" si="1"/>
        <v>197</v>
      </c>
      <c r="I34" s="6">
        <v>372190</v>
      </c>
      <c r="J34" s="7"/>
      <c r="K34" s="16">
        <v>348</v>
      </c>
      <c r="L34" s="6">
        <f t="shared" si="2"/>
        <v>356</v>
      </c>
      <c r="M34" s="6">
        <v>33340</v>
      </c>
      <c r="N34" s="7"/>
      <c r="O34" s="16">
        <v>0</v>
      </c>
      <c r="P34" s="6">
        <f t="shared" si="3"/>
        <v>0</v>
      </c>
      <c r="Q34" s="6">
        <v>251426</v>
      </c>
      <c r="R34" s="7"/>
      <c r="S34" s="16">
        <v>0</v>
      </c>
      <c r="T34" s="6">
        <f t="shared" si="4"/>
        <v>0</v>
      </c>
      <c r="U34" s="6">
        <v>55901</v>
      </c>
      <c r="V34" s="7"/>
      <c r="W34" s="16">
        <v>370</v>
      </c>
      <c r="X34" s="6">
        <f t="shared" si="5"/>
        <v>339</v>
      </c>
      <c r="Y34" s="6">
        <v>61316</v>
      </c>
    </row>
    <row r="35" spans="1:25" ht="28.5" customHeight="1">
      <c r="A35" s="178" t="s">
        <v>237</v>
      </c>
      <c r="B35" s="178"/>
      <c r="C35" s="191"/>
      <c r="D35" s="192"/>
      <c r="E35" s="193"/>
      <c r="G35" s="194"/>
      <c r="H35" s="195"/>
      <c r="I35" s="196"/>
      <c r="K35" s="194" t="s">
        <v>188</v>
      </c>
      <c r="L35" s="195"/>
      <c r="M35" s="196"/>
      <c r="O35" s="194"/>
      <c r="P35" s="195"/>
      <c r="Q35" s="196"/>
      <c r="S35" s="194"/>
      <c r="T35" s="195"/>
      <c r="U35" s="196"/>
      <c r="W35" s="194" t="s">
        <v>184</v>
      </c>
      <c r="X35" s="195"/>
      <c r="Y35" s="196"/>
    </row>
    <row r="37" spans="1:25">
      <c r="K37" s="12">
        <v>32000</v>
      </c>
      <c r="L37" s="12" t="s">
        <v>198</v>
      </c>
      <c r="M37" s="12" t="s">
        <v>51</v>
      </c>
      <c r="W37" s="12">
        <v>33000</v>
      </c>
      <c r="X37" s="12" t="s">
        <v>198</v>
      </c>
      <c r="Y37" s="12" t="s">
        <v>51</v>
      </c>
    </row>
    <row r="38" spans="1:25">
      <c r="G38" s="12"/>
      <c r="H38" s="12"/>
      <c r="I38" s="12"/>
      <c r="K38" s="12">
        <v>57000</v>
      </c>
      <c r="L38" s="12" t="s">
        <v>198</v>
      </c>
      <c r="M38" s="12"/>
      <c r="W38" s="12">
        <v>60000</v>
      </c>
      <c r="X38" s="12" t="s">
        <v>198</v>
      </c>
      <c r="Y38" s="12" t="s">
        <v>51</v>
      </c>
    </row>
    <row r="39" spans="1:25">
      <c r="J39" s="12"/>
      <c r="K39" s="12">
        <v>82000</v>
      </c>
      <c r="L39" s="12" t="s">
        <v>198</v>
      </c>
      <c r="M39" s="12"/>
      <c r="W39" s="12">
        <v>85000</v>
      </c>
      <c r="X39" s="12" t="s">
        <v>198</v>
      </c>
      <c r="Y39" s="12"/>
    </row>
    <row r="40" spans="1:25">
      <c r="G40" s="12"/>
      <c r="H40" s="12"/>
      <c r="I40" s="12"/>
      <c r="J40" s="12"/>
    </row>
    <row r="44" spans="1:25">
      <c r="E44" s="12"/>
      <c r="F44" s="12"/>
      <c r="G44" s="12"/>
      <c r="H44" s="12"/>
      <c r="I44" s="12"/>
    </row>
    <row r="45" spans="1:25">
      <c r="E45" s="12"/>
      <c r="F45" s="12"/>
      <c r="G45" s="12"/>
      <c r="H45" s="12"/>
      <c r="I45" s="12"/>
    </row>
  </sheetData>
  <mergeCells count="15">
    <mergeCell ref="A35:B35"/>
    <mergeCell ref="A1:Y1"/>
    <mergeCell ref="A2:B3"/>
    <mergeCell ref="C2:E2"/>
    <mergeCell ref="G2:I2"/>
    <mergeCell ref="K2:M2"/>
    <mergeCell ref="O2:Q2"/>
    <mergeCell ref="S2:U2"/>
    <mergeCell ref="W2:Y2"/>
    <mergeCell ref="C35:E35"/>
    <mergeCell ref="G35:I35"/>
    <mergeCell ref="K35:M35"/>
    <mergeCell ref="O35:Q35"/>
    <mergeCell ref="S35:U35"/>
    <mergeCell ref="W35:Y35"/>
  </mergeCells>
  <phoneticPr fontId="8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"/>
  <sheetViews>
    <sheetView workbookViewId="0">
      <pane xSplit="2" ySplit="3" topLeftCell="C19" activePane="bottomRight" state="frozen"/>
      <selection pane="topRight"/>
      <selection pane="bottomLeft"/>
      <selection pane="bottomRight" activeCell="X5" sqref="X5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355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39" t="s">
        <v>168</v>
      </c>
      <c r="E3" s="139" t="s">
        <v>156</v>
      </c>
      <c r="F3" s="38"/>
      <c r="G3" s="11" t="s">
        <v>240</v>
      </c>
      <c r="H3" s="139" t="s">
        <v>168</v>
      </c>
      <c r="I3" s="139" t="s">
        <v>156</v>
      </c>
      <c r="J3" s="5"/>
      <c r="K3" s="11" t="s">
        <v>240</v>
      </c>
      <c r="L3" s="139" t="s">
        <v>168</v>
      </c>
      <c r="M3" s="139" t="s">
        <v>156</v>
      </c>
      <c r="N3" s="5"/>
      <c r="O3" s="11" t="s">
        <v>240</v>
      </c>
      <c r="P3" s="139" t="s">
        <v>168</v>
      </c>
      <c r="Q3" s="139" t="s">
        <v>156</v>
      </c>
      <c r="R3" s="5"/>
      <c r="S3" s="11" t="s">
        <v>240</v>
      </c>
      <c r="T3" s="139" t="s">
        <v>168</v>
      </c>
      <c r="U3" s="139" t="s">
        <v>156</v>
      </c>
      <c r="V3" s="5"/>
      <c r="W3" s="11" t="s">
        <v>240</v>
      </c>
      <c r="X3" s="139" t="s">
        <v>168</v>
      </c>
      <c r="Y3" s="139" t="s">
        <v>156</v>
      </c>
    </row>
    <row r="4" spans="1:25" ht="26.25" customHeight="1">
      <c r="A4" s="65">
        <v>1</v>
      </c>
      <c r="B4" s="69" t="s">
        <v>3</v>
      </c>
      <c r="C4" s="107">
        <v>344</v>
      </c>
      <c r="D4" s="108">
        <v>0</v>
      </c>
      <c r="E4" s="116">
        <f t="shared" ref="E4:E31" si="0">E5-C5</f>
        <v>272545</v>
      </c>
      <c r="F4" s="109"/>
      <c r="G4" s="107">
        <v>13</v>
      </c>
      <c r="H4" s="108">
        <v>13</v>
      </c>
      <c r="I4" s="116">
        <f t="shared" ref="I4:I31" si="1">I5-G5</f>
        <v>9033</v>
      </c>
      <c r="J4" s="109"/>
      <c r="K4" s="107">
        <v>368</v>
      </c>
      <c r="L4" s="108">
        <v>353</v>
      </c>
      <c r="M4" s="116">
        <f t="shared" ref="M4:M31" si="2">M5-K5</f>
        <v>376326</v>
      </c>
      <c r="N4" s="109"/>
      <c r="O4" s="107">
        <v>62</v>
      </c>
      <c r="P4" s="108">
        <v>118</v>
      </c>
      <c r="Q4" s="116">
        <f t="shared" ref="Q4:Q31" si="3">Q5-O5</f>
        <v>210610</v>
      </c>
      <c r="R4" s="109"/>
      <c r="S4" s="107">
        <v>386</v>
      </c>
      <c r="T4" s="108">
        <v>98</v>
      </c>
      <c r="U4" s="116">
        <f t="shared" ref="U4:U31" si="4">U5-S5</f>
        <v>340002</v>
      </c>
      <c r="V4" s="109"/>
      <c r="W4" s="107">
        <v>284</v>
      </c>
      <c r="X4" s="108">
        <v>177</v>
      </c>
      <c r="Y4" s="116">
        <f t="shared" ref="Y4:Y31" si="5">Y5-W5</f>
        <v>403278</v>
      </c>
    </row>
    <row r="5" spans="1:25" ht="26.25" customHeight="1">
      <c r="A5" s="65">
        <v>2</v>
      </c>
      <c r="B5" s="69" t="s">
        <v>10</v>
      </c>
      <c r="C5" s="107">
        <v>328</v>
      </c>
      <c r="D5" s="108">
        <f t="shared" ref="D5:D32" si="6">E5-E4</f>
        <v>328</v>
      </c>
      <c r="E5" s="116">
        <f t="shared" si="0"/>
        <v>272873</v>
      </c>
      <c r="F5" s="109"/>
      <c r="G5" s="107">
        <v>0</v>
      </c>
      <c r="H5" s="108">
        <f t="shared" ref="H5:H32" si="7">I5-I4</f>
        <v>0</v>
      </c>
      <c r="I5" s="116">
        <f t="shared" si="1"/>
        <v>9033</v>
      </c>
      <c r="J5" s="109"/>
      <c r="K5" s="107">
        <v>360</v>
      </c>
      <c r="L5" s="108">
        <f t="shared" ref="L5:L32" si="8">M5-M4</f>
        <v>360</v>
      </c>
      <c r="M5" s="116">
        <f t="shared" si="2"/>
        <v>376686</v>
      </c>
      <c r="N5" s="109"/>
      <c r="O5" s="107">
        <v>104</v>
      </c>
      <c r="P5" s="108">
        <f t="shared" ref="P5:P32" si="9">Q5-Q4</f>
        <v>104</v>
      </c>
      <c r="Q5" s="116">
        <f t="shared" si="3"/>
        <v>210714</v>
      </c>
      <c r="R5" s="109"/>
      <c r="S5" s="107">
        <v>258</v>
      </c>
      <c r="T5" s="108">
        <f t="shared" ref="T5:T32" si="10">U5-U4</f>
        <v>258</v>
      </c>
      <c r="U5" s="116">
        <f t="shared" si="4"/>
        <v>340260</v>
      </c>
      <c r="V5" s="109"/>
      <c r="W5" s="107">
        <v>284</v>
      </c>
      <c r="X5" s="108">
        <f t="shared" ref="X5:X32" si="11">Y5-Y4</f>
        <v>284</v>
      </c>
      <c r="Y5" s="116">
        <f t="shared" si="5"/>
        <v>403562</v>
      </c>
    </row>
    <row r="6" spans="1:25" ht="26.25" customHeight="1">
      <c r="A6" s="65">
        <v>3</v>
      </c>
      <c r="B6" s="69" t="s">
        <v>12</v>
      </c>
      <c r="C6" s="107">
        <v>0</v>
      </c>
      <c r="D6" s="108">
        <f t="shared" si="6"/>
        <v>0</v>
      </c>
      <c r="E6" s="116">
        <f t="shared" si="0"/>
        <v>272873</v>
      </c>
      <c r="F6" s="109"/>
      <c r="G6" s="107">
        <v>0</v>
      </c>
      <c r="H6" s="108">
        <f t="shared" si="7"/>
        <v>0</v>
      </c>
      <c r="I6" s="116">
        <f t="shared" si="1"/>
        <v>9033</v>
      </c>
      <c r="J6" s="109"/>
      <c r="K6" s="107">
        <v>134</v>
      </c>
      <c r="L6" s="108">
        <f t="shared" si="8"/>
        <v>134</v>
      </c>
      <c r="M6" s="116">
        <f t="shared" si="2"/>
        <v>376820</v>
      </c>
      <c r="N6" s="109"/>
      <c r="O6" s="107">
        <v>0</v>
      </c>
      <c r="P6" s="108">
        <f t="shared" si="9"/>
        <v>0</v>
      </c>
      <c r="Q6" s="116">
        <f t="shared" si="3"/>
        <v>210714</v>
      </c>
      <c r="R6" s="109"/>
      <c r="S6" s="107">
        <v>108</v>
      </c>
      <c r="T6" s="108">
        <f t="shared" si="10"/>
        <v>108</v>
      </c>
      <c r="U6" s="116">
        <f t="shared" si="4"/>
        <v>340368</v>
      </c>
      <c r="V6" s="109"/>
      <c r="W6" s="107">
        <v>0</v>
      </c>
      <c r="X6" s="108">
        <f t="shared" si="11"/>
        <v>0</v>
      </c>
      <c r="Y6" s="116">
        <f t="shared" si="5"/>
        <v>403562</v>
      </c>
    </row>
    <row r="7" spans="1:25" ht="26.25" customHeight="1">
      <c r="A7" s="28">
        <v>4</v>
      </c>
      <c r="B7" s="29" t="s">
        <v>16</v>
      </c>
      <c r="C7" s="107">
        <v>0</v>
      </c>
      <c r="D7" s="108">
        <f t="shared" si="6"/>
        <v>0</v>
      </c>
      <c r="E7" s="116">
        <f t="shared" si="0"/>
        <v>272873</v>
      </c>
      <c r="F7" s="109"/>
      <c r="G7" s="107">
        <v>0</v>
      </c>
      <c r="H7" s="108">
        <f t="shared" si="7"/>
        <v>0</v>
      </c>
      <c r="I7" s="116">
        <f t="shared" si="1"/>
        <v>9033</v>
      </c>
      <c r="J7" s="109"/>
      <c r="K7" s="107">
        <v>0</v>
      </c>
      <c r="L7" s="108">
        <f t="shared" si="8"/>
        <v>0</v>
      </c>
      <c r="M7" s="116">
        <f t="shared" si="2"/>
        <v>376820</v>
      </c>
      <c r="N7" s="109"/>
      <c r="O7" s="107">
        <v>0</v>
      </c>
      <c r="P7" s="108">
        <f t="shared" si="9"/>
        <v>0</v>
      </c>
      <c r="Q7" s="116">
        <f t="shared" si="3"/>
        <v>210714</v>
      </c>
      <c r="R7" s="109"/>
      <c r="S7" s="107">
        <v>0</v>
      </c>
      <c r="T7" s="108">
        <f t="shared" si="10"/>
        <v>0</v>
      </c>
      <c r="U7" s="116">
        <f t="shared" si="4"/>
        <v>340368</v>
      </c>
      <c r="V7" s="109"/>
      <c r="W7" s="107">
        <v>0</v>
      </c>
      <c r="X7" s="108">
        <f t="shared" si="11"/>
        <v>0</v>
      </c>
      <c r="Y7" s="116">
        <f t="shared" si="5"/>
        <v>403562</v>
      </c>
    </row>
    <row r="8" spans="1:25" ht="26.25" customHeight="1">
      <c r="A8" s="65">
        <v>5</v>
      </c>
      <c r="B8" s="69" t="s">
        <v>7</v>
      </c>
      <c r="C8" s="107">
        <v>346</v>
      </c>
      <c r="D8" s="108">
        <f t="shared" si="6"/>
        <v>346</v>
      </c>
      <c r="E8" s="116">
        <f t="shared" si="0"/>
        <v>273219</v>
      </c>
      <c r="F8" s="109"/>
      <c r="G8" s="111">
        <v>0</v>
      </c>
      <c r="H8" s="108">
        <f t="shared" si="7"/>
        <v>0</v>
      </c>
      <c r="I8" s="116">
        <f t="shared" si="1"/>
        <v>9033</v>
      </c>
      <c r="J8" s="109"/>
      <c r="K8" s="111">
        <v>308</v>
      </c>
      <c r="L8" s="108">
        <f t="shared" si="8"/>
        <v>308</v>
      </c>
      <c r="M8" s="116">
        <f t="shared" si="2"/>
        <v>377128</v>
      </c>
      <c r="N8" s="109"/>
      <c r="O8" s="111">
        <v>48</v>
      </c>
      <c r="P8" s="108">
        <f t="shared" si="9"/>
        <v>48</v>
      </c>
      <c r="Q8" s="116">
        <f t="shared" si="3"/>
        <v>210762</v>
      </c>
      <c r="R8" s="109"/>
      <c r="S8" s="111">
        <v>142</v>
      </c>
      <c r="T8" s="108">
        <f t="shared" si="10"/>
        <v>142</v>
      </c>
      <c r="U8" s="116">
        <f t="shared" si="4"/>
        <v>340510</v>
      </c>
      <c r="V8" s="109"/>
      <c r="W8" s="111">
        <v>208</v>
      </c>
      <c r="X8" s="108">
        <f t="shared" si="11"/>
        <v>208</v>
      </c>
      <c r="Y8" s="116">
        <f t="shared" si="5"/>
        <v>403770</v>
      </c>
    </row>
    <row r="9" spans="1:25" ht="26.25" customHeight="1">
      <c r="A9" s="65">
        <v>6</v>
      </c>
      <c r="B9" s="69" t="s">
        <v>14</v>
      </c>
      <c r="C9" s="107">
        <v>380</v>
      </c>
      <c r="D9" s="108">
        <f t="shared" si="6"/>
        <v>380</v>
      </c>
      <c r="E9" s="116">
        <f t="shared" si="0"/>
        <v>273599</v>
      </c>
      <c r="F9" s="109"/>
      <c r="G9" s="111">
        <v>0</v>
      </c>
      <c r="H9" s="108">
        <f t="shared" si="7"/>
        <v>0</v>
      </c>
      <c r="I9" s="116">
        <f t="shared" si="1"/>
        <v>9033</v>
      </c>
      <c r="J9" s="109"/>
      <c r="K9" s="111">
        <v>368</v>
      </c>
      <c r="L9" s="108">
        <f t="shared" si="8"/>
        <v>368</v>
      </c>
      <c r="M9" s="116">
        <f t="shared" si="2"/>
        <v>377496</v>
      </c>
      <c r="N9" s="109"/>
      <c r="O9" s="111">
        <v>106</v>
      </c>
      <c r="P9" s="108">
        <f t="shared" si="9"/>
        <v>106</v>
      </c>
      <c r="Q9" s="116">
        <f t="shared" si="3"/>
        <v>210868</v>
      </c>
      <c r="R9" s="109"/>
      <c r="S9" s="111">
        <v>220</v>
      </c>
      <c r="T9" s="108">
        <f t="shared" si="10"/>
        <v>220</v>
      </c>
      <c r="U9" s="116">
        <f t="shared" si="4"/>
        <v>340730</v>
      </c>
      <c r="V9" s="109"/>
      <c r="W9" s="111">
        <v>296</v>
      </c>
      <c r="X9" s="108">
        <f t="shared" si="11"/>
        <v>296</v>
      </c>
      <c r="Y9" s="116">
        <f t="shared" si="5"/>
        <v>404066</v>
      </c>
    </row>
    <row r="10" spans="1:25" ht="26.25" customHeight="1">
      <c r="A10" s="65">
        <v>7</v>
      </c>
      <c r="B10" s="69" t="s">
        <v>5</v>
      </c>
      <c r="C10" s="107">
        <v>310</v>
      </c>
      <c r="D10" s="108">
        <f t="shared" si="6"/>
        <v>310</v>
      </c>
      <c r="E10" s="116">
        <f t="shared" si="0"/>
        <v>273909</v>
      </c>
      <c r="F10" s="109"/>
      <c r="G10" s="110">
        <v>0</v>
      </c>
      <c r="H10" s="108">
        <f t="shared" si="7"/>
        <v>0</v>
      </c>
      <c r="I10" s="116">
        <f t="shared" si="1"/>
        <v>9033</v>
      </c>
      <c r="J10" s="109"/>
      <c r="K10" s="110">
        <v>282</v>
      </c>
      <c r="L10" s="108">
        <f t="shared" si="8"/>
        <v>282</v>
      </c>
      <c r="M10" s="116">
        <f t="shared" si="2"/>
        <v>377778</v>
      </c>
      <c r="N10" s="109"/>
      <c r="O10" s="110">
        <v>0</v>
      </c>
      <c r="P10" s="108">
        <f t="shared" si="9"/>
        <v>0</v>
      </c>
      <c r="Q10" s="116">
        <f t="shared" si="3"/>
        <v>210868</v>
      </c>
      <c r="R10" s="109"/>
      <c r="S10" s="110">
        <v>206</v>
      </c>
      <c r="T10" s="108">
        <f t="shared" si="10"/>
        <v>206</v>
      </c>
      <c r="U10" s="116">
        <f t="shared" si="4"/>
        <v>340936</v>
      </c>
      <c r="V10" s="109"/>
      <c r="W10" s="110">
        <v>320</v>
      </c>
      <c r="X10" s="108">
        <f t="shared" si="11"/>
        <v>320</v>
      </c>
      <c r="Y10" s="116">
        <f t="shared" si="5"/>
        <v>404386</v>
      </c>
    </row>
    <row r="11" spans="1:25" ht="26.25" customHeight="1">
      <c r="A11" s="65">
        <v>8</v>
      </c>
      <c r="B11" s="69" t="s">
        <v>3</v>
      </c>
      <c r="C11" s="107">
        <v>490</v>
      </c>
      <c r="D11" s="108">
        <v>390</v>
      </c>
      <c r="E11" s="116">
        <f t="shared" si="0"/>
        <v>274399</v>
      </c>
      <c r="F11" s="109"/>
      <c r="G11" s="110">
        <v>0</v>
      </c>
      <c r="H11" s="108">
        <f t="shared" si="7"/>
        <v>0</v>
      </c>
      <c r="I11" s="116">
        <f t="shared" si="1"/>
        <v>9033</v>
      </c>
      <c r="J11" s="109"/>
      <c r="K11" s="110">
        <v>400</v>
      </c>
      <c r="L11" s="108">
        <f t="shared" si="8"/>
        <v>400</v>
      </c>
      <c r="M11" s="116">
        <f t="shared" si="2"/>
        <v>378178</v>
      </c>
      <c r="N11" s="109"/>
      <c r="O11" s="110">
        <v>114</v>
      </c>
      <c r="P11" s="108">
        <f t="shared" si="9"/>
        <v>114</v>
      </c>
      <c r="Q11" s="116">
        <f t="shared" si="3"/>
        <v>210982</v>
      </c>
      <c r="R11" s="109"/>
      <c r="S11" s="110">
        <v>256</v>
      </c>
      <c r="T11" s="108">
        <f t="shared" si="10"/>
        <v>256</v>
      </c>
      <c r="U11" s="116">
        <f t="shared" si="4"/>
        <v>341192</v>
      </c>
      <c r="V11" s="109"/>
      <c r="W11" s="110">
        <v>254</v>
      </c>
      <c r="X11" s="108">
        <f t="shared" si="11"/>
        <v>254</v>
      </c>
      <c r="Y11" s="116">
        <f t="shared" si="5"/>
        <v>404640</v>
      </c>
    </row>
    <row r="12" spans="1:25" ht="26.25" customHeight="1">
      <c r="A12" s="65">
        <v>9</v>
      </c>
      <c r="B12" s="69" t="s">
        <v>10</v>
      </c>
      <c r="C12" s="107">
        <v>424</v>
      </c>
      <c r="D12" s="108">
        <v>324</v>
      </c>
      <c r="E12" s="116">
        <f t="shared" si="0"/>
        <v>274823</v>
      </c>
      <c r="F12" s="109"/>
      <c r="G12" s="107">
        <v>0</v>
      </c>
      <c r="H12" s="108">
        <f t="shared" si="7"/>
        <v>0</v>
      </c>
      <c r="I12" s="116">
        <f t="shared" si="1"/>
        <v>9033</v>
      </c>
      <c r="J12" s="109"/>
      <c r="K12" s="107">
        <v>350</v>
      </c>
      <c r="L12" s="108">
        <f t="shared" si="8"/>
        <v>350</v>
      </c>
      <c r="M12" s="116">
        <f t="shared" si="2"/>
        <v>378528</v>
      </c>
      <c r="N12" s="109"/>
      <c r="O12" s="107">
        <v>58</v>
      </c>
      <c r="P12" s="108">
        <f t="shared" si="9"/>
        <v>58</v>
      </c>
      <c r="Q12" s="116">
        <f t="shared" si="3"/>
        <v>211040</v>
      </c>
      <c r="R12" s="109"/>
      <c r="S12" s="107">
        <v>226</v>
      </c>
      <c r="T12" s="108">
        <f t="shared" si="10"/>
        <v>226</v>
      </c>
      <c r="U12" s="116">
        <f t="shared" si="4"/>
        <v>341418</v>
      </c>
      <c r="V12" s="109"/>
      <c r="W12" s="107">
        <v>250</v>
      </c>
      <c r="X12" s="108">
        <f t="shared" si="11"/>
        <v>250</v>
      </c>
      <c r="Y12" s="116">
        <f t="shared" si="5"/>
        <v>404890</v>
      </c>
    </row>
    <row r="13" spans="1:25" ht="26.25" customHeight="1">
      <c r="A13" s="65">
        <v>10</v>
      </c>
      <c r="B13" s="69" t="s">
        <v>12</v>
      </c>
      <c r="C13" s="107">
        <v>366</v>
      </c>
      <c r="D13" s="108">
        <f t="shared" si="6"/>
        <v>366</v>
      </c>
      <c r="E13" s="116">
        <f t="shared" si="0"/>
        <v>275189</v>
      </c>
      <c r="F13" s="109"/>
      <c r="G13" s="110">
        <v>0</v>
      </c>
      <c r="H13" s="108">
        <f t="shared" si="7"/>
        <v>0</v>
      </c>
      <c r="I13" s="116">
        <f t="shared" si="1"/>
        <v>9033</v>
      </c>
      <c r="J13" s="109"/>
      <c r="K13" s="110">
        <v>400</v>
      </c>
      <c r="L13" s="108">
        <f t="shared" si="8"/>
        <v>400</v>
      </c>
      <c r="M13" s="116">
        <f t="shared" si="2"/>
        <v>378928</v>
      </c>
      <c r="N13" s="109"/>
      <c r="O13" s="110">
        <v>82</v>
      </c>
      <c r="P13" s="108">
        <f t="shared" si="9"/>
        <v>82</v>
      </c>
      <c r="Q13" s="116">
        <f t="shared" si="3"/>
        <v>211122</v>
      </c>
      <c r="R13" s="109"/>
      <c r="S13" s="110">
        <v>290</v>
      </c>
      <c r="T13" s="108">
        <f t="shared" si="10"/>
        <v>290</v>
      </c>
      <c r="U13" s="116">
        <f t="shared" si="4"/>
        <v>341708</v>
      </c>
      <c r="V13" s="109"/>
      <c r="W13" s="110">
        <v>318</v>
      </c>
      <c r="X13" s="108">
        <f t="shared" si="11"/>
        <v>318</v>
      </c>
      <c r="Y13" s="116">
        <f t="shared" si="5"/>
        <v>405208</v>
      </c>
    </row>
    <row r="14" spans="1:25" ht="26.25" customHeight="1">
      <c r="A14" s="28">
        <v>11</v>
      </c>
      <c r="B14" s="29" t="s">
        <v>16</v>
      </c>
      <c r="C14" s="107">
        <v>0</v>
      </c>
      <c r="D14" s="108">
        <f t="shared" si="6"/>
        <v>0</v>
      </c>
      <c r="E14" s="116">
        <f t="shared" si="0"/>
        <v>275189</v>
      </c>
      <c r="F14" s="109"/>
      <c r="G14" s="107">
        <v>0</v>
      </c>
      <c r="H14" s="108">
        <f t="shared" si="7"/>
        <v>0</v>
      </c>
      <c r="I14" s="116">
        <f t="shared" si="1"/>
        <v>9033</v>
      </c>
      <c r="J14" s="109"/>
      <c r="K14" s="107">
        <v>0</v>
      </c>
      <c r="L14" s="108">
        <f t="shared" si="8"/>
        <v>0</v>
      </c>
      <c r="M14" s="116">
        <f t="shared" si="2"/>
        <v>378928</v>
      </c>
      <c r="N14" s="109"/>
      <c r="O14" s="107">
        <v>0</v>
      </c>
      <c r="P14" s="108">
        <f t="shared" si="9"/>
        <v>0</v>
      </c>
      <c r="Q14" s="116">
        <f t="shared" si="3"/>
        <v>211122</v>
      </c>
      <c r="R14" s="109"/>
      <c r="S14" s="107">
        <v>0</v>
      </c>
      <c r="T14" s="108">
        <f t="shared" si="10"/>
        <v>0</v>
      </c>
      <c r="U14" s="116">
        <f t="shared" si="4"/>
        <v>341708</v>
      </c>
      <c r="V14" s="109"/>
      <c r="W14" s="107">
        <v>0</v>
      </c>
      <c r="X14" s="108">
        <f t="shared" si="11"/>
        <v>0</v>
      </c>
      <c r="Y14" s="116">
        <f t="shared" si="5"/>
        <v>405208</v>
      </c>
    </row>
    <row r="15" spans="1:25" ht="26.25" customHeight="1">
      <c r="A15" s="65">
        <v>12</v>
      </c>
      <c r="B15" s="69" t="s">
        <v>7</v>
      </c>
      <c r="C15" s="107">
        <v>354</v>
      </c>
      <c r="D15" s="108">
        <f t="shared" si="6"/>
        <v>354</v>
      </c>
      <c r="E15" s="116">
        <f t="shared" si="0"/>
        <v>275543</v>
      </c>
      <c r="F15" s="109"/>
      <c r="G15" s="107">
        <v>0</v>
      </c>
      <c r="H15" s="108">
        <f t="shared" si="7"/>
        <v>0</v>
      </c>
      <c r="I15" s="116">
        <f t="shared" si="1"/>
        <v>9033</v>
      </c>
      <c r="J15" s="109"/>
      <c r="K15" s="107">
        <v>350</v>
      </c>
      <c r="L15" s="108">
        <f t="shared" si="8"/>
        <v>350</v>
      </c>
      <c r="M15" s="116">
        <f t="shared" si="2"/>
        <v>379278</v>
      </c>
      <c r="N15" s="109"/>
      <c r="O15" s="107">
        <v>82</v>
      </c>
      <c r="P15" s="108">
        <f t="shared" si="9"/>
        <v>82</v>
      </c>
      <c r="Q15" s="116">
        <f t="shared" si="3"/>
        <v>211204</v>
      </c>
      <c r="R15" s="109"/>
      <c r="S15" s="107">
        <v>328</v>
      </c>
      <c r="T15" s="108">
        <f t="shared" si="10"/>
        <v>328</v>
      </c>
      <c r="U15" s="116">
        <f t="shared" si="4"/>
        <v>342036</v>
      </c>
      <c r="V15" s="109"/>
      <c r="W15" s="107">
        <v>258</v>
      </c>
      <c r="X15" s="108">
        <f t="shared" si="11"/>
        <v>258</v>
      </c>
      <c r="Y15" s="116">
        <f t="shared" si="5"/>
        <v>405466</v>
      </c>
    </row>
    <row r="16" spans="1:25" ht="26.25" customHeight="1">
      <c r="A16" s="65">
        <v>13</v>
      </c>
      <c r="B16" s="69" t="s">
        <v>14</v>
      </c>
      <c r="C16" s="107">
        <v>154</v>
      </c>
      <c r="D16" s="108">
        <f t="shared" si="6"/>
        <v>154</v>
      </c>
      <c r="E16" s="116">
        <f t="shared" si="0"/>
        <v>275697</v>
      </c>
      <c r="F16" s="109"/>
      <c r="G16" s="107">
        <v>0</v>
      </c>
      <c r="H16" s="108">
        <f t="shared" si="7"/>
        <v>0</v>
      </c>
      <c r="I16" s="116">
        <f t="shared" si="1"/>
        <v>9033</v>
      </c>
      <c r="J16" s="109"/>
      <c r="K16" s="107">
        <v>132</v>
      </c>
      <c r="L16" s="108">
        <f t="shared" si="8"/>
        <v>132</v>
      </c>
      <c r="M16" s="116">
        <f t="shared" si="2"/>
        <v>379410</v>
      </c>
      <c r="N16" s="109"/>
      <c r="O16" s="107">
        <v>0</v>
      </c>
      <c r="P16" s="108">
        <f t="shared" si="9"/>
        <v>0</v>
      </c>
      <c r="Q16" s="116">
        <f t="shared" si="3"/>
        <v>211204</v>
      </c>
      <c r="R16" s="109"/>
      <c r="S16" s="107">
        <v>246</v>
      </c>
      <c r="T16" s="108">
        <f t="shared" si="10"/>
        <v>246</v>
      </c>
      <c r="U16" s="116">
        <f t="shared" si="4"/>
        <v>342282</v>
      </c>
      <c r="V16" s="109"/>
      <c r="W16" s="107">
        <v>0</v>
      </c>
      <c r="X16" s="108">
        <f t="shared" si="11"/>
        <v>0</v>
      </c>
      <c r="Y16" s="116">
        <f t="shared" si="5"/>
        <v>405466</v>
      </c>
    </row>
    <row r="17" spans="1:25" ht="26.25" customHeight="1">
      <c r="A17" s="65">
        <v>14</v>
      </c>
      <c r="B17" s="69" t="s">
        <v>5</v>
      </c>
      <c r="C17" s="107">
        <v>308</v>
      </c>
      <c r="D17" s="108">
        <f t="shared" si="6"/>
        <v>308</v>
      </c>
      <c r="E17" s="116">
        <f t="shared" si="0"/>
        <v>276005</v>
      </c>
      <c r="F17" s="109"/>
      <c r="G17" s="107">
        <v>42</v>
      </c>
      <c r="H17" s="108">
        <f t="shared" si="7"/>
        <v>42</v>
      </c>
      <c r="I17" s="116">
        <f t="shared" si="1"/>
        <v>9075</v>
      </c>
      <c r="J17" s="109"/>
      <c r="K17" s="107">
        <v>330</v>
      </c>
      <c r="L17" s="108">
        <f t="shared" si="8"/>
        <v>330</v>
      </c>
      <c r="M17" s="116">
        <f t="shared" si="2"/>
        <v>379740</v>
      </c>
      <c r="N17" s="109"/>
      <c r="O17" s="107">
        <v>0</v>
      </c>
      <c r="P17" s="108">
        <f t="shared" si="9"/>
        <v>0</v>
      </c>
      <c r="Q17" s="116">
        <f t="shared" si="3"/>
        <v>211204</v>
      </c>
      <c r="R17" s="109"/>
      <c r="S17" s="107">
        <v>358</v>
      </c>
      <c r="T17" s="108">
        <f t="shared" si="10"/>
        <v>358</v>
      </c>
      <c r="U17" s="116">
        <f t="shared" si="4"/>
        <v>342640</v>
      </c>
      <c r="V17" s="109"/>
      <c r="W17" s="107">
        <v>322</v>
      </c>
      <c r="X17" s="108">
        <f t="shared" si="11"/>
        <v>322</v>
      </c>
      <c r="Y17" s="116">
        <f t="shared" si="5"/>
        <v>405788</v>
      </c>
    </row>
    <row r="18" spans="1:25" ht="26.25" customHeight="1">
      <c r="A18" s="65">
        <v>15</v>
      </c>
      <c r="B18" s="69" t="s">
        <v>3</v>
      </c>
      <c r="C18" s="107">
        <v>350</v>
      </c>
      <c r="D18" s="108">
        <f t="shared" si="6"/>
        <v>350</v>
      </c>
      <c r="E18" s="116">
        <f t="shared" si="0"/>
        <v>276355</v>
      </c>
      <c r="F18" s="109"/>
      <c r="G18" s="111">
        <v>14</v>
      </c>
      <c r="H18" s="108">
        <f t="shared" si="7"/>
        <v>14</v>
      </c>
      <c r="I18" s="116">
        <f t="shared" si="1"/>
        <v>9089</v>
      </c>
      <c r="J18" s="109"/>
      <c r="K18" s="111">
        <v>268</v>
      </c>
      <c r="L18" s="108">
        <f t="shared" si="8"/>
        <v>268</v>
      </c>
      <c r="M18" s="116">
        <f t="shared" si="2"/>
        <v>380008</v>
      </c>
      <c r="N18" s="109"/>
      <c r="O18" s="111">
        <v>56</v>
      </c>
      <c r="P18" s="108">
        <f t="shared" si="9"/>
        <v>56</v>
      </c>
      <c r="Q18" s="116">
        <f t="shared" si="3"/>
        <v>211260</v>
      </c>
      <c r="R18" s="109"/>
      <c r="S18" s="111">
        <v>198</v>
      </c>
      <c r="T18" s="108">
        <f t="shared" si="10"/>
        <v>198</v>
      </c>
      <c r="U18" s="116">
        <f t="shared" si="4"/>
        <v>342838</v>
      </c>
      <c r="V18" s="109"/>
      <c r="W18" s="111">
        <v>340</v>
      </c>
      <c r="X18" s="108">
        <f t="shared" si="11"/>
        <v>340</v>
      </c>
      <c r="Y18" s="116">
        <f t="shared" si="5"/>
        <v>406128</v>
      </c>
    </row>
    <row r="19" spans="1:25" ht="26.25" customHeight="1">
      <c r="A19" s="65">
        <v>16</v>
      </c>
      <c r="B19" s="69" t="s">
        <v>10</v>
      </c>
      <c r="C19" s="107">
        <v>410</v>
      </c>
      <c r="D19" s="108">
        <f t="shared" si="6"/>
        <v>410</v>
      </c>
      <c r="E19" s="116">
        <f t="shared" si="0"/>
        <v>276765</v>
      </c>
      <c r="F19" s="109"/>
      <c r="G19" s="111">
        <v>0</v>
      </c>
      <c r="H19" s="108">
        <f t="shared" si="7"/>
        <v>0</v>
      </c>
      <c r="I19" s="116">
        <f t="shared" si="1"/>
        <v>9089</v>
      </c>
      <c r="J19" s="109"/>
      <c r="K19" s="111">
        <v>344</v>
      </c>
      <c r="L19" s="108">
        <f t="shared" si="8"/>
        <v>344</v>
      </c>
      <c r="M19" s="116">
        <f t="shared" si="2"/>
        <v>380352</v>
      </c>
      <c r="N19" s="109"/>
      <c r="O19" s="111">
        <v>0</v>
      </c>
      <c r="P19" s="108">
        <f t="shared" si="9"/>
        <v>0</v>
      </c>
      <c r="Q19" s="116">
        <f t="shared" si="3"/>
        <v>211260</v>
      </c>
      <c r="R19" s="109"/>
      <c r="S19" s="111">
        <v>344</v>
      </c>
      <c r="T19" s="108">
        <f t="shared" si="10"/>
        <v>344</v>
      </c>
      <c r="U19" s="116">
        <f t="shared" si="4"/>
        <v>343182</v>
      </c>
      <c r="V19" s="109"/>
      <c r="W19" s="111">
        <v>358</v>
      </c>
      <c r="X19" s="108">
        <f t="shared" si="11"/>
        <v>358</v>
      </c>
      <c r="Y19" s="116">
        <f t="shared" si="5"/>
        <v>406486</v>
      </c>
    </row>
    <row r="20" spans="1:25" ht="26.25" customHeight="1">
      <c r="A20" s="65">
        <v>17</v>
      </c>
      <c r="B20" s="69" t="s">
        <v>12</v>
      </c>
      <c r="C20" s="107">
        <v>288</v>
      </c>
      <c r="D20" s="108">
        <f t="shared" si="6"/>
        <v>288</v>
      </c>
      <c r="E20" s="116">
        <f t="shared" si="0"/>
        <v>277053</v>
      </c>
      <c r="F20" s="109"/>
      <c r="G20" s="111">
        <v>0</v>
      </c>
      <c r="H20" s="108">
        <f t="shared" si="7"/>
        <v>0</v>
      </c>
      <c r="I20" s="116">
        <f t="shared" si="1"/>
        <v>9089</v>
      </c>
      <c r="J20" s="109"/>
      <c r="K20" s="111">
        <v>0</v>
      </c>
      <c r="L20" s="108">
        <f t="shared" si="8"/>
        <v>0</v>
      </c>
      <c r="M20" s="116">
        <f t="shared" si="2"/>
        <v>380352</v>
      </c>
      <c r="N20" s="109"/>
      <c r="O20" s="111">
        <v>82</v>
      </c>
      <c r="P20" s="108">
        <f t="shared" si="9"/>
        <v>82</v>
      </c>
      <c r="Q20" s="116">
        <f t="shared" si="3"/>
        <v>211342</v>
      </c>
      <c r="R20" s="109"/>
      <c r="S20" s="111">
        <v>254</v>
      </c>
      <c r="T20" s="108">
        <f t="shared" si="10"/>
        <v>254</v>
      </c>
      <c r="U20" s="116">
        <f t="shared" si="4"/>
        <v>343436</v>
      </c>
      <c r="V20" s="109"/>
      <c r="W20" s="111">
        <v>352</v>
      </c>
      <c r="X20" s="108">
        <f t="shared" si="11"/>
        <v>352</v>
      </c>
      <c r="Y20" s="116">
        <f t="shared" si="5"/>
        <v>406838</v>
      </c>
    </row>
    <row r="21" spans="1:25" ht="26.25" customHeight="1">
      <c r="A21" s="28">
        <v>18</v>
      </c>
      <c r="B21" s="29" t="s">
        <v>16</v>
      </c>
      <c r="C21" s="107">
        <v>0</v>
      </c>
      <c r="D21" s="108">
        <f t="shared" si="6"/>
        <v>0</v>
      </c>
      <c r="E21" s="116">
        <f t="shared" si="0"/>
        <v>277053</v>
      </c>
      <c r="F21" s="109"/>
      <c r="G21" s="111">
        <v>0</v>
      </c>
      <c r="H21" s="108">
        <f t="shared" si="7"/>
        <v>0</v>
      </c>
      <c r="I21" s="116">
        <f t="shared" si="1"/>
        <v>9089</v>
      </c>
      <c r="J21" s="109"/>
      <c r="K21" s="111">
        <v>0</v>
      </c>
      <c r="L21" s="108">
        <f t="shared" si="8"/>
        <v>0</v>
      </c>
      <c r="M21" s="116">
        <f t="shared" si="2"/>
        <v>380352</v>
      </c>
      <c r="N21" s="109"/>
      <c r="O21" s="111">
        <v>0</v>
      </c>
      <c r="P21" s="108">
        <f t="shared" si="9"/>
        <v>0</v>
      </c>
      <c r="Q21" s="116">
        <f t="shared" si="3"/>
        <v>211342</v>
      </c>
      <c r="R21" s="109"/>
      <c r="S21" s="111">
        <v>0</v>
      </c>
      <c r="T21" s="108">
        <f t="shared" si="10"/>
        <v>0</v>
      </c>
      <c r="U21" s="116">
        <f t="shared" si="4"/>
        <v>343436</v>
      </c>
      <c r="V21" s="109"/>
      <c r="W21" s="111">
        <v>0</v>
      </c>
      <c r="X21" s="108">
        <f t="shared" si="11"/>
        <v>0</v>
      </c>
      <c r="Y21" s="116">
        <f t="shared" si="5"/>
        <v>406838</v>
      </c>
    </row>
    <row r="22" spans="1:25" ht="26.25" customHeight="1">
      <c r="A22" s="65">
        <v>19</v>
      </c>
      <c r="B22" s="69" t="s">
        <v>7</v>
      </c>
      <c r="C22" s="107">
        <v>362</v>
      </c>
      <c r="D22" s="108">
        <f t="shared" si="6"/>
        <v>362</v>
      </c>
      <c r="E22" s="116">
        <f t="shared" si="0"/>
        <v>277415</v>
      </c>
      <c r="F22" s="109"/>
      <c r="G22" s="111">
        <v>0</v>
      </c>
      <c r="H22" s="108">
        <f t="shared" si="7"/>
        <v>0</v>
      </c>
      <c r="I22" s="116">
        <f t="shared" si="1"/>
        <v>9089</v>
      </c>
      <c r="J22" s="109"/>
      <c r="K22" s="111">
        <v>412</v>
      </c>
      <c r="L22" s="108">
        <f t="shared" si="8"/>
        <v>412</v>
      </c>
      <c r="M22" s="116">
        <f t="shared" si="2"/>
        <v>380764</v>
      </c>
      <c r="N22" s="109"/>
      <c r="O22" s="111">
        <v>82</v>
      </c>
      <c r="P22" s="108">
        <f t="shared" si="9"/>
        <v>82</v>
      </c>
      <c r="Q22" s="116">
        <f t="shared" si="3"/>
        <v>211424</v>
      </c>
      <c r="R22" s="109"/>
      <c r="S22" s="111">
        <v>292</v>
      </c>
      <c r="T22" s="108">
        <f t="shared" si="10"/>
        <v>292</v>
      </c>
      <c r="U22" s="116">
        <f t="shared" si="4"/>
        <v>343728</v>
      </c>
      <c r="V22" s="109"/>
      <c r="W22" s="111">
        <v>362</v>
      </c>
      <c r="X22" s="108">
        <f t="shared" si="11"/>
        <v>362</v>
      </c>
      <c r="Y22" s="116">
        <f t="shared" si="5"/>
        <v>407200</v>
      </c>
    </row>
    <row r="23" spans="1:25" ht="26.25" customHeight="1">
      <c r="A23" s="65">
        <v>20</v>
      </c>
      <c r="B23" s="69" t="s">
        <v>14</v>
      </c>
      <c r="C23" s="107">
        <v>252</v>
      </c>
      <c r="D23" s="108">
        <f t="shared" si="6"/>
        <v>252</v>
      </c>
      <c r="E23" s="116">
        <f t="shared" si="0"/>
        <v>277667</v>
      </c>
      <c r="F23" s="109"/>
      <c r="G23" s="107">
        <v>0</v>
      </c>
      <c r="H23" s="108">
        <f t="shared" si="7"/>
        <v>0</v>
      </c>
      <c r="I23" s="116">
        <f t="shared" si="1"/>
        <v>9089</v>
      </c>
      <c r="J23" s="109"/>
      <c r="K23" s="107">
        <v>454</v>
      </c>
      <c r="L23" s="108">
        <f t="shared" si="8"/>
        <v>454</v>
      </c>
      <c r="M23" s="116">
        <f t="shared" si="2"/>
        <v>381218</v>
      </c>
      <c r="N23" s="109"/>
      <c r="O23" s="107">
        <v>148</v>
      </c>
      <c r="P23" s="108">
        <f t="shared" si="9"/>
        <v>148</v>
      </c>
      <c r="Q23" s="116">
        <f t="shared" si="3"/>
        <v>211572</v>
      </c>
      <c r="R23" s="109"/>
      <c r="S23" s="107">
        <v>298</v>
      </c>
      <c r="T23" s="108">
        <f t="shared" si="10"/>
        <v>298</v>
      </c>
      <c r="U23" s="116">
        <f t="shared" si="4"/>
        <v>344026</v>
      </c>
      <c r="V23" s="109"/>
      <c r="W23" s="107">
        <v>342</v>
      </c>
      <c r="X23" s="108">
        <f t="shared" si="11"/>
        <v>342</v>
      </c>
      <c r="Y23" s="116">
        <f t="shared" si="5"/>
        <v>407542</v>
      </c>
    </row>
    <row r="24" spans="1:25" ht="26.25" customHeight="1">
      <c r="A24" s="65">
        <v>21</v>
      </c>
      <c r="B24" s="69" t="s">
        <v>5</v>
      </c>
      <c r="C24" s="107">
        <v>310</v>
      </c>
      <c r="D24" s="108">
        <f t="shared" si="6"/>
        <v>310</v>
      </c>
      <c r="E24" s="116">
        <f t="shared" si="0"/>
        <v>277977</v>
      </c>
      <c r="F24" s="109"/>
      <c r="G24" s="111">
        <v>0</v>
      </c>
      <c r="H24" s="108">
        <f t="shared" si="7"/>
        <v>0</v>
      </c>
      <c r="I24" s="116">
        <f t="shared" si="1"/>
        <v>9089</v>
      </c>
      <c r="J24" s="109"/>
      <c r="K24" s="111">
        <v>282</v>
      </c>
      <c r="L24" s="108">
        <f t="shared" si="8"/>
        <v>282</v>
      </c>
      <c r="M24" s="116">
        <f t="shared" si="2"/>
        <v>381500</v>
      </c>
      <c r="N24" s="109"/>
      <c r="O24" s="111">
        <v>114</v>
      </c>
      <c r="P24" s="108">
        <f t="shared" si="9"/>
        <v>114</v>
      </c>
      <c r="Q24" s="116">
        <f t="shared" si="3"/>
        <v>211686</v>
      </c>
      <c r="R24" s="109"/>
      <c r="S24" s="111">
        <v>228</v>
      </c>
      <c r="T24" s="108">
        <f t="shared" si="10"/>
        <v>228</v>
      </c>
      <c r="U24" s="116">
        <f t="shared" si="4"/>
        <v>344254</v>
      </c>
      <c r="V24" s="109"/>
      <c r="W24" s="111">
        <v>352</v>
      </c>
      <c r="X24" s="108">
        <f t="shared" si="11"/>
        <v>352</v>
      </c>
      <c r="Y24" s="116">
        <f t="shared" si="5"/>
        <v>407894</v>
      </c>
    </row>
    <row r="25" spans="1:25" ht="26.25" customHeight="1">
      <c r="A25" s="65">
        <v>22</v>
      </c>
      <c r="B25" s="69" t="s">
        <v>3</v>
      </c>
      <c r="C25" s="107">
        <v>452</v>
      </c>
      <c r="D25" s="108">
        <f t="shared" si="6"/>
        <v>452</v>
      </c>
      <c r="E25" s="116">
        <f t="shared" si="0"/>
        <v>278429</v>
      </c>
      <c r="F25" s="109"/>
      <c r="G25" s="111">
        <v>0</v>
      </c>
      <c r="H25" s="108">
        <f t="shared" si="7"/>
        <v>0</v>
      </c>
      <c r="I25" s="116">
        <f t="shared" si="1"/>
        <v>9089</v>
      </c>
      <c r="J25" s="109"/>
      <c r="K25" s="111">
        <v>356</v>
      </c>
      <c r="L25" s="108">
        <f t="shared" si="8"/>
        <v>356</v>
      </c>
      <c r="M25" s="116">
        <f t="shared" si="2"/>
        <v>381856</v>
      </c>
      <c r="N25" s="109"/>
      <c r="O25" s="111">
        <v>82</v>
      </c>
      <c r="P25" s="108">
        <f t="shared" si="9"/>
        <v>82</v>
      </c>
      <c r="Q25" s="116">
        <f t="shared" si="3"/>
        <v>211768</v>
      </c>
      <c r="R25" s="109"/>
      <c r="S25" s="111">
        <v>188</v>
      </c>
      <c r="T25" s="108">
        <f t="shared" si="10"/>
        <v>188</v>
      </c>
      <c r="U25" s="116">
        <f t="shared" si="4"/>
        <v>344442</v>
      </c>
      <c r="V25" s="109"/>
      <c r="W25" s="111">
        <v>390</v>
      </c>
      <c r="X25" s="108">
        <f t="shared" si="11"/>
        <v>390</v>
      </c>
      <c r="Y25" s="116">
        <f t="shared" si="5"/>
        <v>408284</v>
      </c>
    </row>
    <row r="26" spans="1:25" ht="26.25" customHeight="1">
      <c r="A26" s="65">
        <v>23</v>
      </c>
      <c r="B26" s="69" t="s">
        <v>10</v>
      </c>
      <c r="C26" s="107">
        <v>362</v>
      </c>
      <c r="D26" s="108">
        <f t="shared" si="6"/>
        <v>362</v>
      </c>
      <c r="E26" s="116">
        <f t="shared" si="0"/>
        <v>278791</v>
      </c>
      <c r="F26" s="109"/>
      <c r="G26" s="111">
        <v>0</v>
      </c>
      <c r="H26" s="108">
        <f t="shared" si="7"/>
        <v>0</v>
      </c>
      <c r="I26" s="116">
        <f t="shared" si="1"/>
        <v>9089</v>
      </c>
      <c r="J26" s="109"/>
      <c r="K26" s="111">
        <v>206</v>
      </c>
      <c r="L26" s="108">
        <f t="shared" si="8"/>
        <v>206</v>
      </c>
      <c r="M26" s="116">
        <f t="shared" si="2"/>
        <v>382062</v>
      </c>
      <c r="N26" s="109"/>
      <c r="O26" s="111">
        <v>0</v>
      </c>
      <c r="P26" s="108">
        <f t="shared" si="9"/>
        <v>0</v>
      </c>
      <c r="Q26" s="116">
        <f t="shared" si="3"/>
        <v>211768</v>
      </c>
      <c r="R26" s="109"/>
      <c r="S26" s="111">
        <v>282</v>
      </c>
      <c r="T26" s="108">
        <f t="shared" si="10"/>
        <v>282</v>
      </c>
      <c r="U26" s="116">
        <f t="shared" si="4"/>
        <v>344724</v>
      </c>
      <c r="V26" s="109"/>
      <c r="W26" s="111">
        <v>360</v>
      </c>
      <c r="X26" s="108">
        <f t="shared" si="11"/>
        <v>360</v>
      </c>
      <c r="Y26" s="116">
        <f t="shared" si="5"/>
        <v>408644</v>
      </c>
    </row>
    <row r="27" spans="1:25" ht="26.25" customHeight="1">
      <c r="A27" s="65">
        <v>24</v>
      </c>
      <c r="B27" s="69" t="s">
        <v>12</v>
      </c>
      <c r="C27" s="107">
        <v>362</v>
      </c>
      <c r="D27" s="108">
        <f t="shared" si="6"/>
        <v>362</v>
      </c>
      <c r="E27" s="116">
        <f t="shared" si="0"/>
        <v>279153</v>
      </c>
      <c r="F27" s="109"/>
      <c r="G27" s="111">
        <v>0</v>
      </c>
      <c r="H27" s="108">
        <f t="shared" si="7"/>
        <v>0</v>
      </c>
      <c r="I27" s="116">
        <f t="shared" si="1"/>
        <v>9089</v>
      </c>
      <c r="J27" s="109"/>
      <c r="K27" s="111">
        <v>194</v>
      </c>
      <c r="L27" s="108">
        <f t="shared" si="8"/>
        <v>194</v>
      </c>
      <c r="M27" s="116">
        <f t="shared" si="2"/>
        <v>382256</v>
      </c>
      <c r="N27" s="109"/>
      <c r="O27" s="111">
        <v>0</v>
      </c>
      <c r="P27" s="108">
        <f t="shared" si="9"/>
        <v>0</v>
      </c>
      <c r="Q27" s="116">
        <f t="shared" si="3"/>
        <v>211768</v>
      </c>
      <c r="R27" s="109"/>
      <c r="S27" s="111">
        <v>208</v>
      </c>
      <c r="T27" s="108">
        <f t="shared" si="10"/>
        <v>208</v>
      </c>
      <c r="U27" s="116">
        <f t="shared" si="4"/>
        <v>344932</v>
      </c>
      <c r="V27" s="109"/>
      <c r="W27" s="111">
        <v>358</v>
      </c>
      <c r="X27" s="108">
        <f t="shared" si="11"/>
        <v>358</v>
      </c>
      <c r="Y27" s="116">
        <f t="shared" si="5"/>
        <v>409002</v>
      </c>
    </row>
    <row r="28" spans="1:25" ht="26.25" customHeight="1">
      <c r="A28" s="28">
        <v>25</v>
      </c>
      <c r="B28" s="29" t="s">
        <v>16</v>
      </c>
      <c r="C28" s="107">
        <v>0</v>
      </c>
      <c r="D28" s="108">
        <f t="shared" si="6"/>
        <v>0</v>
      </c>
      <c r="E28" s="116">
        <f t="shared" si="0"/>
        <v>279153</v>
      </c>
      <c r="F28" s="109"/>
      <c r="G28" s="111">
        <v>0</v>
      </c>
      <c r="H28" s="108">
        <f t="shared" si="7"/>
        <v>0</v>
      </c>
      <c r="I28" s="116">
        <f t="shared" si="1"/>
        <v>9089</v>
      </c>
      <c r="J28" s="109"/>
      <c r="K28" s="111">
        <v>0</v>
      </c>
      <c r="L28" s="108">
        <f t="shared" si="8"/>
        <v>0</v>
      </c>
      <c r="M28" s="116">
        <f t="shared" si="2"/>
        <v>382256</v>
      </c>
      <c r="N28" s="109"/>
      <c r="O28" s="111">
        <v>0</v>
      </c>
      <c r="P28" s="108">
        <f t="shared" si="9"/>
        <v>0</v>
      </c>
      <c r="Q28" s="116">
        <f t="shared" si="3"/>
        <v>211768</v>
      </c>
      <c r="R28" s="109"/>
      <c r="S28" s="111">
        <v>0</v>
      </c>
      <c r="T28" s="108">
        <f t="shared" si="10"/>
        <v>0</v>
      </c>
      <c r="U28" s="116">
        <f t="shared" si="4"/>
        <v>344932</v>
      </c>
      <c r="V28" s="109"/>
      <c r="W28" s="111">
        <v>0</v>
      </c>
      <c r="X28" s="108">
        <f t="shared" si="11"/>
        <v>0</v>
      </c>
      <c r="Y28" s="116">
        <f t="shared" si="5"/>
        <v>409002</v>
      </c>
    </row>
    <row r="29" spans="1:25" ht="26.25" customHeight="1">
      <c r="A29" s="65">
        <v>26</v>
      </c>
      <c r="B29" s="69" t="s">
        <v>7</v>
      </c>
      <c r="C29" s="107">
        <v>280</v>
      </c>
      <c r="D29" s="108">
        <f t="shared" si="6"/>
        <v>280</v>
      </c>
      <c r="E29" s="116">
        <f t="shared" si="0"/>
        <v>279433</v>
      </c>
      <c r="F29" s="109"/>
      <c r="G29" s="111">
        <v>188</v>
      </c>
      <c r="H29" s="108">
        <f t="shared" si="7"/>
        <v>188</v>
      </c>
      <c r="I29" s="116">
        <f t="shared" si="1"/>
        <v>9277</v>
      </c>
      <c r="J29" s="109"/>
      <c r="K29" s="111">
        <v>150</v>
      </c>
      <c r="L29" s="108">
        <f t="shared" si="8"/>
        <v>150</v>
      </c>
      <c r="M29" s="116">
        <f t="shared" si="2"/>
        <v>382406</v>
      </c>
      <c r="N29" s="109"/>
      <c r="O29" s="111">
        <v>0</v>
      </c>
      <c r="P29" s="108">
        <f t="shared" si="9"/>
        <v>0</v>
      </c>
      <c r="Q29" s="116">
        <f t="shared" si="3"/>
        <v>211768</v>
      </c>
      <c r="R29" s="109"/>
      <c r="S29" s="111">
        <v>340</v>
      </c>
      <c r="T29" s="108">
        <f t="shared" si="10"/>
        <v>340</v>
      </c>
      <c r="U29" s="116">
        <f t="shared" si="4"/>
        <v>345272</v>
      </c>
      <c r="V29" s="109"/>
      <c r="W29" s="111">
        <v>266</v>
      </c>
      <c r="X29" s="108">
        <f t="shared" si="11"/>
        <v>266</v>
      </c>
      <c r="Y29" s="116">
        <f t="shared" si="5"/>
        <v>409268</v>
      </c>
    </row>
    <row r="30" spans="1:25" ht="26.25" customHeight="1">
      <c r="A30" s="65">
        <v>27</v>
      </c>
      <c r="B30" s="69" t="s">
        <v>14</v>
      </c>
      <c r="C30" s="107">
        <v>288</v>
      </c>
      <c r="D30" s="108">
        <f t="shared" si="6"/>
        <v>288</v>
      </c>
      <c r="E30" s="116">
        <f t="shared" si="0"/>
        <v>279721</v>
      </c>
      <c r="F30" s="109"/>
      <c r="G30" s="111">
        <v>14</v>
      </c>
      <c r="H30" s="108">
        <f t="shared" si="7"/>
        <v>14</v>
      </c>
      <c r="I30" s="116">
        <f t="shared" si="1"/>
        <v>9291</v>
      </c>
      <c r="J30" s="109"/>
      <c r="K30" s="111">
        <v>230</v>
      </c>
      <c r="L30" s="108">
        <f t="shared" si="8"/>
        <v>230</v>
      </c>
      <c r="M30" s="116">
        <f t="shared" si="2"/>
        <v>382636</v>
      </c>
      <c r="N30" s="109"/>
      <c r="O30" s="111">
        <v>0</v>
      </c>
      <c r="P30" s="108">
        <f t="shared" si="9"/>
        <v>0</v>
      </c>
      <c r="Q30" s="116">
        <f t="shared" si="3"/>
        <v>211768</v>
      </c>
      <c r="R30" s="109"/>
      <c r="S30" s="111">
        <v>356</v>
      </c>
      <c r="T30" s="108">
        <f t="shared" si="10"/>
        <v>356</v>
      </c>
      <c r="U30" s="116">
        <f t="shared" si="4"/>
        <v>345628</v>
      </c>
      <c r="V30" s="109"/>
      <c r="W30" s="111">
        <v>170</v>
      </c>
      <c r="X30" s="108">
        <f t="shared" si="11"/>
        <v>170</v>
      </c>
      <c r="Y30" s="116">
        <f t="shared" si="5"/>
        <v>409438</v>
      </c>
    </row>
    <row r="31" spans="1:25" ht="26.25" customHeight="1">
      <c r="A31" s="65">
        <v>28</v>
      </c>
      <c r="B31" s="69" t="s">
        <v>5</v>
      </c>
      <c r="C31" s="107">
        <v>298</v>
      </c>
      <c r="D31" s="108">
        <v>208</v>
      </c>
      <c r="E31" s="116">
        <f t="shared" si="0"/>
        <v>280019</v>
      </c>
      <c r="F31" s="109"/>
      <c r="G31" s="111">
        <v>0</v>
      </c>
      <c r="H31" s="108">
        <f t="shared" si="7"/>
        <v>0</v>
      </c>
      <c r="I31" s="116">
        <f t="shared" si="1"/>
        <v>9291</v>
      </c>
      <c r="J31" s="109"/>
      <c r="K31" s="111">
        <v>268</v>
      </c>
      <c r="L31" s="108">
        <f t="shared" si="8"/>
        <v>268</v>
      </c>
      <c r="M31" s="116">
        <f t="shared" si="2"/>
        <v>382904</v>
      </c>
      <c r="N31" s="109"/>
      <c r="O31" s="111">
        <v>0</v>
      </c>
      <c r="P31" s="108">
        <f t="shared" si="9"/>
        <v>0</v>
      </c>
      <c r="Q31" s="116">
        <f t="shared" si="3"/>
        <v>211768</v>
      </c>
      <c r="R31" s="109"/>
      <c r="S31" s="111">
        <v>266</v>
      </c>
      <c r="T31" s="108">
        <f t="shared" si="10"/>
        <v>266</v>
      </c>
      <c r="U31" s="116">
        <f t="shared" si="4"/>
        <v>345894</v>
      </c>
      <c r="V31" s="109"/>
      <c r="W31" s="111">
        <v>312</v>
      </c>
      <c r="X31" s="108">
        <f t="shared" si="11"/>
        <v>312</v>
      </c>
      <c r="Y31" s="116">
        <f t="shared" si="5"/>
        <v>409750</v>
      </c>
    </row>
    <row r="32" spans="1:25" ht="26.25" customHeight="1">
      <c r="A32" s="65">
        <v>29</v>
      </c>
      <c r="B32" s="69" t="s">
        <v>3</v>
      </c>
      <c r="C32" s="107">
        <v>324</v>
      </c>
      <c r="D32" s="108">
        <f t="shared" si="6"/>
        <v>324</v>
      </c>
      <c r="E32" s="116">
        <f>E33-C33</f>
        <v>280343</v>
      </c>
      <c r="F32" s="109"/>
      <c r="G32" s="111">
        <v>0</v>
      </c>
      <c r="H32" s="108">
        <f t="shared" si="7"/>
        <v>0</v>
      </c>
      <c r="I32" s="116">
        <f>I33-G33</f>
        <v>9291</v>
      </c>
      <c r="J32" s="109"/>
      <c r="K32" s="111">
        <v>312</v>
      </c>
      <c r="L32" s="108">
        <f t="shared" si="8"/>
        <v>312</v>
      </c>
      <c r="M32" s="116">
        <f>M33-K33</f>
        <v>383216</v>
      </c>
      <c r="N32" s="109"/>
      <c r="O32" s="111">
        <v>56</v>
      </c>
      <c r="P32" s="108">
        <f t="shared" si="9"/>
        <v>56</v>
      </c>
      <c r="Q32" s="116">
        <f>Q33-O33</f>
        <v>211824</v>
      </c>
      <c r="R32" s="109"/>
      <c r="S32" s="111">
        <v>240</v>
      </c>
      <c r="T32" s="108">
        <f t="shared" si="10"/>
        <v>240</v>
      </c>
      <c r="U32" s="116">
        <f>U33-S33</f>
        <v>346134</v>
      </c>
      <c r="V32" s="109"/>
      <c r="W32" s="111">
        <v>368</v>
      </c>
      <c r="X32" s="108">
        <f t="shared" si="11"/>
        <v>368</v>
      </c>
      <c r="Y32" s="116">
        <f>Y33-W33</f>
        <v>410118</v>
      </c>
    </row>
    <row r="33" spans="1:25" ht="26.25" customHeight="1">
      <c r="A33" s="65">
        <v>30</v>
      </c>
      <c r="B33" s="69" t="s">
        <v>10</v>
      </c>
      <c r="C33" s="107">
        <v>368</v>
      </c>
      <c r="D33" s="108">
        <f>E33-E32</f>
        <v>368</v>
      </c>
      <c r="E33" s="116">
        <v>280711</v>
      </c>
      <c r="F33" s="109"/>
      <c r="G33" s="111">
        <v>0</v>
      </c>
      <c r="H33" s="108">
        <f>I33-I32</f>
        <v>0</v>
      </c>
      <c r="I33" s="116">
        <v>9291</v>
      </c>
      <c r="J33" s="109"/>
      <c r="K33" s="111">
        <v>338</v>
      </c>
      <c r="L33" s="108">
        <f>M33-M32</f>
        <v>338</v>
      </c>
      <c r="M33" s="116">
        <v>383554</v>
      </c>
      <c r="N33" s="109"/>
      <c r="O33" s="111">
        <v>56</v>
      </c>
      <c r="P33" s="108">
        <f>Q33-Q32</f>
        <v>56</v>
      </c>
      <c r="Q33" s="116">
        <v>211880</v>
      </c>
      <c r="R33" s="109"/>
      <c r="S33" s="111">
        <v>220</v>
      </c>
      <c r="T33" s="108">
        <f>U33-U32</f>
        <v>220</v>
      </c>
      <c r="U33" s="116">
        <v>346354</v>
      </c>
      <c r="V33" s="109"/>
      <c r="W33" s="111">
        <v>360</v>
      </c>
      <c r="X33" s="108">
        <f>Y33-Y32</f>
        <v>360</v>
      </c>
      <c r="Y33" s="116">
        <v>410478</v>
      </c>
    </row>
    <row r="34" spans="1:25" ht="28.5" customHeight="1">
      <c r="A34" s="178" t="s">
        <v>237</v>
      </c>
      <c r="B34" s="178"/>
      <c r="C34" s="6">
        <f>SUM(C4:C33)</f>
        <v>8510</v>
      </c>
      <c r="D34" s="6">
        <f>SUM(D4:D33)</f>
        <v>7876</v>
      </c>
      <c r="E34" s="138"/>
      <c r="F34" s="39"/>
      <c r="G34" s="6">
        <f>SUM(G4:G33)</f>
        <v>271</v>
      </c>
      <c r="H34" s="6">
        <f>SUM(H4:H33)</f>
        <v>271</v>
      </c>
      <c r="I34" s="138"/>
      <c r="J34" s="13"/>
      <c r="K34" s="6">
        <f>SUM(K4:K33)</f>
        <v>7596</v>
      </c>
      <c r="L34" s="6">
        <f>SUM(L4:L33)</f>
        <v>7581</v>
      </c>
      <c r="M34" s="138"/>
      <c r="N34" s="13"/>
      <c r="O34" s="6">
        <f>SUM(O4:O33)</f>
        <v>1332</v>
      </c>
      <c r="P34" s="6">
        <f>SUM(P4:P33)</f>
        <v>1388</v>
      </c>
      <c r="Q34" s="138"/>
      <c r="R34" s="13"/>
      <c r="S34" s="6">
        <f>SUM(S4:S33)</f>
        <v>6738</v>
      </c>
      <c r="T34" s="6">
        <f>SUM(T4:T33)</f>
        <v>6450</v>
      </c>
      <c r="U34" s="138"/>
      <c r="V34" s="13"/>
      <c r="W34" s="6">
        <f>SUM(W4:W33)</f>
        <v>7484</v>
      </c>
      <c r="X34" s="6">
        <f>SUM(X4:X33)</f>
        <v>7377</v>
      </c>
      <c r="Y34" s="138"/>
    </row>
    <row r="39" spans="1:25">
      <c r="E39" s="12"/>
      <c r="F39" s="12"/>
      <c r="G39" s="12"/>
      <c r="H39" s="12"/>
      <c r="I39" s="12"/>
    </row>
    <row r="40" spans="1:25">
      <c r="E40" s="12"/>
      <c r="F40" s="12"/>
      <c r="G40" s="12"/>
      <c r="H40" s="12"/>
      <c r="I40" s="12"/>
    </row>
  </sheetData>
  <mergeCells count="9">
    <mergeCell ref="A34:B34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1"/>
  <sheetViews>
    <sheetView workbookViewId="0">
      <pane xSplit="2" ySplit="3" topLeftCell="C22" activePane="bottomRight" state="frozen"/>
      <selection pane="topRight"/>
      <selection pane="bottomLeft"/>
      <selection pane="bottomRight" activeCell="W28" sqref="W28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339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35" t="s">
        <v>168</v>
      </c>
      <c r="E3" s="135" t="s">
        <v>156</v>
      </c>
      <c r="F3" s="38"/>
      <c r="G3" s="11" t="s">
        <v>240</v>
      </c>
      <c r="H3" s="135" t="s">
        <v>168</v>
      </c>
      <c r="I3" s="135" t="s">
        <v>156</v>
      </c>
      <c r="J3" s="5"/>
      <c r="K3" s="11" t="s">
        <v>240</v>
      </c>
      <c r="L3" s="135" t="s">
        <v>168</v>
      </c>
      <c r="M3" s="135" t="s">
        <v>156</v>
      </c>
      <c r="N3" s="5"/>
      <c r="O3" s="11" t="s">
        <v>240</v>
      </c>
      <c r="P3" s="135" t="s">
        <v>168</v>
      </c>
      <c r="Q3" s="135" t="s">
        <v>156</v>
      </c>
      <c r="R3" s="5"/>
      <c r="S3" s="11" t="s">
        <v>240</v>
      </c>
      <c r="T3" s="135" t="s">
        <v>168</v>
      </c>
      <c r="U3" s="135" t="s">
        <v>156</v>
      </c>
      <c r="V3" s="5"/>
      <c r="W3" s="11" t="s">
        <v>240</v>
      </c>
      <c r="X3" s="135" t="s">
        <v>168</v>
      </c>
      <c r="Y3" s="135" t="s">
        <v>156</v>
      </c>
    </row>
    <row r="4" spans="1:25" ht="26.25" customHeight="1">
      <c r="A4" s="65">
        <v>1</v>
      </c>
      <c r="B4" s="69" t="s">
        <v>7</v>
      </c>
      <c r="C4" s="107">
        <v>145</v>
      </c>
      <c r="D4" s="108">
        <v>145</v>
      </c>
      <c r="E4" s="116">
        <f t="shared" ref="E4:E32" si="0">E5-C5</f>
        <v>265511</v>
      </c>
      <c r="F4" s="109"/>
      <c r="G4" s="107">
        <v>0</v>
      </c>
      <c r="H4" s="108">
        <v>0</v>
      </c>
      <c r="I4" s="116">
        <f t="shared" ref="I4:I32" si="1">I5-G5</f>
        <v>8488</v>
      </c>
      <c r="J4" s="109"/>
      <c r="K4" s="107">
        <v>32</v>
      </c>
      <c r="L4" s="108">
        <v>32</v>
      </c>
      <c r="M4" s="116">
        <f t="shared" ref="M4:M32" si="2">M5-K5</f>
        <v>368019</v>
      </c>
      <c r="N4" s="109"/>
      <c r="O4" s="107">
        <v>101</v>
      </c>
      <c r="P4" s="108">
        <v>101</v>
      </c>
      <c r="Q4" s="116">
        <f t="shared" ref="Q4:Q32" si="3">Q5-O5</f>
        <v>208264</v>
      </c>
      <c r="R4" s="109"/>
      <c r="S4" s="107">
        <v>209</v>
      </c>
      <c r="T4" s="108">
        <v>209</v>
      </c>
      <c r="U4" s="116">
        <f t="shared" ref="U4:U32" si="4">U5-S5</f>
        <v>332822</v>
      </c>
      <c r="V4" s="109"/>
      <c r="W4" s="107">
        <v>0</v>
      </c>
      <c r="X4" s="108">
        <v>0</v>
      </c>
      <c r="Y4" s="116">
        <f t="shared" ref="Y4:Y32" si="5">Y5-W5</f>
        <v>395916</v>
      </c>
    </row>
    <row r="5" spans="1:25" ht="26.25" customHeight="1">
      <c r="A5" s="65">
        <v>2</v>
      </c>
      <c r="B5" s="69" t="s">
        <v>14</v>
      </c>
      <c r="C5" s="107">
        <v>300</v>
      </c>
      <c r="D5" s="108">
        <f t="shared" ref="D5:D33" si="6">E5-E4</f>
        <v>300</v>
      </c>
      <c r="E5" s="116">
        <f t="shared" si="0"/>
        <v>265811</v>
      </c>
      <c r="F5" s="109"/>
      <c r="G5" s="107">
        <v>0</v>
      </c>
      <c r="H5" s="108">
        <f t="shared" ref="H5:H33" si="7">I5-I4</f>
        <v>0</v>
      </c>
      <c r="I5" s="116">
        <f t="shared" si="1"/>
        <v>8488</v>
      </c>
      <c r="J5" s="109"/>
      <c r="K5" s="107">
        <v>300</v>
      </c>
      <c r="L5" s="108">
        <f t="shared" ref="L5:L33" si="8">M5-M4</f>
        <v>300</v>
      </c>
      <c r="M5" s="116">
        <f t="shared" si="2"/>
        <v>368319</v>
      </c>
      <c r="N5" s="109"/>
      <c r="O5" s="107">
        <v>0</v>
      </c>
      <c r="P5" s="108">
        <f t="shared" ref="P5:P33" si="9">Q5-Q4</f>
        <v>0</v>
      </c>
      <c r="Q5" s="116">
        <f t="shared" si="3"/>
        <v>208264</v>
      </c>
      <c r="R5" s="109"/>
      <c r="S5" s="107">
        <v>260</v>
      </c>
      <c r="T5" s="108">
        <f t="shared" ref="T5:T33" si="10">U5-U4</f>
        <v>260</v>
      </c>
      <c r="U5" s="116">
        <f t="shared" si="4"/>
        <v>333082</v>
      </c>
      <c r="V5" s="109"/>
      <c r="W5" s="107">
        <v>186</v>
      </c>
      <c r="X5" s="108">
        <f t="shared" ref="X5:X33" si="11">Y5-Y4</f>
        <v>186</v>
      </c>
      <c r="Y5" s="116">
        <f t="shared" si="5"/>
        <v>396102</v>
      </c>
    </row>
    <row r="6" spans="1:25" ht="26.25" customHeight="1">
      <c r="A6" s="65">
        <v>3</v>
      </c>
      <c r="B6" s="69" t="s">
        <v>5</v>
      </c>
      <c r="C6" s="107">
        <v>334</v>
      </c>
      <c r="D6" s="108">
        <f t="shared" si="6"/>
        <v>334</v>
      </c>
      <c r="E6" s="116">
        <f t="shared" si="0"/>
        <v>266145</v>
      </c>
      <c r="F6" s="109"/>
      <c r="G6" s="107">
        <v>0</v>
      </c>
      <c r="H6" s="108">
        <f t="shared" si="7"/>
        <v>0</v>
      </c>
      <c r="I6" s="116">
        <f t="shared" si="1"/>
        <v>8488</v>
      </c>
      <c r="J6" s="109"/>
      <c r="K6" s="107">
        <v>348</v>
      </c>
      <c r="L6" s="108">
        <f t="shared" si="8"/>
        <v>348</v>
      </c>
      <c r="M6" s="116">
        <f t="shared" si="2"/>
        <v>368667</v>
      </c>
      <c r="N6" s="109"/>
      <c r="O6" s="107">
        <v>184</v>
      </c>
      <c r="P6" s="108">
        <f t="shared" si="9"/>
        <v>184</v>
      </c>
      <c r="Q6" s="116">
        <f t="shared" si="3"/>
        <v>208448</v>
      </c>
      <c r="R6" s="109"/>
      <c r="S6" s="107">
        <v>234</v>
      </c>
      <c r="T6" s="108">
        <f t="shared" si="10"/>
        <v>234</v>
      </c>
      <c r="U6" s="116">
        <f t="shared" si="4"/>
        <v>333316</v>
      </c>
      <c r="V6" s="109"/>
      <c r="W6" s="107">
        <v>188</v>
      </c>
      <c r="X6" s="108">
        <f t="shared" si="11"/>
        <v>188</v>
      </c>
      <c r="Y6" s="116">
        <f t="shared" si="5"/>
        <v>396290</v>
      </c>
    </row>
    <row r="7" spans="1:25" ht="26.25" customHeight="1">
      <c r="A7" s="65">
        <v>4</v>
      </c>
      <c r="B7" s="69" t="s">
        <v>3</v>
      </c>
      <c r="C7" s="107">
        <v>264</v>
      </c>
      <c r="D7" s="108">
        <f t="shared" si="6"/>
        <v>264</v>
      </c>
      <c r="E7" s="116">
        <f t="shared" si="0"/>
        <v>266409</v>
      </c>
      <c r="F7" s="109"/>
      <c r="G7" s="107">
        <v>0</v>
      </c>
      <c r="H7" s="108">
        <f t="shared" si="7"/>
        <v>0</v>
      </c>
      <c r="I7" s="116">
        <f t="shared" si="1"/>
        <v>8488</v>
      </c>
      <c r="J7" s="109"/>
      <c r="K7" s="107">
        <v>306</v>
      </c>
      <c r="L7" s="108">
        <f t="shared" si="8"/>
        <v>306</v>
      </c>
      <c r="M7" s="116">
        <f t="shared" si="2"/>
        <v>368973</v>
      </c>
      <c r="N7" s="109"/>
      <c r="O7" s="107">
        <v>162</v>
      </c>
      <c r="P7" s="108">
        <f t="shared" si="9"/>
        <v>162</v>
      </c>
      <c r="Q7" s="116">
        <f t="shared" si="3"/>
        <v>208610</v>
      </c>
      <c r="R7" s="109"/>
      <c r="S7" s="107">
        <v>300</v>
      </c>
      <c r="T7" s="108">
        <f t="shared" si="10"/>
        <v>300</v>
      </c>
      <c r="U7" s="116">
        <f t="shared" si="4"/>
        <v>333616</v>
      </c>
      <c r="V7" s="109"/>
      <c r="W7" s="107">
        <v>282</v>
      </c>
      <c r="X7" s="108">
        <f t="shared" si="11"/>
        <v>282</v>
      </c>
      <c r="Y7" s="116">
        <f t="shared" si="5"/>
        <v>396572</v>
      </c>
    </row>
    <row r="8" spans="1:25" ht="26.25" customHeight="1">
      <c r="A8" s="65">
        <v>5</v>
      </c>
      <c r="B8" s="69" t="s">
        <v>10</v>
      </c>
      <c r="C8" s="107">
        <v>372</v>
      </c>
      <c r="D8" s="108">
        <f t="shared" si="6"/>
        <v>372</v>
      </c>
      <c r="E8" s="116">
        <f t="shared" si="0"/>
        <v>266781</v>
      </c>
      <c r="F8" s="109"/>
      <c r="G8" s="111">
        <v>20</v>
      </c>
      <c r="H8" s="108">
        <f t="shared" si="7"/>
        <v>20</v>
      </c>
      <c r="I8" s="116">
        <f t="shared" si="1"/>
        <v>8508</v>
      </c>
      <c r="J8" s="109"/>
      <c r="K8" s="111">
        <v>354</v>
      </c>
      <c r="L8" s="108">
        <f t="shared" si="8"/>
        <v>354</v>
      </c>
      <c r="M8" s="116">
        <f t="shared" si="2"/>
        <v>369327</v>
      </c>
      <c r="N8" s="109"/>
      <c r="O8" s="111">
        <v>0</v>
      </c>
      <c r="P8" s="108">
        <f t="shared" si="9"/>
        <v>0</v>
      </c>
      <c r="Q8" s="116">
        <f t="shared" si="3"/>
        <v>208610</v>
      </c>
      <c r="R8" s="109"/>
      <c r="S8" s="111">
        <v>296</v>
      </c>
      <c r="T8" s="108">
        <f t="shared" si="10"/>
        <v>296</v>
      </c>
      <c r="U8" s="116">
        <f t="shared" si="4"/>
        <v>333912</v>
      </c>
      <c r="V8" s="109"/>
      <c r="W8" s="111">
        <v>262</v>
      </c>
      <c r="X8" s="108">
        <f t="shared" si="11"/>
        <v>262</v>
      </c>
      <c r="Y8" s="116">
        <f t="shared" si="5"/>
        <v>396834</v>
      </c>
    </row>
    <row r="9" spans="1:25" ht="26.25" customHeight="1">
      <c r="A9" s="65">
        <v>6</v>
      </c>
      <c r="B9" s="69" t="s">
        <v>12</v>
      </c>
      <c r="C9" s="107">
        <v>378</v>
      </c>
      <c r="D9" s="108">
        <f t="shared" si="6"/>
        <v>378</v>
      </c>
      <c r="E9" s="116">
        <f t="shared" si="0"/>
        <v>267159</v>
      </c>
      <c r="F9" s="109"/>
      <c r="G9" s="111">
        <v>0</v>
      </c>
      <c r="H9" s="108">
        <f t="shared" si="7"/>
        <v>0</v>
      </c>
      <c r="I9" s="116">
        <f t="shared" si="1"/>
        <v>8508</v>
      </c>
      <c r="J9" s="109"/>
      <c r="K9" s="111">
        <v>352</v>
      </c>
      <c r="L9" s="108">
        <f t="shared" si="8"/>
        <v>352</v>
      </c>
      <c r="M9" s="116">
        <f t="shared" si="2"/>
        <v>369679</v>
      </c>
      <c r="N9" s="109"/>
      <c r="O9" s="111">
        <v>60</v>
      </c>
      <c r="P9" s="108">
        <f t="shared" si="9"/>
        <v>60</v>
      </c>
      <c r="Q9" s="116">
        <f t="shared" si="3"/>
        <v>208670</v>
      </c>
      <c r="R9" s="109"/>
      <c r="S9" s="111">
        <v>336</v>
      </c>
      <c r="T9" s="108">
        <f t="shared" si="10"/>
        <v>336</v>
      </c>
      <c r="U9" s="116">
        <f t="shared" si="4"/>
        <v>334248</v>
      </c>
      <c r="V9" s="109"/>
      <c r="W9" s="111">
        <v>258</v>
      </c>
      <c r="X9" s="108">
        <f t="shared" si="11"/>
        <v>258</v>
      </c>
      <c r="Y9" s="116">
        <f t="shared" si="5"/>
        <v>397092</v>
      </c>
    </row>
    <row r="10" spans="1:25" ht="26.25" customHeight="1">
      <c r="A10" s="28">
        <v>7</v>
      </c>
      <c r="B10" s="29" t="s">
        <v>16</v>
      </c>
      <c r="C10" s="107">
        <v>0</v>
      </c>
      <c r="D10" s="108">
        <f t="shared" si="6"/>
        <v>0</v>
      </c>
      <c r="E10" s="116">
        <f t="shared" si="0"/>
        <v>267159</v>
      </c>
      <c r="F10" s="109"/>
      <c r="G10" s="110">
        <v>0</v>
      </c>
      <c r="H10" s="108">
        <f t="shared" si="7"/>
        <v>0</v>
      </c>
      <c r="I10" s="116">
        <f t="shared" si="1"/>
        <v>8508</v>
      </c>
      <c r="J10" s="109"/>
      <c r="K10" s="110">
        <v>0</v>
      </c>
      <c r="L10" s="108">
        <f t="shared" si="8"/>
        <v>0</v>
      </c>
      <c r="M10" s="116">
        <f t="shared" si="2"/>
        <v>369679</v>
      </c>
      <c r="N10" s="109"/>
      <c r="O10" s="110">
        <v>0</v>
      </c>
      <c r="P10" s="108">
        <f t="shared" si="9"/>
        <v>0</v>
      </c>
      <c r="Q10" s="116">
        <f t="shared" si="3"/>
        <v>208670</v>
      </c>
      <c r="R10" s="109"/>
      <c r="S10" s="110">
        <v>0</v>
      </c>
      <c r="T10" s="108">
        <f t="shared" si="10"/>
        <v>0</v>
      </c>
      <c r="U10" s="116">
        <f t="shared" si="4"/>
        <v>334248</v>
      </c>
      <c r="V10" s="109"/>
      <c r="W10" s="110">
        <v>0</v>
      </c>
      <c r="X10" s="108">
        <f t="shared" si="11"/>
        <v>0</v>
      </c>
      <c r="Y10" s="116">
        <f t="shared" si="5"/>
        <v>397092</v>
      </c>
    </row>
    <row r="11" spans="1:25" ht="26.25" customHeight="1">
      <c r="A11" s="65">
        <v>8</v>
      </c>
      <c r="B11" s="69" t="s">
        <v>7</v>
      </c>
      <c r="C11" s="107">
        <v>346</v>
      </c>
      <c r="D11" s="108">
        <f t="shared" si="6"/>
        <v>346</v>
      </c>
      <c r="E11" s="116">
        <f t="shared" si="0"/>
        <v>267505</v>
      </c>
      <c r="F11" s="109"/>
      <c r="G11" s="110">
        <v>0</v>
      </c>
      <c r="H11" s="108">
        <f t="shared" si="7"/>
        <v>0</v>
      </c>
      <c r="I11" s="116">
        <f t="shared" si="1"/>
        <v>8508</v>
      </c>
      <c r="J11" s="109"/>
      <c r="K11" s="110">
        <v>278</v>
      </c>
      <c r="L11" s="108">
        <f t="shared" si="8"/>
        <v>278</v>
      </c>
      <c r="M11" s="116">
        <f t="shared" si="2"/>
        <v>369957</v>
      </c>
      <c r="N11" s="109"/>
      <c r="O11" s="110">
        <v>44</v>
      </c>
      <c r="P11" s="108">
        <f t="shared" si="9"/>
        <v>44</v>
      </c>
      <c r="Q11" s="116">
        <f t="shared" si="3"/>
        <v>208714</v>
      </c>
      <c r="R11" s="109"/>
      <c r="S11" s="110">
        <v>310</v>
      </c>
      <c r="T11" s="108">
        <f t="shared" si="10"/>
        <v>310</v>
      </c>
      <c r="U11" s="116">
        <f t="shared" si="4"/>
        <v>334558</v>
      </c>
      <c r="V11" s="109"/>
      <c r="W11" s="110">
        <v>226</v>
      </c>
      <c r="X11" s="108">
        <f t="shared" si="11"/>
        <v>226</v>
      </c>
      <c r="Y11" s="116">
        <f t="shared" si="5"/>
        <v>397318</v>
      </c>
    </row>
    <row r="12" spans="1:25" ht="26.25" customHeight="1">
      <c r="A12" s="65">
        <v>9</v>
      </c>
      <c r="B12" s="69" t="s">
        <v>14</v>
      </c>
      <c r="C12" s="107">
        <v>308</v>
      </c>
      <c r="D12" s="108">
        <f t="shared" si="6"/>
        <v>308</v>
      </c>
      <c r="E12" s="116">
        <f t="shared" si="0"/>
        <v>267813</v>
      </c>
      <c r="F12" s="109"/>
      <c r="G12" s="107">
        <v>0</v>
      </c>
      <c r="H12" s="108">
        <f t="shared" si="7"/>
        <v>0</v>
      </c>
      <c r="I12" s="116">
        <f t="shared" si="1"/>
        <v>8508</v>
      </c>
      <c r="J12" s="109"/>
      <c r="K12" s="107">
        <v>342</v>
      </c>
      <c r="L12" s="108">
        <f t="shared" si="8"/>
        <v>342</v>
      </c>
      <c r="M12" s="116">
        <f t="shared" si="2"/>
        <v>370299</v>
      </c>
      <c r="N12" s="109"/>
      <c r="O12" s="107">
        <v>0</v>
      </c>
      <c r="P12" s="108">
        <f t="shared" si="9"/>
        <v>0</v>
      </c>
      <c r="Q12" s="116">
        <f t="shared" si="3"/>
        <v>208714</v>
      </c>
      <c r="R12" s="109"/>
      <c r="S12" s="107">
        <v>288</v>
      </c>
      <c r="T12" s="108">
        <f t="shared" si="10"/>
        <v>288</v>
      </c>
      <c r="U12" s="116">
        <f t="shared" si="4"/>
        <v>334846</v>
      </c>
      <c r="V12" s="109"/>
      <c r="W12" s="107">
        <v>374</v>
      </c>
      <c r="X12" s="108">
        <f t="shared" si="11"/>
        <v>374</v>
      </c>
      <c r="Y12" s="116">
        <f t="shared" si="5"/>
        <v>397692</v>
      </c>
    </row>
    <row r="13" spans="1:25" ht="26.25" customHeight="1">
      <c r="A13" s="65">
        <v>10</v>
      </c>
      <c r="B13" s="69" t="s">
        <v>5</v>
      </c>
      <c r="C13" s="107">
        <v>336</v>
      </c>
      <c r="D13" s="108">
        <f t="shared" si="6"/>
        <v>336</v>
      </c>
      <c r="E13" s="116">
        <f t="shared" si="0"/>
        <v>268149</v>
      </c>
      <c r="F13" s="109"/>
      <c r="G13" s="110">
        <v>0</v>
      </c>
      <c r="H13" s="108">
        <f t="shared" si="7"/>
        <v>0</v>
      </c>
      <c r="I13" s="116">
        <f t="shared" si="1"/>
        <v>8508</v>
      </c>
      <c r="J13" s="109"/>
      <c r="K13" s="110">
        <v>412</v>
      </c>
      <c r="L13" s="108">
        <f t="shared" si="8"/>
        <v>412</v>
      </c>
      <c r="M13" s="116">
        <f t="shared" si="2"/>
        <v>370711</v>
      </c>
      <c r="N13" s="109"/>
      <c r="O13" s="110">
        <v>0</v>
      </c>
      <c r="P13" s="108">
        <f t="shared" si="9"/>
        <v>0</v>
      </c>
      <c r="Q13" s="116">
        <f t="shared" si="3"/>
        <v>208714</v>
      </c>
      <c r="R13" s="109"/>
      <c r="S13" s="110">
        <v>178</v>
      </c>
      <c r="T13" s="108">
        <f t="shared" si="10"/>
        <v>178</v>
      </c>
      <c r="U13" s="116">
        <f t="shared" si="4"/>
        <v>335024</v>
      </c>
      <c r="V13" s="109"/>
      <c r="W13" s="110">
        <v>338</v>
      </c>
      <c r="X13" s="108">
        <f t="shared" si="11"/>
        <v>338</v>
      </c>
      <c r="Y13" s="116">
        <f t="shared" si="5"/>
        <v>398030</v>
      </c>
    </row>
    <row r="14" spans="1:25" ht="26.25" customHeight="1">
      <c r="A14" s="65">
        <v>11</v>
      </c>
      <c r="B14" s="69" t="s">
        <v>3</v>
      </c>
      <c r="C14" s="107">
        <v>310</v>
      </c>
      <c r="D14" s="108">
        <f t="shared" si="6"/>
        <v>310</v>
      </c>
      <c r="E14" s="116">
        <f t="shared" si="0"/>
        <v>268459</v>
      </c>
      <c r="F14" s="109"/>
      <c r="G14" s="107">
        <v>0</v>
      </c>
      <c r="H14" s="108">
        <f t="shared" si="7"/>
        <v>0</v>
      </c>
      <c r="I14" s="116">
        <f t="shared" si="1"/>
        <v>8508</v>
      </c>
      <c r="J14" s="109"/>
      <c r="K14" s="107">
        <v>296</v>
      </c>
      <c r="L14" s="108">
        <f t="shared" si="8"/>
        <v>296</v>
      </c>
      <c r="M14" s="116">
        <f t="shared" si="2"/>
        <v>371007</v>
      </c>
      <c r="N14" s="109"/>
      <c r="O14" s="107">
        <v>130</v>
      </c>
      <c r="P14" s="108">
        <f t="shared" si="9"/>
        <v>130</v>
      </c>
      <c r="Q14" s="116">
        <f t="shared" si="3"/>
        <v>208844</v>
      </c>
      <c r="R14" s="109"/>
      <c r="S14" s="107">
        <v>308</v>
      </c>
      <c r="T14" s="108">
        <f t="shared" si="10"/>
        <v>308</v>
      </c>
      <c r="U14" s="116">
        <f t="shared" si="4"/>
        <v>335332</v>
      </c>
      <c r="V14" s="109"/>
      <c r="W14" s="107">
        <v>378</v>
      </c>
      <c r="X14" s="108">
        <f t="shared" si="11"/>
        <v>378</v>
      </c>
      <c r="Y14" s="116">
        <f t="shared" si="5"/>
        <v>398408</v>
      </c>
    </row>
    <row r="15" spans="1:25" ht="26.25" customHeight="1">
      <c r="A15" s="65">
        <v>12</v>
      </c>
      <c r="B15" s="69" t="s">
        <v>10</v>
      </c>
      <c r="C15" s="107">
        <v>342</v>
      </c>
      <c r="D15" s="108">
        <f t="shared" si="6"/>
        <v>342</v>
      </c>
      <c r="E15" s="116">
        <f t="shared" si="0"/>
        <v>268801</v>
      </c>
      <c r="F15" s="109"/>
      <c r="G15" s="107">
        <v>0</v>
      </c>
      <c r="H15" s="108">
        <f t="shared" si="7"/>
        <v>0</v>
      </c>
      <c r="I15" s="116">
        <f t="shared" si="1"/>
        <v>8508</v>
      </c>
      <c r="J15" s="109"/>
      <c r="K15" s="107">
        <v>340</v>
      </c>
      <c r="L15" s="108">
        <f t="shared" si="8"/>
        <v>340</v>
      </c>
      <c r="M15" s="116">
        <f t="shared" si="2"/>
        <v>371347</v>
      </c>
      <c r="N15" s="109"/>
      <c r="O15" s="107">
        <v>344</v>
      </c>
      <c r="P15" s="108">
        <f t="shared" si="9"/>
        <v>344</v>
      </c>
      <c r="Q15" s="116">
        <f t="shared" si="3"/>
        <v>209188</v>
      </c>
      <c r="R15" s="109"/>
      <c r="S15" s="107">
        <v>236</v>
      </c>
      <c r="T15" s="108">
        <f t="shared" si="10"/>
        <v>236</v>
      </c>
      <c r="U15" s="116">
        <f t="shared" si="4"/>
        <v>335568</v>
      </c>
      <c r="V15" s="109"/>
      <c r="W15" s="107">
        <v>30</v>
      </c>
      <c r="X15" s="108">
        <f t="shared" si="11"/>
        <v>30</v>
      </c>
      <c r="Y15" s="116">
        <f t="shared" si="5"/>
        <v>398438</v>
      </c>
    </row>
    <row r="16" spans="1:25" ht="26.25" customHeight="1">
      <c r="A16" s="65">
        <v>13</v>
      </c>
      <c r="B16" s="69" t="s">
        <v>12</v>
      </c>
      <c r="C16" s="107">
        <v>196</v>
      </c>
      <c r="D16" s="108">
        <f t="shared" si="6"/>
        <v>196</v>
      </c>
      <c r="E16" s="116">
        <f t="shared" si="0"/>
        <v>268997</v>
      </c>
      <c r="F16" s="109"/>
      <c r="G16" s="107">
        <v>0</v>
      </c>
      <c r="H16" s="108">
        <f t="shared" si="7"/>
        <v>0</v>
      </c>
      <c r="I16" s="116">
        <f t="shared" si="1"/>
        <v>8508</v>
      </c>
      <c r="J16" s="109"/>
      <c r="K16" s="107">
        <v>278</v>
      </c>
      <c r="L16" s="108">
        <f t="shared" si="8"/>
        <v>278</v>
      </c>
      <c r="M16" s="116">
        <f t="shared" si="2"/>
        <v>371625</v>
      </c>
      <c r="N16" s="109"/>
      <c r="O16" s="107">
        <v>0</v>
      </c>
      <c r="P16" s="108">
        <f t="shared" si="9"/>
        <v>0</v>
      </c>
      <c r="Q16" s="116">
        <f t="shared" si="3"/>
        <v>209188</v>
      </c>
      <c r="R16" s="109"/>
      <c r="S16" s="107">
        <v>246</v>
      </c>
      <c r="T16" s="108">
        <f t="shared" si="10"/>
        <v>246</v>
      </c>
      <c r="U16" s="116">
        <f t="shared" si="4"/>
        <v>335814</v>
      </c>
      <c r="V16" s="109"/>
      <c r="W16" s="107">
        <v>336</v>
      </c>
      <c r="X16" s="108">
        <f t="shared" si="11"/>
        <v>336</v>
      </c>
      <c r="Y16" s="116">
        <f t="shared" si="5"/>
        <v>398774</v>
      </c>
    </row>
    <row r="17" spans="1:25" ht="26.25" customHeight="1">
      <c r="A17" s="28">
        <v>14</v>
      </c>
      <c r="B17" s="29" t="s">
        <v>16</v>
      </c>
      <c r="C17" s="107">
        <v>0</v>
      </c>
      <c r="D17" s="108">
        <f t="shared" si="6"/>
        <v>0</v>
      </c>
      <c r="E17" s="116">
        <f t="shared" si="0"/>
        <v>268997</v>
      </c>
      <c r="F17" s="109"/>
      <c r="G17" s="107">
        <v>0</v>
      </c>
      <c r="H17" s="108">
        <f t="shared" si="7"/>
        <v>0</v>
      </c>
      <c r="I17" s="116">
        <f t="shared" si="1"/>
        <v>8508</v>
      </c>
      <c r="J17" s="109"/>
      <c r="K17" s="107">
        <v>0</v>
      </c>
      <c r="L17" s="108">
        <f t="shared" si="8"/>
        <v>0</v>
      </c>
      <c r="M17" s="116">
        <f t="shared" si="2"/>
        <v>371625</v>
      </c>
      <c r="N17" s="109"/>
      <c r="O17" s="107">
        <v>0</v>
      </c>
      <c r="P17" s="108">
        <f t="shared" si="9"/>
        <v>0</v>
      </c>
      <c r="Q17" s="116">
        <f t="shared" si="3"/>
        <v>209188</v>
      </c>
      <c r="R17" s="109"/>
      <c r="S17" s="107">
        <v>0</v>
      </c>
      <c r="T17" s="108">
        <f t="shared" si="10"/>
        <v>0</v>
      </c>
      <c r="U17" s="116">
        <f t="shared" si="4"/>
        <v>335814</v>
      </c>
      <c r="V17" s="109"/>
      <c r="W17" s="107">
        <v>0</v>
      </c>
      <c r="X17" s="108">
        <f t="shared" si="11"/>
        <v>0</v>
      </c>
      <c r="Y17" s="116">
        <f t="shared" si="5"/>
        <v>398774</v>
      </c>
    </row>
    <row r="18" spans="1:25" ht="26.25" customHeight="1">
      <c r="A18" s="65">
        <v>15</v>
      </c>
      <c r="B18" s="69" t="s">
        <v>7</v>
      </c>
      <c r="C18" s="107">
        <v>234</v>
      </c>
      <c r="D18" s="108">
        <f t="shared" si="6"/>
        <v>234</v>
      </c>
      <c r="E18" s="116">
        <f t="shared" si="0"/>
        <v>269231</v>
      </c>
      <c r="F18" s="109"/>
      <c r="G18" s="111">
        <v>0</v>
      </c>
      <c r="H18" s="108">
        <f t="shared" si="7"/>
        <v>0</v>
      </c>
      <c r="I18" s="116">
        <f t="shared" si="1"/>
        <v>8508</v>
      </c>
      <c r="J18" s="109"/>
      <c r="K18" s="111">
        <v>206</v>
      </c>
      <c r="L18" s="108">
        <f t="shared" si="8"/>
        <v>206</v>
      </c>
      <c r="M18" s="116">
        <f t="shared" si="2"/>
        <v>371831</v>
      </c>
      <c r="N18" s="109"/>
      <c r="O18" s="111">
        <v>0</v>
      </c>
      <c r="P18" s="108">
        <f t="shared" si="9"/>
        <v>0</v>
      </c>
      <c r="Q18" s="116">
        <f t="shared" si="3"/>
        <v>209188</v>
      </c>
      <c r="R18" s="109"/>
      <c r="S18" s="111">
        <v>178</v>
      </c>
      <c r="T18" s="108">
        <f t="shared" si="10"/>
        <v>178</v>
      </c>
      <c r="U18" s="116">
        <f t="shared" si="4"/>
        <v>335992</v>
      </c>
      <c r="V18" s="109"/>
      <c r="W18" s="111">
        <v>184</v>
      </c>
      <c r="X18" s="108">
        <f t="shared" si="11"/>
        <v>184</v>
      </c>
      <c r="Y18" s="116">
        <f t="shared" si="5"/>
        <v>398958</v>
      </c>
    </row>
    <row r="19" spans="1:25" ht="26.25" customHeight="1">
      <c r="A19" s="65">
        <v>16</v>
      </c>
      <c r="B19" s="69" t="s">
        <v>14</v>
      </c>
      <c r="C19" s="107">
        <v>0</v>
      </c>
      <c r="D19" s="108">
        <f t="shared" si="6"/>
        <v>0</v>
      </c>
      <c r="E19" s="116">
        <f t="shared" si="0"/>
        <v>269231</v>
      </c>
      <c r="F19" s="109"/>
      <c r="G19" s="111">
        <v>170</v>
      </c>
      <c r="H19" s="108">
        <f t="shared" si="7"/>
        <v>170</v>
      </c>
      <c r="I19" s="116">
        <f t="shared" si="1"/>
        <v>8678</v>
      </c>
      <c r="J19" s="109"/>
      <c r="K19" s="111">
        <v>304</v>
      </c>
      <c r="L19" s="108">
        <f t="shared" si="8"/>
        <v>304</v>
      </c>
      <c r="M19" s="116">
        <f t="shared" si="2"/>
        <v>372135</v>
      </c>
      <c r="N19" s="109"/>
      <c r="O19" s="111">
        <v>0</v>
      </c>
      <c r="P19" s="108">
        <f t="shared" si="9"/>
        <v>0</v>
      </c>
      <c r="Q19" s="116">
        <f t="shared" si="3"/>
        <v>209188</v>
      </c>
      <c r="R19" s="109"/>
      <c r="S19" s="111">
        <v>254</v>
      </c>
      <c r="T19" s="108">
        <f t="shared" si="10"/>
        <v>254</v>
      </c>
      <c r="U19" s="116">
        <f t="shared" si="4"/>
        <v>336246</v>
      </c>
      <c r="V19" s="109"/>
      <c r="W19" s="111">
        <v>260</v>
      </c>
      <c r="X19" s="108">
        <f t="shared" si="11"/>
        <v>260</v>
      </c>
      <c r="Y19" s="116">
        <f t="shared" si="5"/>
        <v>399218</v>
      </c>
    </row>
    <row r="20" spans="1:25" ht="26.25" customHeight="1">
      <c r="A20" s="65">
        <v>17</v>
      </c>
      <c r="B20" s="69" t="s">
        <v>5</v>
      </c>
      <c r="C20" s="107">
        <v>312</v>
      </c>
      <c r="D20" s="108">
        <f t="shared" si="6"/>
        <v>312</v>
      </c>
      <c r="E20" s="116">
        <f t="shared" si="0"/>
        <v>269543</v>
      </c>
      <c r="F20" s="109"/>
      <c r="G20" s="111">
        <v>42</v>
      </c>
      <c r="H20" s="108">
        <f t="shared" si="7"/>
        <v>42</v>
      </c>
      <c r="I20" s="116">
        <f t="shared" si="1"/>
        <v>8720</v>
      </c>
      <c r="J20" s="109"/>
      <c r="K20" s="111">
        <v>312</v>
      </c>
      <c r="L20" s="108">
        <f t="shared" si="8"/>
        <v>312</v>
      </c>
      <c r="M20" s="116">
        <f t="shared" si="2"/>
        <v>372447</v>
      </c>
      <c r="N20" s="109"/>
      <c r="O20" s="111">
        <v>44</v>
      </c>
      <c r="P20" s="108">
        <f t="shared" si="9"/>
        <v>44</v>
      </c>
      <c r="Q20" s="116">
        <f t="shared" si="3"/>
        <v>209232</v>
      </c>
      <c r="R20" s="109"/>
      <c r="S20" s="111">
        <v>330</v>
      </c>
      <c r="T20" s="108">
        <f t="shared" si="10"/>
        <v>330</v>
      </c>
      <c r="U20" s="116">
        <f t="shared" si="4"/>
        <v>336576</v>
      </c>
      <c r="V20" s="109"/>
      <c r="W20" s="111">
        <v>360</v>
      </c>
      <c r="X20" s="108">
        <f t="shared" si="11"/>
        <v>360</v>
      </c>
      <c r="Y20" s="116">
        <f t="shared" si="5"/>
        <v>399578</v>
      </c>
    </row>
    <row r="21" spans="1:25" ht="26.25" customHeight="1">
      <c r="A21" s="65">
        <v>18</v>
      </c>
      <c r="B21" s="69" t="s">
        <v>3</v>
      </c>
      <c r="C21" s="107">
        <v>334</v>
      </c>
      <c r="D21" s="108">
        <f t="shared" si="6"/>
        <v>334</v>
      </c>
      <c r="E21" s="116">
        <f t="shared" si="0"/>
        <v>269877</v>
      </c>
      <c r="F21" s="109"/>
      <c r="G21" s="111">
        <v>0</v>
      </c>
      <c r="H21" s="108">
        <f t="shared" si="7"/>
        <v>0</v>
      </c>
      <c r="I21" s="116">
        <f t="shared" si="1"/>
        <v>8720</v>
      </c>
      <c r="J21" s="109"/>
      <c r="K21" s="111">
        <v>364</v>
      </c>
      <c r="L21" s="108">
        <f t="shared" si="8"/>
        <v>364</v>
      </c>
      <c r="M21" s="116">
        <f t="shared" si="2"/>
        <v>372811</v>
      </c>
      <c r="N21" s="109"/>
      <c r="O21" s="111">
        <v>48</v>
      </c>
      <c r="P21" s="108">
        <f t="shared" si="9"/>
        <v>48</v>
      </c>
      <c r="Q21" s="116">
        <f t="shared" si="3"/>
        <v>209280</v>
      </c>
      <c r="R21" s="109"/>
      <c r="S21" s="111">
        <v>292</v>
      </c>
      <c r="T21" s="108">
        <f t="shared" si="10"/>
        <v>292</v>
      </c>
      <c r="U21" s="116">
        <f t="shared" si="4"/>
        <v>336868</v>
      </c>
      <c r="V21" s="109"/>
      <c r="W21" s="111">
        <v>268</v>
      </c>
      <c r="X21" s="108">
        <f t="shared" si="11"/>
        <v>268</v>
      </c>
      <c r="Y21" s="116">
        <f t="shared" si="5"/>
        <v>399846</v>
      </c>
    </row>
    <row r="22" spans="1:25" ht="26.25" customHeight="1">
      <c r="A22" s="65">
        <v>19</v>
      </c>
      <c r="B22" s="69" t="s">
        <v>10</v>
      </c>
      <c r="C22" s="107">
        <v>342</v>
      </c>
      <c r="D22" s="108">
        <f t="shared" si="6"/>
        <v>342</v>
      </c>
      <c r="E22" s="116">
        <f t="shared" si="0"/>
        <v>270219</v>
      </c>
      <c r="F22" s="109"/>
      <c r="G22" s="111">
        <v>0</v>
      </c>
      <c r="H22" s="108">
        <f t="shared" si="7"/>
        <v>0</v>
      </c>
      <c r="I22" s="116">
        <f t="shared" si="1"/>
        <v>8720</v>
      </c>
      <c r="J22" s="109"/>
      <c r="K22" s="111">
        <v>370</v>
      </c>
      <c r="L22" s="108">
        <f t="shared" si="8"/>
        <v>370</v>
      </c>
      <c r="M22" s="116">
        <f t="shared" si="2"/>
        <v>373181</v>
      </c>
      <c r="N22" s="109"/>
      <c r="O22" s="111">
        <v>22</v>
      </c>
      <c r="P22" s="108">
        <f t="shared" si="9"/>
        <v>22</v>
      </c>
      <c r="Q22" s="116">
        <f t="shared" si="3"/>
        <v>209302</v>
      </c>
      <c r="R22" s="109"/>
      <c r="S22" s="111">
        <v>282</v>
      </c>
      <c r="T22" s="108">
        <f t="shared" si="10"/>
        <v>282</v>
      </c>
      <c r="U22" s="116">
        <f t="shared" si="4"/>
        <v>337150</v>
      </c>
      <c r="V22" s="109"/>
      <c r="W22" s="111">
        <v>296</v>
      </c>
      <c r="X22" s="108">
        <f t="shared" si="11"/>
        <v>296</v>
      </c>
      <c r="Y22" s="116">
        <f t="shared" si="5"/>
        <v>400142</v>
      </c>
    </row>
    <row r="23" spans="1:25" ht="26.25" customHeight="1">
      <c r="A23" s="65">
        <v>20</v>
      </c>
      <c r="B23" s="69" t="s">
        <v>12</v>
      </c>
      <c r="C23" s="107">
        <v>368</v>
      </c>
      <c r="D23" s="108">
        <f t="shared" si="6"/>
        <v>368</v>
      </c>
      <c r="E23" s="116">
        <f t="shared" si="0"/>
        <v>270587</v>
      </c>
      <c r="F23" s="109"/>
      <c r="G23" s="107">
        <v>0</v>
      </c>
      <c r="H23" s="108">
        <f t="shared" si="7"/>
        <v>0</v>
      </c>
      <c r="I23" s="116">
        <f t="shared" si="1"/>
        <v>8720</v>
      </c>
      <c r="J23" s="109"/>
      <c r="K23" s="107">
        <v>0</v>
      </c>
      <c r="L23" s="108">
        <f t="shared" si="8"/>
        <v>0</v>
      </c>
      <c r="M23" s="116">
        <f t="shared" si="2"/>
        <v>373181</v>
      </c>
      <c r="N23" s="109"/>
      <c r="O23" s="107">
        <v>48</v>
      </c>
      <c r="P23" s="108">
        <f t="shared" si="9"/>
        <v>48</v>
      </c>
      <c r="Q23" s="116">
        <f t="shared" si="3"/>
        <v>209350</v>
      </c>
      <c r="R23" s="109"/>
      <c r="S23" s="107">
        <v>262</v>
      </c>
      <c r="T23" s="108">
        <f t="shared" si="10"/>
        <v>262</v>
      </c>
      <c r="U23" s="116">
        <f t="shared" si="4"/>
        <v>337412</v>
      </c>
      <c r="V23" s="109"/>
      <c r="W23" s="107">
        <v>280</v>
      </c>
      <c r="X23" s="108">
        <f t="shared" si="11"/>
        <v>280</v>
      </c>
      <c r="Y23" s="116">
        <f t="shared" si="5"/>
        <v>400422</v>
      </c>
    </row>
    <row r="24" spans="1:25" ht="26.25" customHeight="1">
      <c r="A24" s="28">
        <v>21</v>
      </c>
      <c r="B24" s="29" t="s">
        <v>16</v>
      </c>
      <c r="C24" s="107">
        <v>0</v>
      </c>
      <c r="D24" s="108">
        <f t="shared" si="6"/>
        <v>0</v>
      </c>
      <c r="E24" s="116">
        <f t="shared" si="0"/>
        <v>270587</v>
      </c>
      <c r="F24" s="109"/>
      <c r="G24" s="111">
        <v>0</v>
      </c>
      <c r="H24" s="108">
        <f t="shared" si="7"/>
        <v>0</v>
      </c>
      <c r="I24" s="116">
        <f t="shared" si="1"/>
        <v>8720</v>
      </c>
      <c r="J24" s="109"/>
      <c r="K24" s="111">
        <v>0</v>
      </c>
      <c r="L24" s="108">
        <f t="shared" si="8"/>
        <v>0</v>
      </c>
      <c r="M24" s="116">
        <f t="shared" si="2"/>
        <v>373181</v>
      </c>
      <c r="N24" s="109"/>
      <c r="O24" s="111">
        <v>0</v>
      </c>
      <c r="P24" s="108">
        <f t="shared" si="9"/>
        <v>0</v>
      </c>
      <c r="Q24" s="116">
        <f t="shared" si="3"/>
        <v>209350</v>
      </c>
      <c r="R24" s="109"/>
      <c r="S24" s="111">
        <v>0</v>
      </c>
      <c r="T24" s="108">
        <f t="shared" si="10"/>
        <v>0</v>
      </c>
      <c r="U24" s="116">
        <f t="shared" si="4"/>
        <v>337412</v>
      </c>
      <c r="V24" s="109"/>
      <c r="W24" s="111">
        <v>0</v>
      </c>
      <c r="X24" s="108">
        <f t="shared" si="11"/>
        <v>0</v>
      </c>
      <c r="Y24" s="116">
        <f t="shared" si="5"/>
        <v>400422</v>
      </c>
    </row>
    <row r="25" spans="1:25" ht="26.25" customHeight="1">
      <c r="A25" s="65">
        <v>22</v>
      </c>
      <c r="B25" s="69" t="s">
        <v>7</v>
      </c>
      <c r="C25" s="107">
        <v>236</v>
      </c>
      <c r="D25" s="108">
        <f t="shared" si="6"/>
        <v>236</v>
      </c>
      <c r="E25" s="116">
        <f t="shared" si="0"/>
        <v>270823</v>
      </c>
      <c r="F25" s="109"/>
      <c r="G25" s="111">
        <v>0</v>
      </c>
      <c r="H25" s="108">
        <f t="shared" si="7"/>
        <v>0</v>
      </c>
      <c r="I25" s="116">
        <f t="shared" si="1"/>
        <v>8720</v>
      </c>
      <c r="J25" s="109"/>
      <c r="K25" s="111">
        <v>304</v>
      </c>
      <c r="L25" s="108">
        <f t="shared" si="8"/>
        <v>304</v>
      </c>
      <c r="M25" s="116">
        <f t="shared" si="2"/>
        <v>373485</v>
      </c>
      <c r="N25" s="109"/>
      <c r="O25" s="111">
        <v>0</v>
      </c>
      <c r="P25" s="108">
        <f t="shared" si="9"/>
        <v>0</v>
      </c>
      <c r="Q25" s="116">
        <f t="shared" si="3"/>
        <v>209350</v>
      </c>
      <c r="R25" s="109"/>
      <c r="S25" s="111">
        <v>220</v>
      </c>
      <c r="T25" s="108">
        <f t="shared" si="10"/>
        <v>220</v>
      </c>
      <c r="U25" s="116">
        <f t="shared" si="4"/>
        <v>337632</v>
      </c>
      <c r="V25" s="109"/>
      <c r="W25" s="111">
        <v>220</v>
      </c>
      <c r="X25" s="108">
        <f t="shared" si="11"/>
        <v>220</v>
      </c>
      <c r="Y25" s="116">
        <f t="shared" si="5"/>
        <v>400642</v>
      </c>
    </row>
    <row r="26" spans="1:25" ht="26.25" customHeight="1">
      <c r="A26" s="65">
        <v>23</v>
      </c>
      <c r="B26" s="69" t="s">
        <v>14</v>
      </c>
      <c r="C26" s="107">
        <v>420</v>
      </c>
      <c r="D26" s="108">
        <f t="shared" si="6"/>
        <v>420</v>
      </c>
      <c r="E26" s="116">
        <f t="shared" si="0"/>
        <v>271243</v>
      </c>
      <c r="F26" s="109"/>
      <c r="G26" s="111">
        <v>0</v>
      </c>
      <c r="H26" s="108">
        <f t="shared" si="7"/>
        <v>0</v>
      </c>
      <c r="I26" s="116">
        <f t="shared" si="1"/>
        <v>8720</v>
      </c>
      <c r="J26" s="109"/>
      <c r="K26" s="111">
        <v>348</v>
      </c>
      <c r="L26" s="108">
        <f t="shared" si="8"/>
        <v>348</v>
      </c>
      <c r="M26" s="116">
        <f t="shared" si="2"/>
        <v>373833</v>
      </c>
      <c r="N26" s="109"/>
      <c r="O26" s="111">
        <v>62</v>
      </c>
      <c r="P26" s="108">
        <f t="shared" si="9"/>
        <v>62</v>
      </c>
      <c r="Q26" s="116">
        <f t="shared" si="3"/>
        <v>209412</v>
      </c>
      <c r="R26" s="109"/>
      <c r="S26" s="111">
        <v>236</v>
      </c>
      <c r="T26" s="108">
        <f t="shared" si="10"/>
        <v>236</v>
      </c>
      <c r="U26" s="116">
        <f t="shared" si="4"/>
        <v>337868</v>
      </c>
      <c r="V26" s="109"/>
      <c r="W26" s="111">
        <v>299</v>
      </c>
      <c r="X26" s="108">
        <f t="shared" si="11"/>
        <v>299</v>
      </c>
      <c r="Y26" s="116">
        <f t="shared" si="5"/>
        <v>400941</v>
      </c>
    </row>
    <row r="27" spans="1:25" ht="26.25" customHeight="1">
      <c r="A27" s="65">
        <v>24</v>
      </c>
      <c r="B27" s="69" t="s">
        <v>5</v>
      </c>
      <c r="C27" s="107">
        <v>308</v>
      </c>
      <c r="D27" s="108">
        <f t="shared" si="6"/>
        <v>308</v>
      </c>
      <c r="E27" s="116">
        <f t="shared" si="0"/>
        <v>271551</v>
      </c>
      <c r="F27" s="109"/>
      <c r="G27" s="111">
        <v>0</v>
      </c>
      <c r="H27" s="108">
        <f t="shared" si="7"/>
        <v>0</v>
      </c>
      <c r="I27" s="116">
        <f t="shared" si="1"/>
        <v>8720</v>
      </c>
      <c r="J27" s="109"/>
      <c r="K27" s="111">
        <v>410</v>
      </c>
      <c r="L27" s="108">
        <f t="shared" si="8"/>
        <v>410</v>
      </c>
      <c r="M27" s="116">
        <f t="shared" si="2"/>
        <v>374243</v>
      </c>
      <c r="N27" s="109"/>
      <c r="O27" s="111">
        <v>142</v>
      </c>
      <c r="P27" s="108">
        <f t="shared" si="9"/>
        <v>142</v>
      </c>
      <c r="Q27" s="116">
        <f t="shared" si="3"/>
        <v>209554</v>
      </c>
      <c r="R27" s="109"/>
      <c r="S27" s="111">
        <v>314</v>
      </c>
      <c r="T27" s="108">
        <f t="shared" si="10"/>
        <v>314</v>
      </c>
      <c r="U27" s="116">
        <f t="shared" si="4"/>
        <v>338182</v>
      </c>
      <c r="V27" s="109"/>
      <c r="W27" s="111">
        <v>348</v>
      </c>
      <c r="X27" s="108">
        <f t="shared" si="11"/>
        <v>348</v>
      </c>
      <c r="Y27" s="116">
        <f t="shared" si="5"/>
        <v>401289</v>
      </c>
    </row>
    <row r="28" spans="1:25" ht="26.25" customHeight="1">
      <c r="A28" s="65">
        <v>25</v>
      </c>
      <c r="B28" s="69" t="s">
        <v>3</v>
      </c>
      <c r="C28" s="107">
        <v>360</v>
      </c>
      <c r="D28" s="108">
        <f t="shared" si="6"/>
        <v>360</v>
      </c>
      <c r="E28" s="116">
        <f t="shared" si="0"/>
        <v>271911</v>
      </c>
      <c r="F28" s="109"/>
      <c r="G28" s="111">
        <v>0</v>
      </c>
      <c r="H28" s="108">
        <f t="shared" si="7"/>
        <v>0</v>
      </c>
      <c r="I28" s="116">
        <f t="shared" si="1"/>
        <v>8720</v>
      </c>
      <c r="J28" s="109"/>
      <c r="K28" s="111">
        <v>190</v>
      </c>
      <c r="L28" s="108">
        <f t="shared" si="8"/>
        <v>190</v>
      </c>
      <c r="M28" s="116">
        <f t="shared" si="2"/>
        <v>374433</v>
      </c>
      <c r="N28" s="109"/>
      <c r="O28" s="111">
        <v>88</v>
      </c>
      <c r="P28" s="108">
        <f t="shared" si="9"/>
        <v>88</v>
      </c>
      <c r="Q28" s="116">
        <f t="shared" si="3"/>
        <v>209642</v>
      </c>
      <c r="R28" s="109"/>
      <c r="S28" s="111">
        <v>296</v>
      </c>
      <c r="T28" s="108">
        <f t="shared" si="10"/>
        <v>296</v>
      </c>
      <c r="U28" s="116">
        <f t="shared" si="4"/>
        <v>338478</v>
      </c>
      <c r="V28" s="109"/>
      <c r="W28" s="111">
        <v>358</v>
      </c>
      <c r="X28" s="108">
        <f t="shared" si="11"/>
        <v>358</v>
      </c>
      <c r="Y28" s="116">
        <f t="shared" si="5"/>
        <v>401647</v>
      </c>
    </row>
    <row r="29" spans="1:25" ht="26.25" customHeight="1">
      <c r="A29" s="65">
        <v>26</v>
      </c>
      <c r="B29" s="69" t="s">
        <v>10</v>
      </c>
      <c r="C29" s="107">
        <v>0</v>
      </c>
      <c r="D29" s="108">
        <f t="shared" si="6"/>
        <v>0</v>
      </c>
      <c r="E29" s="116">
        <f t="shared" si="0"/>
        <v>271911</v>
      </c>
      <c r="F29" s="109"/>
      <c r="G29" s="111">
        <v>210</v>
      </c>
      <c r="H29" s="108">
        <f t="shared" si="7"/>
        <v>210</v>
      </c>
      <c r="I29" s="116">
        <f t="shared" si="1"/>
        <v>8930</v>
      </c>
      <c r="J29" s="109"/>
      <c r="K29" s="111">
        <v>366</v>
      </c>
      <c r="L29" s="108">
        <f t="shared" si="8"/>
        <v>366</v>
      </c>
      <c r="M29" s="116">
        <f t="shared" si="2"/>
        <v>374799</v>
      </c>
      <c r="N29" s="109"/>
      <c r="O29" s="111">
        <v>300</v>
      </c>
      <c r="P29" s="108">
        <f t="shared" si="9"/>
        <v>300</v>
      </c>
      <c r="Q29" s="116">
        <f t="shared" si="3"/>
        <v>209942</v>
      </c>
      <c r="R29" s="109"/>
      <c r="S29" s="111">
        <v>350</v>
      </c>
      <c r="T29" s="108">
        <f t="shared" si="10"/>
        <v>350</v>
      </c>
      <c r="U29" s="116">
        <f t="shared" si="4"/>
        <v>338828</v>
      </c>
      <c r="V29" s="109"/>
      <c r="W29" s="111">
        <v>370</v>
      </c>
      <c r="X29" s="108">
        <f t="shared" si="11"/>
        <v>370</v>
      </c>
      <c r="Y29" s="116">
        <f t="shared" si="5"/>
        <v>402017</v>
      </c>
    </row>
    <row r="30" spans="1:25" ht="26.25" customHeight="1">
      <c r="A30" s="65">
        <v>27</v>
      </c>
      <c r="B30" s="69" t="s">
        <v>12</v>
      </c>
      <c r="C30" s="107">
        <v>0</v>
      </c>
      <c r="D30" s="108">
        <f t="shared" si="6"/>
        <v>0</v>
      </c>
      <c r="E30" s="116">
        <f t="shared" si="0"/>
        <v>271911</v>
      </c>
      <c r="F30" s="109"/>
      <c r="G30" s="111">
        <v>90</v>
      </c>
      <c r="H30" s="108">
        <f t="shared" si="7"/>
        <v>90</v>
      </c>
      <c r="I30" s="116">
        <f t="shared" si="1"/>
        <v>9020</v>
      </c>
      <c r="J30" s="109"/>
      <c r="K30" s="111">
        <v>302</v>
      </c>
      <c r="L30" s="108">
        <f t="shared" si="8"/>
        <v>302</v>
      </c>
      <c r="M30" s="116">
        <f t="shared" si="2"/>
        <v>375101</v>
      </c>
      <c r="N30" s="109"/>
      <c r="O30" s="111">
        <v>386</v>
      </c>
      <c r="P30" s="108">
        <f t="shared" si="9"/>
        <v>386</v>
      </c>
      <c r="Q30" s="116">
        <f t="shared" si="3"/>
        <v>210328</v>
      </c>
      <c r="R30" s="109"/>
      <c r="S30" s="111">
        <v>306</v>
      </c>
      <c r="T30" s="108">
        <f t="shared" si="10"/>
        <v>306</v>
      </c>
      <c r="U30" s="116">
        <f t="shared" si="4"/>
        <v>339134</v>
      </c>
      <c r="V30" s="109"/>
      <c r="W30" s="111">
        <v>254</v>
      </c>
      <c r="X30" s="108">
        <f t="shared" si="11"/>
        <v>254</v>
      </c>
      <c r="Y30" s="116">
        <f t="shared" si="5"/>
        <v>402271</v>
      </c>
    </row>
    <row r="31" spans="1:25" ht="26.25" customHeight="1">
      <c r="A31" s="65">
        <v>28</v>
      </c>
      <c r="B31" s="29" t="s">
        <v>16</v>
      </c>
      <c r="C31" s="107">
        <v>0</v>
      </c>
      <c r="D31" s="108">
        <f t="shared" si="6"/>
        <v>0</v>
      </c>
      <c r="E31" s="116">
        <f t="shared" si="0"/>
        <v>271911</v>
      </c>
      <c r="F31" s="109"/>
      <c r="G31" s="111">
        <v>0</v>
      </c>
      <c r="H31" s="108">
        <f t="shared" si="7"/>
        <v>0</v>
      </c>
      <c r="I31" s="116">
        <f t="shared" si="1"/>
        <v>9020</v>
      </c>
      <c r="J31" s="109"/>
      <c r="K31" s="111">
        <v>0</v>
      </c>
      <c r="L31" s="108">
        <f t="shared" si="8"/>
        <v>0</v>
      </c>
      <c r="M31" s="116">
        <f t="shared" si="2"/>
        <v>375101</v>
      </c>
      <c r="N31" s="109"/>
      <c r="O31" s="111">
        <v>0</v>
      </c>
      <c r="P31" s="108">
        <f t="shared" si="9"/>
        <v>0</v>
      </c>
      <c r="Q31" s="116">
        <f t="shared" si="3"/>
        <v>210328</v>
      </c>
      <c r="R31" s="109"/>
      <c r="S31" s="111">
        <v>0</v>
      </c>
      <c r="T31" s="108">
        <f t="shared" si="10"/>
        <v>0</v>
      </c>
      <c r="U31" s="116">
        <f t="shared" si="4"/>
        <v>339134</v>
      </c>
      <c r="V31" s="109"/>
      <c r="W31" s="111">
        <v>0</v>
      </c>
      <c r="X31" s="108">
        <f t="shared" si="11"/>
        <v>0</v>
      </c>
      <c r="Y31" s="116">
        <f t="shared" si="5"/>
        <v>402271</v>
      </c>
    </row>
    <row r="32" spans="1:25" ht="26.25" customHeight="1">
      <c r="A32" s="65">
        <v>29</v>
      </c>
      <c r="B32" s="69" t="s">
        <v>340</v>
      </c>
      <c r="C32" s="107">
        <v>356</v>
      </c>
      <c r="D32" s="108">
        <f t="shared" si="6"/>
        <v>356</v>
      </c>
      <c r="E32" s="116">
        <f t="shared" si="0"/>
        <v>272267</v>
      </c>
      <c r="F32" s="109"/>
      <c r="G32" s="111">
        <v>0</v>
      </c>
      <c r="H32" s="108">
        <f t="shared" si="7"/>
        <v>0</v>
      </c>
      <c r="I32" s="116">
        <f t="shared" si="1"/>
        <v>9020</v>
      </c>
      <c r="J32" s="109"/>
      <c r="K32" s="111">
        <v>266</v>
      </c>
      <c r="L32" s="108">
        <f t="shared" si="8"/>
        <v>266</v>
      </c>
      <c r="M32" s="116">
        <f t="shared" si="2"/>
        <v>375367</v>
      </c>
      <c r="N32" s="109"/>
      <c r="O32" s="111">
        <v>164</v>
      </c>
      <c r="P32" s="108">
        <f t="shared" si="9"/>
        <v>164</v>
      </c>
      <c r="Q32" s="116">
        <f t="shared" si="3"/>
        <v>210492</v>
      </c>
      <c r="R32" s="109"/>
      <c r="S32" s="111">
        <v>256</v>
      </c>
      <c r="T32" s="108">
        <f t="shared" si="10"/>
        <v>256</v>
      </c>
      <c r="U32" s="116">
        <f t="shared" si="4"/>
        <v>339390</v>
      </c>
      <c r="V32" s="109"/>
      <c r="W32" s="111">
        <v>368</v>
      </c>
      <c r="X32" s="108">
        <f t="shared" si="11"/>
        <v>368</v>
      </c>
      <c r="Y32" s="116">
        <f t="shared" si="5"/>
        <v>402639</v>
      </c>
    </row>
    <row r="33" spans="1:25" ht="26.25" customHeight="1">
      <c r="A33" s="65">
        <v>30</v>
      </c>
      <c r="B33" s="69" t="s">
        <v>341</v>
      </c>
      <c r="C33" s="107">
        <v>286</v>
      </c>
      <c r="D33" s="108">
        <f t="shared" si="6"/>
        <v>286</v>
      </c>
      <c r="E33" s="116">
        <f>E34-C34</f>
        <v>272553</v>
      </c>
      <c r="F33" s="109"/>
      <c r="G33" s="111">
        <v>0</v>
      </c>
      <c r="H33" s="108">
        <f t="shared" si="7"/>
        <v>0</v>
      </c>
      <c r="I33" s="116">
        <f>I34-G34</f>
        <v>9020</v>
      </c>
      <c r="J33" s="109"/>
      <c r="K33" s="111">
        <v>362</v>
      </c>
      <c r="L33" s="108">
        <f t="shared" si="8"/>
        <v>362</v>
      </c>
      <c r="M33" s="116">
        <f>M34-K34</f>
        <v>375729</v>
      </c>
      <c r="N33" s="109"/>
      <c r="O33" s="111">
        <v>0</v>
      </c>
      <c r="P33" s="108">
        <f t="shared" si="9"/>
        <v>0</v>
      </c>
      <c r="Q33" s="116">
        <f>Q34-O34</f>
        <v>210492</v>
      </c>
      <c r="R33" s="109"/>
      <c r="S33" s="111">
        <v>314</v>
      </c>
      <c r="T33" s="108">
        <f t="shared" si="10"/>
        <v>314</v>
      </c>
      <c r="U33" s="116">
        <f>U34-S34</f>
        <v>339704</v>
      </c>
      <c r="V33" s="109"/>
      <c r="W33" s="111">
        <v>308</v>
      </c>
      <c r="X33" s="108">
        <f t="shared" si="11"/>
        <v>308</v>
      </c>
      <c r="Y33" s="116">
        <f>Y34-W34</f>
        <v>402947</v>
      </c>
    </row>
    <row r="34" spans="1:25" ht="26.25" customHeight="1">
      <c r="A34" s="65">
        <v>31</v>
      </c>
      <c r="B34" s="69" t="s">
        <v>342</v>
      </c>
      <c r="C34" s="107">
        <v>282</v>
      </c>
      <c r="D34" s="108">
        <f>E34-E33</f>
        <v>282</v>
      </c>
      <c r="E34" s="116">
        <v>272835</v>
      </c>
      <c r="F34" s="109"/>
      <c r="G34" s="111">
        <v>0</v>
      </c>
      <c r="H34" s="108">
        <f>I34-I33</f>
        <v>0</v>
      </c>
      <c r="I34" s="116">
        <v>9020</v>
      </c>
      <c r="J34" s="109"/>
      <c r="K34" s="111">
        <v>244</v>
      </c>
      <c r="L34" s="108">
        <f>M34-M33</f>
        <v>244</v>
      </c>
      <c r="M34" s="116">
        <v>375973</v>
      </c>
      <c r="N34" s="109"/>
      <c r="O34" s="111">
        <v>0</v>
      </c>
      <c r="P34" s="108">
        <f>Q34-Q33</f>
        <v>0</v>
      </c>
      <c r="Q34" s="116">
        <v>210492</v>
      </c>
      <c r="R34" s="109"/>
      <c r="S34" s="111">
        <v>200</v>
      </c>
      <c r="T34" s="108">
        <f>U34-U33</f>
        <v>200</v>
      </c>
      <c r="U34" s="116">
        <v>339904</v>
      </c>
      <c r="V34" s="109"/>
      <c r="W34" s="111">
        <v>254</v>
      </c>
      <c r="X34" s="108">
        <f>Y34-Y33</f>
        <v>254</v>
      </c>
      <c r="Y34" s="116">
        <v>403201</v>
      </c>
    </row>
    <row r="35" spans="1:25" ht="28.5" customHeight="1">
      <c r="A35" s="178" t="s">
        <v>237</v>
      </c>
      <c r="B35" s="178"/>
      <c r="C35" s="6">
        <f>SUM(C4:C34)</f>
        <v>7469</v>
      </c>
      <c r="D35" s="6">
        <f>SUM(D4:D34)</f>
        <v>7469</v>
      </c>
      <c r="E35" s="134"/>
      <c r="F35" s="39"/>
      <c r="G35" s="6">
        <f>SUM(G4:G34)</f>
        <v>532</v>
      </c>
      <c r="H35" s="6">
        <f>SUM(H4:H34)</f>
        <v>532</v>
      </c>
      <c r="I35" s="134"/>
      <c r="J35" s="13"/>
      <c r="K35" s="6">
        <f>SUM(K4:K34)</f>
        <v>7986</v>
      </c>
      <c r="L35" s="6">
        <f>SUM(L4:L34)</f>
        <v>7986</v>
      </c>
      <c r="M35" s="134"/>
      <c r="N35" s="13"/>
      <c r="O35" s="6">
        <f>SUM(O4:O34)</f>
        <v>2329</v>
      </c>
      <c r="P35" s="6">
        <f>SUM(P4:P34)</f>
        <v>2329</v>
      </c>
      <c r="Q35" s="134"/>
      <c r="R35" s="13"/>
      <c r="S35" s="6">
        <f>SUM(S4:S34)</f>
        <v>7291</v>
      </c>
      <c r="T35" s="6">
        <f>SUM(T4:T34)</f>
        <v>7291</v>
      </c>
      <c r="U35" s="134"/>
      <c r="V35" s="13"/>
      <c r="W35" s="6">
        <f>SUM(W4:W34)</f>
        <v>7285</v>
      </c>
      <c r="X35" s="6">
        <f>SUM(X4:X34)</f>
        <v>7285</v>
      </c>
      <c r="Y35" s="134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38"/>
  <sheetViews>
    <sheetView workbookViewId="0">
      <pane xSplit="2" ySplit="3" topLeftCell="C22" activePane="bottomRight" state="frozen"/>
      <selection pane="topRight"/>
      <selection pane="bottomLeft"/>
      <selection pane="bottomRight" activeCell="X32" sqref="X32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336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33" t="s">
        <v>168</v>
      </c>
      <c r="E3" s="133" t="s">
        <v>156</v>
      </c>
      <c r="F3" s="38"/>
      <c r="G3" s="11" t="s">
        <v>240</v>
      </c>
      <c r="H3" s="133" t="s">
        <v>168</v>
      </c>
      <c r="I3" s="133" t="s">
        <v>156</v>
      </c>
      <c r="J3" s="5"/>
      <c r="K3" s="11" t="s">
        <v>240</v>
      </c>
      <c r="L3" s="133" t="s">
        <v>168</v>
      </c>
      <c r="M3" s="133" t="s">
        <v>156</v>
      </c>
      <c r="N3" s="5"/>
      <c r="O3" s="11" t="s">
        <v>240</v>
      </c>
      <c r="P3" s="133" t="s">
        <v>168</v>
      </c>
      <c r="Q3" s="133" t="s">
        <v>156</v>
      </c>
      <c r="R3" s="5"/>
      <c r="S3" s="11" t="s">
        <v>240</v>
      </c>
      <c r="T3" s="133" t="s">
        <v>168</v>
      </c>
      <c r="U3" s="133" t="s">
        <v>156</v>
      </c>
      <c r="V3" s="5"/>
      <c r="W3" s="11" t="s">
        <v>240</v>
      </c>
      <c r="X3" s="133" t="s">
        <v>168</v>
      </c>
      <c r="Y3" s="133" t="s">
        <v>156</v>
      </c>
    </row>
    <row r="4" spans="1:25" ht="26.25" customHeight="1">
      <c r="A4" s="65">
        <v>1</v>
      </c>
      <c r="B4" s="69" t="s">
        <v>7</v>
      </c>
      <c r="C4" s="107">
        <v>341</v>
      </c>
      <c r="D4" s="108">
        <v>341</v>
      </c>
      <c r="E4" s="116">
        <f t="shared" ref="E4:E28" si="0">E5-C5</f>
        <v>260042</v>
      </c>
      <c r="F4" s="109"/>
      <c r="G4" s="107">
        <v>306</v>
      </c>
      <c r="H4" s="108">
        <v>306</v>
      </c>
      <c r="I4" s="116">
        <f t="shared" ref="I4:I28" si="1">I5-G5</f>
        <v>8234</v>
      </c>
      <c r="J4" s="109"/>
      <c r="K4" s="107">
        <v>237</v>
      </c>
      <c r="L4" s="108">
        <v>237</v>
      </c>
      <c r="M4" s="116">
        <f t="shared" ref="M4:M28" si="2">M5-K5</f>
        <v>362003</v>
      </c>
      <c r="N4" s="109"/>
      <c r="O4" s="107">
        <v>30</v>
      </c>
      <c r="P4" s="108">
        <v>30</v>
      </c>
      <c r="Q4" s="116">
        <f t="shared" ref="Q4:Q28" si="3">Q5-O5</f>
        <v>207531</v>
      </c>
      <c r="R4" s="109"/>
      <c r="S4" s="107">
        <v>36</v>
      </c>
      <c r="T4" s="108">
        <v>36</v>
      </c>
      <c r="U4" s="116">
        <f t="shared" ref="U4:U28" si="4">U5-S5</f>
        <v>327803</v>
      </c>
      <c r="V4" s="109"/>
      <c r="W4" s="107">
        <v>318</v>
      </c>
      <c r="X4" s="108">
        <v>315</v>
      </c>
      <c r="Y4" s="116">
        <f t="shared" ref="Y4:Y28" si="5">Y5-W5</f>
        <v>390000</v>
      </c>
    </row>
    <row r="5" spans="1:25" ht="26.25" customHeight="1">
      <c r="A5" s="65">
        <v>2</v>
      </c>
      <c r="B5" s="69" t="s">
        <v>14</v>
      </c>
      <c r="C5" s="107">
        <v>336</v>
      </c>
      <c r="D5" s="108">
        <f t="shared" ref="D5:D30" si="6">E5-E4</f>
        <v>336</v>
      </c>
      <c r="E5" s="116">
        <f t="shared" si="0"/>
        <v>260378</v>
      </c>
      <c r="F5" s="109"/>
      <c r="G5" s="107">
        <v>0</v>
      </c>
      <c r="H5" s="108">
        <f t="shared" ref="H5:H30" si="7">I5-I4</f>
        <v>0</v>
      </c>
      <c r="I5" s="116">
        <f t="shared" si="1"/>
        <v>8234</v>
      </c>
      <c r="J5" s="109"/>
      <c r="K5" s="107">
        <v>346</v>
      </c>
      <c r="L5" s="108">
        <f t="shared" ref="L5:L30" si="8">M5-M4</f>
        <v>346</v>
      </c>
      <c r="M5" s="116">
        <f t="shared" si="2"/>
        <v>362349</v>
      </c>
      <c r="N5" s="109"/>
      <c r="O5" s="107">
        <v>0</v>
      </c>
      <c r="P5" s="108">
        <f t="shared" ref="P5:P30" si="9">Q5-Q4</f>
        <v>0</v>
      </c>
      <c r="Q5" s="116">
        <f t="shared" si="3"/>
        <v>207531</v>
      </c>
      <c r="R5" s="109"/>
      <c r="S5" s="107">
        <v>304</v>
      </c>
      <c r="T5" s="108">
        <f t="shared" ref="T5:T30" si="10">U5-U4</f>
        <v>304</v>
      </c>
      <c r="U5" s="116">
        <f t="shared" si="4"/>
        <v>328107</v>
      </c>
      <c r="V5" s="109"/>
      <c r="W5" s="107">
        <v>380</v>
      </c>
      <c r="X5" s="108">
        <f t="shared" ref="X5:X30" si="11">Y5-Y4</f>
        <v>380</v>
      </c>
      <c r="Y5" s="116">
        <f t="shared" si="5"/>
        <v>390380</v>
      </c>
    </row>
    <row r="6" spans="1:25" ht="26.25" customHeight="1">
      <c r="A6" s="65">
        <v>3</v>
      </c>
      <c r="B6" s="69" t="s">
        <v>5</v>
      </c>
      <c r="C6" s="107">
        <v>264</v>
      </c>
      <c r="D6" s="108">
        <f t="shared" si="6"/>
        <v>264</v>
      </c>
      <c r="E6" s="116">
        <f t="shared" si="0"/>
        <v>260642</v>
      </c>
      <c r="F6" s="109"/>
      <c r="G6" s="107">
        <v>0</v>
      </c>
      <c r="H6" s="108">
        <f t="shared" si="7"/>
        <v>0</v>
      </c>
      <c r="I6" s="116">
        <f t="shared" si="1"/>
        <v>8234</v>
      </c>
      <c r="J6" s="109"/>
      <c r="K6" s="107">
        <v>402</v>
      </c>
      <c r="L6" s="108">
        <f t="shared" si="8"/>
        <v>402</v>
      </c>
      <c r="M6" s="116">
        <f t="shared" si="2"/>
        <v>362751</v>
      </c>
      <c r="N6" s="109"/>
      <c r="O6" s="107">
        <v>0</v>
      </c>
      <c r="P6" s="108">
        <f t="shared" si="9"/>
        <v>0</v>
      </c>
      <c r="Q6" s="116">
        <f t="shared" si="3"/>
        <v>207531</v>
      </c>
      <c r="R6" s="109"/>
      <c r="S6" s="107">
        <v>284</v>
      </c>
      <c r="T6" s="108">
        <f t="shared" si="10"/>
        <v>284</v>
      </c>
      <c r="U6" s="116">
        <f t="shared" si="4"/>
        <v>328391</v>
      </c>
      <c r="V6" s="109"/>
      <c r="W6" s="107">
        <v>370</v>
      </c>
      <c r="X6" s="108">
        <f t="shared" si="11"/>
        <v>370</v>
      </c>
      <c r="Y6" s="116">
        <f t="shared" si="5"/>
        <v>390750</v>
      </c>
    </row>
    <row r="7" spans="1:25" ht="26.25" customHeight="1">
      <c r="A7" s="65">
        <v>4</v>
      </c>
      <c r="B7" s="69" t="s">
        <v>3</v>
      </c>
      <c r="C7" s="107">
        <v>312</v>
      </c>
      <c r="D7" s="108">
        <f t="shared" si="6"/>
        <v>312</v>
      </c>
      <c r="E7" s="116">
        <f t="shared" si="0"/>
        <v>260954</v>
      </c>
      <c r="F7" s="109"/>
      <c r="G7" s="107">
        <v>0</v>
      </c>
      <c r="H7" s="108">
        <f t="shared" si="7"/>
        <v>0</v>
      </c>
      <c r="I7" s="116">
        <f t="shared" si="1"/>
        <v>8234</v>
      </c>
      <c r="J7" s="109"/>
      <c r="K7" s="107">
        <v>320</v>
      </c>
      <c r="L7" s="108">
        <f t="shared" si="8"/>
        <v>320</v>
      </c>
      <c r="M7" s="116">
        <f t="shared" si="2"/>
        <v>363071</v>
      </c>
      <c r="N7" s="109"/>
      <c r="O7" s="107">
        <v>0</v>
      </c>
      <c r="P7" s="108">
        <f t="shared" si="9"/>
        <v>0</v>
      </c>
      <c r="Q7" s="116">
        <f t="shared" si="3"/>
        <v>207531</v>
      </c>
      <c r="R7" s="109"/>
      <c r="S7" s="107">
        <v>248</v>
      </c>
      <c r="T7" s="108">
        <f t="shared" si="10"/>
        <v>248</v>
      </c>
      <c r="U7" s="116">
        <f t="shared" si="4"/>
        <v>328639</v>
      </c>
      <c r="V7" s="109"/>
      <c r="W7" s="107">
        <v>320</v>
      </c>
      <c r="X7" s="108">
        <f t="shared" si="11"/>
        <v>320</v>
      </c>
      <c r="Y7" s="116">
        <f t="shared" si="5"/>
        <v>391070</v>
      </c>
    </row>
    <row r="8" spans="1:25" ht="26.25" customHeight="1">
      <c r="A8" s="65">
        <v>5</v>
      </c>
      <c r="B8" s="69" t="s">
        <v>10</v>
      </c>
      <c r="C8" s="107">
        <v>334</v>
      </c>
      <c r="D8" s="108">
        <f t="shared" si="6"/>
        <v>334</v>
      </c>
      <c r="E8" s="116">
        <f t="shared" si="0"/>
        <v>261288</v>
      </c>
      <c r="F8" s="109"/>
      <c r="G8" s="111">
        <v>30</v>
      </c>
      <c r="H8" s="108">
        <f t="shared" si="7"/>
        <v>30</v>
      </c>
      <c r="I8" s="116">
        <f t="shared" si="1"/>
        <v>8264</v>
      </c>
      <c r="J8" s="109"/>
      <c r="K8" s="111">
        <v>286</v>
      </c>
      <c r="L8" s="108">
        <f t="shared" si="8"/>
        <v>286</v>
      </c>
      <c r="M8" s="116">
        <f t="shared" si="2"/>
        <v>363357</v>
      </c>
      <c r="N8" s="109"/>
      <c r="O8" s="111">
        <v>0</v>
      </c>
      <c r="P8" s="108">
        <f t="shared" si="9"/>
        <v>0</v>
      </c>
      <c r="Q8" s="116">
        <f t="shared" si="3"/>
        <v>207531</v>
      </c>
      <c r="R8" s="109"/>
      <c r="S8" s="111">
        <v>314</v>
      </c>
      <c r="T8" s="108">
        <f t="shared" si="10"/>
        <v>314</v>
      </c>
      <c r="U8" s="116">
        <f t="shared" si="4"/>
        <v>328953</v>
      </c>
      <c r="V8" s="109"/>
      <c r="W8" s="111">
        <v>294</v>
      </c>
      <c r="X8" s="108">
        <f t="shared" si="11"/>
        <v>294</v>
      </c>
      <c r="Y8" s="116">
        <f t="shared" si="5"/>
        <v>391364</v>
      </c>
    </row>
    <row r="9" spans="1:25" ht="26.25" customHeight="1">
      <c r="A9" s="65">
        <v>6</v>
      </c>
      <c r="B9" s="69" t="s">
        <v>12</v>
      </c>
      <c r="C9" s="107">
        <v>0</v>
      </c>
      <c r="D9" s="108">
        <f t="shared" si="6"/>
        <v>0</v>
      </c>
      <c r="E9" s="116">
        <f t="shared" si="0"/>
        <v>261288</v>
      </c>
      <c r="F9" s="109"/>
      <c r="G9" s="111">
        <v>0</v>
      </c>
      <c r="H9" s="108">
        <f t="shared" si="7"/>
        <v>0</v>
      </c>
      <c r="I9" s="116">
        <f t="shared" si="1"/>
        <v>8264</v>
      </c>
      <c r="J9" s="109"/>
      <c r="K9" s="111">
        <v>116</v>
      </c>
      <c r="L9" s="108">
        <f t="shared" si="8"/>
        <v>116</v>
      </c>
      <c r="M9" s="116">
        <f t="shared" si="2"/>
        <v>363473</v>
      </c>
      <c r="N9" s="109"/>
      <c r="O9" s="111">
        <v>0</v>
      </c>
      <c r="P9" s="108">
        <f t="shared" si="9"/>
        <v>0</v>
      </c>
      <c r="Q9" s="116">
        <f t="shared" si="3"/>
        <v>207531</v>
      </c>
      <c r="R9" s="109"/>
      <c r="S9" s="111">
        <v>218</v>
      </c>
      <c r="T9" s="108">
        <f t="shared" si="10"/>
        <v>218</v>
      </c>
      <c r="U9" s="116">
        <f t="shared" si="4"/>
        <v>329171</v>
      </c>
      <c r="V9" s="109"/>
      <c r="W9" s="111">
        <v>146</v>
      </c>
      <c r="X9" s="108">
        <f t="shared" si="11"/>
        <v>146</v>
      </c>
      <c r="Y9" s="116">
        <f t="shared" si="5"/>
        <v>391510</v>
      </c>
    </row>
    <row r="10" spans="1:25" ht="26.25" customHeight="1">
      <c r="A10" s="28">
        <v>7</v>
      </c>
      <c r="B10" s="29" t="s">
        <v>16</v>
      </c>
      <c r="C10" s="107">
        <v>0</v>
      </c>
      <c r="D10" s="108">
        <f t="shared" si="6"/>
        <v>0</v>
      </c>
      <c r="E10" s="116">
        <f t="shared" si="0"/>
        <v>261288</v>
      </c>
      <c r="F10" s="109"/>
      <c r="G10" s="110">
        <v>0</v>
      </c>
      <c r="H10" s="108">
        <f t="shared" si="7"/>
        <v>0</v>
      </c>
      <c r="I10" s="116">
        <f t="shared" si="1"/>
        <v>8264</v>
      </c>
      <c r="J10" s="109"/>
      <c r="K10" s="110">
        <v>0</v>
      </c>
      <c r="L10" s="108">
        <f t="shared" si="8"/>
        <v>0</v>
      </c>
      <c r="M10" s="116">
        <f t="shared" si="2"/>
        <v>363473</v>
      </c>
      <c r="N10" s="109"/>
      <c r="O10" s="110">
        <v>0</v>
      </c>
      <c r="P10" s="108">
        <f t="shared" si="9"/>
        <v>0</v>
      </c>
      <c r="Q10" s="116">
        <f t="shared" si="3"/>
        <v>207531</v>
      </c>
      <c r="R10" s="109"/>
      <c r="S10" s="110">
        <v>0</v>
      </c>
      <c r="T10" s="108">
        <f t="shared" si="10"/>
        <v>0</v>
      </c>
      <c r="U10" s="116">
        <f t="shared" si="4"/>
        <v>329171</v>
      </c>
      <c r="V10" s="109"/>
      <c r="W10" s="110">
        <v>0</v>
      </c>
      <c r="X10" s="108">
        <f t="shared" si="11"/>
        <v>0</v>
      </c>
      <c r="Y10" s="116">
        <f t="shared" si="5"/>
        <v>391510</v>
      </c>
    </row>
    <row r="11" spans="1:25" ht="26.25" customHeight="1">
      <c r="A11" s="65">
        <v>8</v>
      </c>
      <c r="B11" s="69" t="s">
        <v>7</v>
      </c>
      <c r="C11" s="107">
        <v>404</v>
      </c>
      <c r="D11" s="108">
        <f t="shared" si="6"/>
        <v>404</v>
      </c>
      <c r="E11" s="116">
        <f t="shared" si="0"/>
        <v>261692</v>
      </c>
      <c r="F11" s="109"/>
      <c r="G11" s="110">
        <v>0</v>
      </c>
      <c r="H11" s="108">
        <f t="shared" si="7"/>
        <v>0</v>
      </c>
      <c r="I11" s="116">
        <f t="shared" si="1"/>
        <v>8264</v>
      </c>
      <c r="J11" s="109"/>
      <c r="K11" s="110">
        <v>324</v>
      </c>
      <c r="L11" s="108">
        <f t="shared" si="8"/>
        <v>324</v>
      </c>
      <c r="M11" s="116">
        <f t="shared" si="2"/>
        <v>363797</v>
      </c>
      <c r="N11" s="109"/>
      <c r="O11" s="110">
        <v>0</v>
      </c>
      <c r="P11" s="108">
        <f t="shared" si="9"/>
        <v>0</v>
      </c>
      <c r="Q11" s="116">
        <f t="shared" si="3"/>
        <v>207531</v>
      </c>
      <c r="R11" s="109"/>
      <c r="S11" s="110">
        <v>206</v>
      </c>
      <c r="T11" s="108">
        <f t="shared" si="10"/>
        <v>206</v>
      </c>
      <c r="U11" s="116">
        <f t="shared" si="4"/>
        <v>329377</v>
      </c>
      <c r="V11" s="109"/>
      <c r="W11" s="110">
        <v>368</v>
      </c>
      <c r="X11" s="108">
        <f t="shared" si="11"/>
        <v>368</v>
      </c>
      <c r="Y11" s="116">
        <f t="shared" si="5"/>
        <v>391878</v>
      </c>
    </row>
    <row r="12" spans="1:25" ht="26.25" customHeight="1">
      <c r="A12" s="65">
        <v>9</v>
      </c>
      <c r="B12" s="69" t="s">
        <v>14</v>
      </c>
      <c r="C12" s="107">
        <v>328</v>
      </c>
      <c r="D12" s="108">
        <f t="shared" si="6"/>
        <v>328</v>
      </c>
      <c r="E12" s="116">
        <f t="shared" si="0"/>
        <v>262020</v>
      </c>
      <c r="F12" s="109"/>
      <c r="G12" s="107">
        <v>0</v>
      </c>
      <c r="H12" s="108">
        <f t="shared" si="7"/>
        <v>0</v>
      </c>
      <c r="I12" s="116">
        <f t="shared" si="1"/>
        <v>8264</v>
      </c>
      <c r="J12" s="109"/>
      <c r="K12" s="107">
        <v>376</v>
      </c>
      <c r="L12" s="108">
        <f t="shared" si="8"/>
        <v>376</v>
      </c>
      <c r="M12" s="116">
        <f t="shared" si="2"/>
        <v>364173</v>
      </c>
      <c r="N12" s="109"/>
      <c r="O12" s="107">
        <v>216</v>
      </c>
      <c r="P12" s="108">
        <f t="shared" si="9"/>
        <v>216</v>
      </c>
      <c r="Q12" s="116">
        <f t="shared" si="3"/>
        <v>207747</v>
      </c>
      <c r="R12" s="109"/>
      <c r="S12" s="107">
        <v>288</v>
      </c>
      <c r="T12" s="108">
        <f t="shared" si="10"/>
        <v>288</v>
      </c>
      <c r="U12" s="116">
        <f t="shared" si="4"/>
        <v>329665</v>
      </c>
      <c r="V12" s="109"/>
      <c r="W12" s="107">
        <v>420</v>
      </c>
      <c r="X12" s="108">
        <f t="shared" si="11"/>
        <v>420</v>
      </c>
      <c r="Y12" s="116">
        <f t="shared" si="5"/>
        <v>392298</v>
      </c>
    </row>
    <row r="13" spans="1:25" ht="26.25" customHeight="1">
      <c r="A13" s="65">
        <v>10</v>
      </c>
      <c r="B13" s="69" t="s">
        <v>5</v>
      </c>
      <c r="C13" s="107">
        <v>388</v>
      </c>
      <c r="D13" s="108">
        <f t="shared" si="6"/>
        <v>388</v>
      </c>
      <c r="E13" s="116">
        <f t="shared" si="0"/>
        <v>262408</v>
      </c>
      <c r="F13" s="109"/>
      <c r="G13" s="110">
        <v>0</v>
      </c>
      <c r="H13" s="108">
        <f t="shared" si="7"/>
        <v>0</v>
      </c>
      <c r="I13" s="116">
        <f t="shared" si="1"/>
        <v>8264</v>
      </c>
      <c r="J13" s="109"/>
      <c r="K13" s="110">
        <v>404</v>
      </c>
      <c r="L13" s="108">
        <f t="shared" si="8"/>
        <v>404</v>
      </c>
      <c r="M13" s="116">
        <f t="shared" si="2"/>
        <v>364577</v>
      </c>
      <c r="N13" s="109"/>
      <c r="O13" s="110">
        <v>112</v>
      </c>
      <c r="P13" s="108">
        <f t="shared" si="9"/>
        <v>112</v>
      </c>
      <c r="Q13" s="116">
        <f t="shared" si="3"/>
        <v>207859</v>
      </c>
      <c r="R13" s="109"/>
      <c r="S13" s="110">
        <v>246</v>
      </c>
      <c r="T13" s="108">
        <f t="shared" si="10"/>
        <v>246</v>
      </c>
      <c r="U13" s="116">
        <f t="shared" si="4"/>
        <v>329911</v>
      </c>
      <c r="V13" s="109"/>
      <c r="W13" s="110">
        <v>340</v>
      </c>
      <c r="X13" s="108">
        <f t="shared" si="11"/>
        <v>340</v>
      </c>
      <c r="Y13" s="116">
        <f t="shared" si="5"/>
        <v>392638</v>
      </c>
    </row>
    <row r="14" spans="1:25" ht="26.25" customHeight="1">
      <c r="A14" s="28">
        <v>11</v>
      </c>
      <c r="B14" s="29" t="s">
        <v>3</v>
      </c>
      <c r="C14" s="107">
        <v>0</v>
      </c>
      <c r="D14" s="108">
        <f t="shared" si="6"/>
        <v>0</v>
      </c>
      <c r="E14" s="116">
        <f t="shared" si="0"/>
        <v>262408</v>
      </c>
      <c r="F14" s="109"/>
      <c r="G14" s="107">
        <v>0</v>
      </c>
      <c r="H14" s="108">
        <f t="shared" si="7"/>
        <v>0</v>
      </c>
      <c r="I14" s="116">
        <f t="shared" si="1"/>
        <v>8264</v>
      </c>
      <c r="J14" s="109"/>
      <c r="K14" s="107">
        <v>0</v>
      </c>
      <c r="L14" s="108">
        <f t="shared" si="8"/>
        <v>0</v>
      </c>
      <c r="M14" s="116">
        <f t="shared" si="2"/>
        <v>364577</v>
      </c>
      <c r="N14" s="109"/>
      <c r="O14" s="107">
        <v>0</v>
      </c>
      <c r="P14" s="108">
        <f t="shared" si="9"/>
        <v>0</v>
      </c>
      <c r="Q14" s="116">
        <f t="shared" si="3"/>
        <v>207859</v>
      </c>
      <c r="R14" s="109"/>
      <c r="S14" s="107">
        <v>0</v>
      </c>
      <c r="T14" s="108">
        <f t="shared" si="10"/>
        <v>0</v>
      </c>
      <c r="U14" s="116">
        <f t="shared" si="4"/>
        <v>329911</v>
      </c>
      <c r="V14" s="109"/>
      <c r="W14" s="107">
        <v>0</v>
      </c>
      <c r="X14" s="108">
        <f t="shared" si="11"/>
        <v>0</v>
      </c>
      <c r="Y14" s="116">
        <f t="shared" si="5"/>
        <v>392638</v>
      </c>
    </row>
    <row r="15" spans="1:25" ht="26.25" customHeight="1">
      <c r="A15" s="28">
        <v>12</v>
      </c>
      <c r="B15" s="29" t="s">
        <v>10</v>
      </c>
      <c r="C15" s="107">
        <v>0</v>
      </c>
      <c r="D15" s="108">
        <f t="shared" si="6"/>
        <v>0</v>
      </c>
      <c r="E15" s="116">
        <f t="shared" si="0"/>
        <v>262408</v>
      </c>
      <c r="F15" s="109"/>
      <c r="G15" s="107">
        <v>0</v>
      </c>
      <c r="H15" s="108">
        <f t="shared" si="7"/>
        <v>0</v>
      </c>
      <c r="I15" s="116">
        <f t="shared" si="1"/>
        <v>8264</v>
      </c>
      <c r="J15" s="109"/>
      <c r="K15" s="107">
        <v>0</v>
      </c>
      <c r="L15" s="108">
        <f t="shared" si="8"/>
        <v>0</v>
      </c>
      <c r="M15" s="116">
        <f t="shared" si="2"/>
        <v>364577</v>
      </c>
      <c r="N15" s="109"/>
      <c r="O15" s="107">
        <v>0</v>
      </c>
      <c r="P15" s="108">
        <f t="shared" si="9"/>
        <v>0</v>
      </c>
      <c r="Q15" s="116">
        <f t="shared" si="3"/>
        <v>207859</v>
      </c>
      <c r="R15" s="109"/>
      <c r="S15" s="107">
        <v>0</v>
      </c>
      <c r="T15" s="108">
        <f t="shared" si="10"/>
        <v>0</v>
      </c>
      <c r="U15" s="116">
        <f t="shared" si="4"/>
        <v>329911</v>
      </c>
      <c r="V15" s="109"/>
      <c r="W15" s="107">
        <v>0</v>
      </c>
      <c r="X15" s="108">
        <f t="shared" si="11"/>
        <v>0</v>
      </c>
      <c r="Y15" s="116">
        <f t="shared" si="5"/>
        <v>392638</v>
      </c>
    </row>
    <row r="16" spans="1:25" ht="26.25" customHeight="1">
      <c r="A16" s="28">
        <v>13</v>
      </c>
      <c r="B16" s="29" t="s">
        <v>12</v>
      </c>
      <c r="C16" s="107">
        <v>0</v>
      </c>
      <c r="D16" s="108">
        <f t="shared" si="6"/>
        <v>0</v>
      </c>
      <c r="E16" s="116">
        <f t="shared" si="0"/>
        <v>262408</v>
      </c>
      <c r="F16" s="109"/>
      <c r="G16" s="107">
        <v>0</v>
      </c>
      <c r="H16" s="108">
        <f t="shared" si="7"/>
        <v>0</v>
      </c>
      <c r="I16" s="116">
        <f t="shared" si="1"/>
        <v>8264</v>
      </c>
      <c r="J16" s="109"/>
      <c r="K16" s="107">
        <v>0</v>
      </c>
      <c r="L16" s="108">
        <f t="shared" si="8"/>
        <v>0</v>
      </c>
      <c r="M16" s="116">
        <f t="shared" si="2"/>
        <v>364577</v>
      </c>
      <c r="N16" s="109"/>
      <c r="O16" s="107">
        <v>0</v>
      </c>
      <c r="P16" s="108">
        <f t="shared" si="9"/>
        <v>0</v>
      </c>
      <c r="Q16" s="116">
        <f t="shared" si="3"/>
        <v>207859</v>
      </c>
      <c r="R16" s="109"/>
      <c r="S16" s="107">
        <v>0</v>
      </c>
      <c r="T16" s="108">
        <f t="shared" si="10"/>
        <v>0</v>
      </c>
      <c r="U16" s="116">
        <f t="shared" si="4"/>
        <v>329911</v>
      </c>
      <c r="V16" s="109"/>
      <c r="W16" s="107">
        <v>0</v>
      </c>
      <c r="X16" s="108">
        <f t="shared" si="11"/>
        <v>0</v>
      </c>
      <c r="Y16" s="116">
        <f t="shared" si="5"/>
        <v>392638</v>
      </c>
    </row>
    <row r="17" spans="1:25" ht="26.25" customHeight="1">
      <c r="A17" s="28">
        <v>14</v>
      </c>
      <c r="B17" s="29" t="s">
        <v>16</v>
      </c>
      <c r="C17" s="107">
        <v>0</v>
      </c>
      <c r="D17" s="108">
        <f t="shared" si="6"/>
        <v>0</v>
      </c>
      <c r="E17" s="116">
        <f t="shared" si="0"/>
        <v>262408</v>
      </c>
      <c r="F17" s="109"/>
      <c r="G17" s="107">
        <v>0</v>
      </c>
      <c r="H17" s="108">
        <f t="shared" si="7"/>
        <v>0</v>
      </c>
      <c r="I17" s="116">
        <f t="shared" si="1"/>
        <v>8264</v>
      </c>
      <c r="J17" s="109"/>
      <c r="K17" s="107">
        <v>0</v>
      </c>
      <c r="L17" s="108">
        <f t="shared" si="8"/>
        <v>0</v>
      </c>
      <c r="M17" s="116">
        <f t="shared" si="2"/>
        <v>364577</v>
      </c>
      <c r="N17" s="109"/>
      <c r="O17" s="107">
        <v>0</v>
      </c>
      <c r="P17" s="108">
        <f t="shared" si="9"/>
        <v>0</v>
      </c>
      <c r="Q17" s="116">
        <f t="shared" si="3"/>
        <v>207859</v>
      </c>
      <c r="R17" s="109"/>
      <c r="S17" s="107">
        <v>0</v>
      </c>
      <c r="T17" s="108">
        <f t="shared" si="10"/>
        <v>0</v>
      </c>
      <c r="U17" s="116">
        <f t="shared" si="4"/>
        <v>329911</v>
      </c>
      <c r="V17" s="109"/>
      <c r="W17" s="107">
        <v>0</v>
      </c>
      <c r="X17" s="108">
        <f t="shared" si="11"/>
        <v>0</v>
      </c>
      <c r="Y17" s="116">
        <f t="shared" si="5"/>
        <v>392638</v>
      </c>
    </row>
    <row r="18" spans="1:25" ht="26.25" customHeight="1">
      <c r="A18" s="65">
        <v>15</v>
      </c>
      <c r="B18" s="69" t="s">
        <v>7</v>
      </c>
      <c r="C18" s="107">
        <v>282</v>
      </c>
      <c r="D18" s="108">
        <f t="shared" si="6"/>
        <v>282</v>
      </c>
      <c r="E18" s="116">
        <f t="shared" si="0"/>
        <v>262690</v>
      </c>
      <c r="F18" s="109"/>
      <c r="G18" s="111">
        <v>0</v>
      </c>
      <c r="H18" s="108">
        <f t="shared" si="7"/>
        <v>0</v>
      </c>
      <c r="I18" s="116">
        <f t="shared" si="1"/>
        <v>8264</v>
      </c>
      <c r="J18" s="109"/>
      <c r="K18" s="111">
        <v>320</v>
      </c>
      <c r="L18" s="108">
        <f t="shared" si="8"/>
        <v>320</v>
      </c>
      <c r="M18" s="116">
        <f t="shared" si="2"/>
        <v>364897</v>
      </c>
      <c r="N18" s="109"/>
      <c r="O18" s="111">
        <v>52</v>
      </c>
      <c r="P18" s="108">
        <f t="shared" si="9"/>
        <v>52</v>
      </c>
      <c r="Q18" s="116">
        <f t="shared" si="3"/>
        <v>207911</v>
      </c>
      <c r="R18" s="109"/>
      <c r="S18" s="111">
        <v>220</v>
      </c>
      <c r="T18" s="108">
        <f t="shared" si="10"/>
        <v>220</v>
      </c>
      <c r="U18" s="116">
        <f t="shared" si="4"/>
        <v>330131</v>
      </c>
      <c r="V18" s="109"/>
      <c r="W18" s="111">
        <v>300</v>
      </c>
      <c r="X18" s="108">
        <f t="shared" si="11"/>
        <v>300</v>
      </c>
      <c r="Y18" s="116">
        <f t="shared" si="5"/>
        <v>392938</v>
      </c>
    </row>
    <row r="19" spans="1:25" ht="26.25" customHeight="1">
      <c r="A19" s="65">
        <v>16</v>
      </c>
      <c r="B19" s="69" t="s">
        <v>14</v>
      </c>
      <c r="C19" s="107">
        <v>290</v>
      </c>
      <c r="D19" s="108">
        <f t="shared" si="6"/>
        <v>290</v>
      </c>
      <c r="E19" s="116">
        <f t="shared" si="0"/>
        <v>262980</v>
      </c>
      <c r="F19" s="109"/>
      <c r="G19" s="111">
        <v>0</v>
      </c>
      <c r="H19" s="108">
        <f t="shared" si="7"/>
        <v>0</v>
      </c>
      <c r="I19" s="116">
        <f t="shared" si="1"/>
        <v>8264</v>
      </c>
      <c r="J19" s="109"/>
      <c r="K19" s="111">
        <v>212</v>
      </c>
      <c r="L19" s="108">
        <f t="shared" si="8"/>
        <v>212</v>
      </c>
      <c r="M19" s="116">
        <f t="shared" si="2"/>
        <v>365109</v>
      </c>
      <c r="N19" s="109"/>
      <c r="O19" s="111">
        <v>0</v>
      </c>
      <c r="P19" s="108">
        <f t="shared" si="9"/>
        <v>0</v>
      </c>
      <c r="Q19" s="116">
        <f t="shared" si="3"/>
        <v>207911</v>
      </c>
      <c r="R19" s="109"/>
      <c r="S19" s="111">
        <v>290</v>
      </c>
      <c r="T19" s="108">
        <f t="shared" si="10"/>
        <v>290</v>
      </c>
      <c r="U19" s="116">
        <f t="shared" si="4"/>
        <v>330421</v>
      </c>
      <c r="V19" s="109"/>
      <c r="W19" s="111">
        <v>212</v>
      </c>
      <c r="X19" s="108">
        <f t="shared" si="11"/>
        <v>212</v>
      </c>
      <c r="Y19" s="116">
        <f t="shared" si="5"/>
        <v>393150</v>
      </c>
    </row>
    <row r="20" spans="1:25" ht="26.25" customHeight="1">
      <c r="A20" s="65">
        <v>17</v>
      </c>
      <c r="B20" s="69" t="s">
        <v>5</v>
      </c>
      <c r="C20" s="107">
        <v>346</v>
      </c>
      <c r="D20" s="108">
        <f t="shared" si="6"/>
        <v>346</v>
      </c>
      <c r="E20" s="116">
        <f t="shared" si="0"/>
        <v>263326</v>
      </c>
      <c r="F20" s="109"/>
      <c r="G20" s="111">
        <v>0</v>
      </c>
      <c r="H20" s="108">
        <f t="shared" si="7"/>
        <v>0</v>
      </c>
      <c r="I20" s="116">
        <f t="shared" si="1"/>
        <v>8264</v>
      </c>
      <c r="J20" s="109"/>
      <c r="K20" s="111">
        <v>434</v>
      </c>
      <c r="L20" s="108">
        <f t="shared" si="8"/>
        <v>434</v>
      </c>
      <c r="M20" s="116">
        <f t="shared" si="2"/>
        <v>365543</v>
      </c>
      <c r="N20" s="109"/>
      <c r="O20" s="111">
        <v>98</v>
      </c>
      <c r="P20" s="108">
        <f t="shared" si="9"/>
        <v>98</v>
      </c>
      <c r="Q20" s="116">
        <f t="shared" si="3"/>
        <v>208009</v>
      </c>
      <c r="R20" s="109"/>
      <c r="S20" s="111">
        <v>172</v>
      </c>
      <c r="T20" s="108">
        <f t="shared" si="10"/>
        <v>172</v>
      </c>
      <c r="U20" s="116">
        <f t="shared" si="4"/>
        <v>330593</v>
      </c>
      <c r="V20" s="109"/>
      <c r="W20" s="111">
        <v>324</v>
      </c>
      <c r="X20" s="108">
        <f t="shared" si="11"/>
        <v>324</v>
      </c>
      <c r="Y20" s="116">
        <f t="shared" si="5"/>
        <v>393474</v>
      </c>
    </row>
    <row r="21" spans="1:25" ht="26.25" customHeight="1">
      <c r="A21" s="65">
        <v>18</v>
      </c>
      <c r="B21" s="69" t="s">
        <v>3</v>
      </c>
      <c r="C21" s="107">
        <v>310</v>
      </c>
      <c r="D21" s="108">
        <f t="shared" si="6"/>
        <v>310</v>
      </c>
      <c r="E21" s="116">
        <f t="shared" si="0"/>
        <v>263636</v>
      </c>
      <c r="F21" s="109"/>
      <c r="G21" s="111">
        <v>0</v>
      </c>
      <c r="H21" s="108">
        <f t="shared" si="7"/>
        <v>0</v>
      </c>
      <c r="I21" s="116">
        <f t="shared" si="1"/>
        <v>8264</v>
      </c>
      <c r="J21" s="109"/>
      <c r="K21" s="111">
        <v>284</v>
      </c>
      <c r="L21" s="108">
        <f t="shared" si="8"/>
        <v>284</v>
      </c>
      <c r="M21" s="116">
        <f t="shared" si="2"/>
        <v>365827</v>
      </c>
      <c r="N21" s="109"/>
      <c r="O21" s="111">
        <v>0</v>
      </c>
      <c r="P21" s="108">
        <f t="shared" si="9"/>
        <v>0</v>
      </c>
      <c r="Q21" s="116">
        <f t="shared" si="3"/>
        <v>208009</v>
      </c>
      <c r="R21" s="109"/>
      <c r="S21" s="111">
        <v>306</v>
      </c>
      <c r="T21" s="108">
        <f t="shared" si="10"/>
        <v>306</v>
      </c>
      <c r="U21" s="116">
        <f t="shared" si="4"/>
        <v>330899</v>
      </c>
      <c r="V21" s="109"/>
      <c r="W21" s="111">
        <v>298</v>
      </c>
      <c r="X21" s="108">
        <f t="shared" si="11"/>
        <v>298</v>
      </c>
      <c r="Y21" s="116">
        <f t="shared" si="5"/>
        <v>393772</v>
      </c>
    </row>
    <row r="22" spans="1:25" ht="26.25" customHeight="1">
      <c r="A22" s="65">
        <v>19</v>
      </c>
      <c r="B22" s="69" t="s">
        <v>10</v>
      </c>
      <c r="C22" s="107">
        <v>202</v>
      </c>
      <c r="D22" s="108">
        <f t="shared" si="6"/>
        <v>202</v>
      </c>
      <c r="E22" s="116">
        <f t="shared" si="0"/>
        <v>263838</v>
      </c>
      <c r="F22" s="109"/>
      <c r="G22" s="111">
        <v>0</v>
      </c>
      <c r="H22" s="108">
        <f t="shared" si="7"/>
        <v>0</v>
      </c>
      <c r="I22" s="116">
        <f t="shared" si="1"/>
        <v>8264</v>
      </c>
      <c r="J22" s="109"/>
      <c r="K22" s="111">
        <v>254</v>
      </c>
      <c r="L22" s="108">
        <f t="shared" si="8"/>
        <v>254</v>
      </c>
      <c r="M22" s="116">
        <f t="shared" si="2"/>
        <v>366081</v>
      </c>
      <c r="N22" s="109"/>
      <c r="O22" s="111">
        <v>0</v>
      </c>
      <c r="P22" s="108">
        <f t="shared" si="9"/>
        <v>0</v>
      </c>
      <c r="Q22" s="116">
        <f t="shared" si="3"/>
        <v>208009</v>
      </c>
      <c r="R22" s="109"/>
      <c r="S22" s="111">
        <v>200</v>
      </c>
      <c r="T22" s="108">
        <f t="shared" si="10"/>
        <v>200</v>
      </c>
      <c r="U22" s="116">
        <f t="shared" si="4"/>
        <v>331099</v>
      </c>
      <c r="V22" s="109"/>
      <c r="W22" s="111">
        <v>274</v>
      </c>
      <c r="X22" s="108">
        <f t="shared" si="11"/>
        <v>274</v>
      </c>
      <c r="Y22" s="116">
        <f t="shared" si="5"/>
        <v>394046</v>
      </c>
    </row>
    <row r="23" spans="1:25" ht="26.25" customHeight="1">
      <c r="A23" s="65">
        <v>20</v>
      </c>
      <c r="B23" s="69" t="s">
        <v>12</v>
      </c>
      <c r="C23" s="107">
        <v>148</v>
      </c>
      <c r="D23" s="108">
        <f t="shared" si="6"/>
        <v>148</v>
      </c>
      <c r="E23" s="116">
        <f t="shared" si="0"/>
        <v>263986</v>
      </c>
      <c r="F23" s="109"/>
      <c r="G23" s="107">
        <v>0</v>
      </c>
      <c r="H23" s="108">
        <f t="shared" si="7"/>
        <v>0</v>
      </c>
      <c r="I23" s="116">
        <f t="shared" si="1"/>
        <v>8264</v>
      </c>
      <c r="J23" s="109"/>
      <c r="K23" s="107">
        <v>168</v>
      </c>
      <c r="L23" s="108">
        <f t="shared" si="8"/>
        <v>168</v>
      </c>
      <c r="M23" s="116">
        <f t="shared" si="2"/>
        <v>366249</v>
      </c>
      <c r="N23" s="109"/>
      <c r="O23" s="107">
        <v>0</v>
      </c>
      <c r="P23" s="108">
        <f t="shared" si="9"/>
        <v>0</v>
      </c>
      <c r="Q23" s="116">
        <f t="shared" si="3"/>
        <v>208009</v>
      </c>
      <c r="R23" s="109"/>
      <c r="S23" s="107">
        <v>66</v>
      </c>
      <c r="T23" s="108">
        <f t="shared" si="10"/>
        <v>66</v>
      </c>
      <c r="U23" s="116">
        <f t="shared" si="4"/>
        <v>331165</v>
      </c>
      <c r="V23" s="109"/>
      <c r="W23" s="107">
        <v>230</v>
      </c>
      <c r="X23" s="108">
        <f t="shared" si="11"/>
        <v>230</v>
      </c>
      <c r="Y23" s="116">
        <f t="shared" si="5"/>
        <v>394276</v>
      </c>
    </row>
    <row r="24" spans="1:25" ht="26.25" customHeight="1">
      <c r="A24" s="28">
        <v>21</v>
      </c>
      <c r="B24" s="29" t="s">
        <v>16</v>
      </c>
      <c r="C24" s="107">
        <v>0</v>
      </c>
      <c r="D24" s="108">
        <f t="shared" si="6"/>
        <v>0</v>
      </c>
      <c r="E24" s="116">
        <f t="shared" si="0"/>
        <v>263986</v>
      </c>
      <c r="F24" s="109"/>
      <c r="G24" s="111">
        <v>0</v>
      </c>
      <c r="H24" s="108">
        <f t="shared" si="7"/>
        <v>0</v>
      </c>
      <c r="I24" s="116">
        <f t="shared" si="1"/>
        <v>8264</v>
      </c>
      <c r="J24" s="109"/>
      <c r="K24" s="111">
        <v>0</v>
      </c>
      <c r="L24" s="108">
        <f t="shared" si="8"/>
        <v>0</v>
      </c>
      <c r="M24" s="116">
        <f t="shared" si="2"/>
        <v>366249</v>
      </c>
      <c r="N24" s="109"/>
      <c r="O24" s="111">
        <v>0</v>
      </c>
      <c r="P24" s="108">
        <f t="shared" si="9"/>
        <v>0</v>
      </c>
      <c r="Q24" s="116">
        <f t="shared" si="3"/>
        <v>208009</v>
      </c>
      <c r="R24" s="109"/>
      <c r="S24" s="111">
        <v>0</v>
      </c>
      <c r="T24" s="108">
        <f t="shared" si="10"/>
        <v>0</v>
      </c>
      <c r="U24" s="116">
        <f t="shared" si="4"/>
        <v>331165</v>
      </c>
      <c r="V24" s="109"/>
      <c r="W24" s="111">
        <v>0</v>
      </c>
      <c r="X24" s="108">
        <f t="shared" si="11"/>
        <v>0</v>
      </c>
      <c r="Y24" s="116">
        <f t="shared" si="5"/>
        <v>394276</v>
      </c>
    </row>
    <row r="25" spans="1:25" ht="26.25" customHeight="1">
      <c r="A25" s="65">
        <v>22</v>
      </c>
      <c r="B25" s="69" t="s">
        <v>7</v>
      </c>
      <c r="C25" s="107">
        <v>180</v>
      </c>
      <c r="D25" s="108">
        <f t="shared" si="6"/>
        <v>180</v>
      </c>
      <c r="E25" s="116">
        <f t="shared" si="0"/>
        <v>264166</v>
      </c>
      <c r="F25" s="109"/>
      <c r="G25" s="111">
        <v>0</v>
      </c>
      <c r="H25" s="108">
        <f t="shared" si="7"/>
        <v>0</v>
      </c>
      <c r="I25" s="116">
        <f t="shared" si="1"/>
        <v>8264</v>
      </c>
      <c r="J25" s="109"/>
      <c r="K25" s="111">
        <v>274</v>
      </c>
      <c r="L25" s="108">
        <f t="shared" si="8"/>
        <v>274</v>
      </c>
      <c r="M25" s="116">
        <f t="shared" si="2"/>
        <v>366523</v>
      </c>
      <c r="N25" s="109"/>
      <c r="O25" s="111">
        <v>0</v>
      </c>
      <c r="P25" s="108">
        <f t="shared" si="9"/>
        <v>0</v>
      </c>
      <c r="Q25" s="116">
        <f t="shared" si="3"/>
        <v>208009</v>
      </c>
      <c r="R25" s="109"/>
      <c r="S25" s="111">
        <v>226</v>
      </c>
      <c r="T25" s="108">
        <f t="shared" si="10"/>
        <v>226</v>
      </c>
      <c r="U25" s="116">
        <f t="shared" si="4"/>
        <v>331391</v>
      </c>
      <c r="V25" s="109"/>
      <c r="W25" s="111">
        <v>180</v>
      </c>
      <c r="X25" s="108">
        <f t="shared" si="11"/>
        <v>180</v>
      </c>
      <c r="Y25" s="116">
        <f t="shared" si="5"/>
        <v>394456</v>
      </c>
    </row>
    <row r="26" spans="1:25" ht="26.25" customHeight="1">
      <c r="A26" s="65">
        <v>23</v>
      </c>
      <c r="B26" s="69" t="s">
        <v>14</v>
      </c>
      <c r="C26" s="107">
        <v>288</v>
      </c>
      <c r="D26" s="108">
        <f t="shared" si="6"/>
        <v>288</v>
      </c>
      <c r="E26" s="116">
        <f t="shared" si="0"/>
        <v>264454</v>
      </c>
      <c r="F26" s="109"/>
      <c r="G26" s="111">
        <v>0</v>
      </c>
      <c r="H26" s="108">
        <f t="shared" si="7"/>
        <v>0</v>
      </c>
      <c r="I26" s="116">
        <f t="shared" si="1"/>
        <v>8264</v>
      </c>
      <c r="J26" s="109"/>
      <c r="K26" s="111">
        <v>282</v>
      </c>
      <c r="L26" s="108">
        <f t="shared" si="8"/>
        <v>282</v>
      </c>
      <c r="M26" s="116">
        <f t="shared" si="2"/>
        <v>366805</v>
      </c>
      <c r="N26" s="109"/>
      <c r="O26" s="111">
        <v>0</v>
      </c>
      <c r="P26" s="108">
        <f t="shared" si="9"/>
        <v>0</v>
      </c>
      <c r="Q26" s="116">
        <f t="shared" si="3"/>
        <v>208009</v>
      </c>
      <c r="R26" s="109"/>
      <c r="S26" s="111">
        <v>370</v>
      </c>
      <c r="T26" s="108">
        <f t="shared" si="10"/>
        <v>370</v>
      </c>
      <c r="U26" s="116">
        <f t="shared" si="4"/>
        <v>331761</v>
      </c>
      <c r="V26" s="109"/>
      <c r="W26" s="111">
        <v>242</v>
      </c>
      <c r="X26" s="108">
        <f t="shared" si="11"/>
        <v>242</v>
      </c>
      <c r="Y26" s="116">
        <f t="shared" si="5"/>
        <v>394698</v>
      </c>
    </row>
    <row r="27" spans="1:25" ht="26.25" customHeight="1">
      <c r="A27" s="65">
        <v>24</v>
      </c>
      <c r="B27" s="69" t="s">
        <v>5</v>
      </c>
      <c r="C27" s="107">
        <v>44</v>
      </c>
      <c r="D27" s="108">
        <f t="shared" si="6"/>
        <v>44</v>
      </c>
      <c r="E27" s="116">
        <f t="shared" si="0"/>
        <v>264498</v>
      </c>
      <c r="F27" s="109"/>
      <c r="G27" s="111">
        <v>126</v>
      </c>
      <c r="H27" s="108">
        <f t="shared" si="7"/>
        <v>126</v>
      </c>
      <c r="I27" s="116">
        <f t="shared" si="1"/>
        <v>8390</v>
      </c>
      <c r="J27" s="109"/>
      <c r="K27" s="111">
        <v>180</v>
      </c>
      <c r="L27" s="108">
        <f t="shared" si="8"/>
        <v>180</v>
      </c>
      <c r="M27" s="116">
        <f t="shared" si="2"/>
        <v>366985</v>
      </c>
      <c r="N27" s="109"/>
      <c r="O27" s="111">
        <v>0</v>
      </c>
      <c r="P27" s="108">
        <f t="shared" si="9"/>
        <v>0</v>
      </c>
      <c r="Q27" s="116">
        <f t="shared" si="3"/>
        <v>208009</v>
      </c>
      <c r="R27" s="109"/>
      <c r="S27" s="111">
        <v>234</v>
      </c>
      <c r="T27" s="108">
        <f t="shared" si="10"/>
        <v>234</v>
      </c>
      <c r="U27" s="116">
        <f t="shared" si="4"/>
        <v>331995</v>
      </c>
      <c r="V27" s="109"/>
      <c r="W27" s="111">
        <v>262</v>
      </c>
      <c r="X27" s="108">
        <f t="shared" si="11"/>
        <v>262</v>
      </c>
      <c r="Y27" s="116">
        <f t="shared" si="5"/>
        <v>394960</v>
      </c>
    </row>
    <row r="28" spans="1:25" ht="26.25" customHeight="1">
      <c r="A28" s="65">
        <v>25</v>
      </c>
      <c r="B28" s="69" t="s">
        <v>3</v>
      </c>
      <c r="C28" s="107">
        <v>258</v>
      </c>
      <c r="D28" s="108">
        <f t="shared" si="6"/>
        <v>258</v>
      </c>
      <c r="E28" s="116">
        <f t="shared" si="0"/>
        <v>264756</v>
      </c>
      <c r="F28" s="109"/>
      <c r="G28" s="111">
        <v>0</v>
      </c>
      <c r="H28" s="108">
        <f t="shared" si="7"/>
        <v>0</v>
      </c>
      <c r="I28" s="116">
        <f t="shared" si="1"/>
        <v>8390</v>
      </c>
      <c r="J28" s="109"/>
      <c r="K28" s="111">
        <v>344</v>
      </c>
      <c r="L28" s="108">
        <f t="shared" si="8"/>
        <v>344</v>
      </c>
      <c r="M28" s="116">
        <f t="shared" si="2"/>
        <v>367329</v>
      </c>
      <c r="N28" s="109"/>
      <c r="O28" s="111">
        <v>0</v>
      </c>
      <c r="P28" s="108">
        <f t="shared" si="9"/>
        <v>0</v>
      </c>
      <c r="Q28" s="116">
        <f t="shared" si="3"/>
        <v>208009</v>
      </c>
      <c r="R28" s="109"/>
      <c r="S28" s="111">
        <v>214</v>
      </c>
      <c r="T28" s="108">
        <f t="shared" si="10"/>
        <v>214</v>
      </c>
      <c r="U28" s="116">
        <f t="shared" si="4"/>
        <v>332209</v>
      </c>
      <c r="V28" s="109"/>
      <c r="W28" s="111">
        <v>296</v>
      </c>
      <c r="X28" s="108">
        <f t="shared" si="11"/>
        <v>296</v>
      </c>
      <c r="Y28" s="116">
        <f t="shared" si="5"/>
        <v>395256</v>
      </c>
    </row>
    <row r="29" spans="1:25" ht="26.25" customHeight="1">
      <c r="A29" s="65">
        <v>26</v>
      </c>
      <c r="B29" s="69" t="s">
        <v>10</v>
      </c>
      <c r="C29" s="107">
        <v>282</v>
      </c>
      <c r="D29" s="108">
        <f t="shared" si="6"/>
        <v>282</v>
      </c>
      <c r="E29" s="116">
        <f>E30-C30</f>
        <v>265038</v>
      </c>
      <c r="F29" s="109"/>
      <c r="G29" s="111">
        <v>0</v>
      </c>
      <c r="H29" s="108">
        <f t="shared" si="7"/>
        <v>0</v>
      </c>
      <c r="I29" s="116">
        <f>I30-G30</f>
        <v>8390</v>
      </c>
      <c r="J29" s="109"/>
      <c r="K29" s="111">
        <v>294</v>
      </c>
      <c r="L29" s="108">
        <f t="shared" si="8"/>
        <v>294</v>
      </c>
      <c r="M29" s="116">
        <f>M30-K30</f>
        <v>367623</v>
      </c>
      <c r="N29" s="109"/>
      <c r="O29" s="111">
        <v>40</v>
      </c>
      <c r="P29" s="108">
        <f t="shared" si="9"/>
        <v>40</v>
      </c>
      <c r="Q29" s="116">
        <f>Q30-O30</f>
        <v>208049</v>
      </c>
      <c r="R29" s="109"/>
      <c r="S29" s="111">
        <v>246</v>
      </c>
      <c r="T29" s="108">
        <f t="shared" si="10"/>
        <v>246</v>
      </c>
      <c r="U29" s="116">
        <f>U30-S30</f>
        <v>332455</v>
      </c>
      <c r="V29" s="109"/>
      <c r="W29" s="111">
        <v>326</v>
      </c>
      <c r="X29" s="108">
        <f t="shared" si="11"/>
        <v>326</v>
      </c>
      <c r="Y29" s="116">
        <f>Y30-W30</f>
        <v>395582</v>
      </c>
    </row>
    <row r="30" spans="1:25" ht="26.25" customHeight="1">
      <c r="A30" s="65">
        <v>27</v>
      </c>
      <c r="B30" s="69" t="s">
        <v>12</v>
      </c>
      <c r="C30" s="107">
        <v>328</v>
      </c>
      <c r="D30" s="108">
        <f t="shared" si="6"/>
        <v>328</v>
      </c>
      <c r="E30" s="116">
        <v>265366</v>
      </c>
      <c r="F30" s="109"/>
      <c r="G30" s="111">
        <v>98</v>
      </c>
      <c r="H30" s="108">
        <f t="shared" si="7"/>
        <v>98</v>
      </c>
      <c r="I30" s="116">
        <v>8488</v>
      </c>
      <c r="J30" s="109"/>
      <c r="K30" s="111">
        <v>364</v>
      </c>
      <c r="L30" s="108">
        <f t="shared" si="8"/>
        <v>364</v>
      </c>
      <c r="M30" s="116">
        <v>367987</v>
      </c>
      <c r="N30" s="109"/>
      <c r="O30" s="111">
        <v>114</v>
      </c>
      <c r="P30" s="108">
        <f t="shared" si="9"/>
        <v>114</v>
      </c>
      <c r="Q30" s="116">
        <v>208163</v>
      </c>
      <c r="R30" s="109"/>
      <c r="S30" s="111">
        <v>418</v>
      </c>
      <c r="T30" s="108">
        <f t="shared" si="10"/>
        <v>418</v>
      </c>
      <c r="U30" s="116">
        <v>332873</v>
      </c>
      <c r="V30" s="109"/>
      <c r="W30" s="111">
        <v>334</v>
      </c>
      <c r="X30" s="108">
        <f t="shared" si="11"/>
        <v>334</v>
      </c>
      <c r="Y30" s="116">
        <v>395916</v>
      </c>
    </row>
    <row r="31" spans="1:25" ht="26.25" customHeight="1">
      <c r="A31" s="28">
        <v>28</v>
      </c>
      <c r="B31" s="29" t="s">
        <v>16</v>
      </c>
      <c r="C31" s="107">
        <v>0</v>
      </c>
      <c r="D31" s="108">
        <f>E31-E30</f>
        <v>0</v>
      </c>
      <c r="E31" s="116">
        <v>265366</v>
      </c>
      <c r="F31" s="109"/>
      <c r="G31" s="111">
        <v>0</v>
      </c>
      <c r="H31" s="108">
        <f>I31-I30</f>
        <v>0</v>
      </c>
      <c r="I31" s="116">
        <v>8488</v>
      </c>
      <c r="J31" s="109"/>
      <c r="K31" s="111">
        <v>0</v>
      </c>
      <c r="L31" s="108">
        <f>M31-M30</f>
        <v>0</v>
      </c>
      <c r="M31" s="116">
        <v>367987</v>
      </c>
      <c r="N31" s="109"/>
      <c r="O31" s="111">
        <v>0</v>
      </c>
      <c r="P31" s="108">
        <f>Q31-Q30</f>
        <v>0</v>
      </c>
      <c r="Q31" s="116">
        <v>208163</v>
      </c>
      <c r="R31" s="109"/>
      <c r="S31" s="111">
        <v>0</v>
      </c>
      <c r="T31" s="108">
        <f>U31-U30</f>
        <v>0</v>
      </c>
      <c r="U31" s="116">
        <v>332873</v>
      </c>
      <c r="V31" s="109"/>
      <c r="W31" s="111">
        <v>0</v>
      </c>
      <c r="X31" s="108">
        <f>Y31-Y30</f>
        <v>0</v>
      </c>
      <c r="Y31" s="116">
        <v>395916</v>
      </c>
    </row>
    <row r="32" spans="1:25" ht="28.5" customHeight="1">
      <c r="A32" s="178" t="s">
        <v>237</v>
      </c>
      <c r="B32" s="178"/>
      <c r="C32" s="6">
        <f>SUM(C4:C31)</f>
        <v>5665</v>
      </c>
      <c r="D32" s="6">
        <f>SUM(D4:D31)</f>
        <v>5665</v>
      </c>
      <c r="E32" s="132"/>
      <c r="F32" s="39"/>
      <c r="G32" s="6">
        <f>SUM(G4:G31)</f>
        <v>560</v>
      </c>
      <c r="H32" s="6">
        <f>SUM(H4:H31)</f>
        <v>560</v>
      </c>
      <c r="I32" s="132"/>
      <c r="J32" s="13"/>
      <c r="K32" s="6">
        <f>SUM(K4:K31)</f>
        <v>6221</v>
      </c>
      <c r="L32" s="6">
        <f>SUM(L4:L31)</f>
        <v>6221</v>
      </c>
      <c r="M32" s="132"/>
      <c r="N32" s="13"/>
      <c r="O32" s="6">
        <f>SUM(O4:O31)</f>
        <v>662</v>
      </c>
      <c r="P32" s="6">
        <f>SUM(P4:P31)</f>
        <v>662</v>
      </c>
      <c r="Q32" s="132"/>
      <c r="R32" s="13"/>
      <c r="S32" s="6">
        <f>SUM(S4:S31)</f>
        <v>5106</v>
      </c>
      <c r="T32" s="6">
        <f>SUM(T4:T31)</f>
        <v>5106</v>
      </c>
      <c r="U32" s="132"/>
      <c r="V32" s="13"/>
      <c r="W32" s="6">
        <f>SUM(W4:W31)</f>
        <v>6234</v>
      </c>
      <c r="X32" s="6">
        <f>SUM(X4:X31)</f>
        <v>6231</v>
      </c>
      <c r="Y32" s="132"/>
    </row>
    <row r="37" spans="5:9">
      <c r="E37" s="12"/>
      <c r="F37" s="12"/>
      <c r="G37" s="12"/>
      <c r="H37" s="12"/>
      <c r="I37" s="12"/>
    </row>
    <row r="38" spans="5:9">
      <c r="E38" s="12"/>
      <c r="F38" s="12"/>
      <c r="G38" s="12"/>
      <c r="H38" s="12"/>
      <c r="I38" s="12"/>
    </row>
  </sheetData>
  <mergeCells count="9">
    <mergeCell ref="A32:B32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1"/>
  <sheetViews>
    <sheetView workbookViewId="0">
      <pane xSplit="2" ySplit="3" topLeftCell="C22" activePane="bottomRight" state="frozen"/>
      <selection pane="topRight"/>
      <selection pane="bottomLeft"/>
      <selection pane="bottomRight" activeCell="I34" sqref="I34"/>
    </sheetView>
  </sheetViews>
  <sheetFormatPr baseColWidth="10" defaultColWidth="8.83203125" defaultRowHeight="17"/>
  <cols>
    <col min="1" max="1" width="5.83203125" customWidth="1"/>
    <col min="2" max="2" width="4.6640625" customWidth="1"/>
    <col min="3" max="3" width="11.1640625" customWidth="1"/>
    <col min="4" max="5" width="12.1640625" customWidth="1"/>
    <col min="6" max="6" width="1.33203125" customWidth="1"/>
    <col min="7" max="7" width="11.1640625" customWidth="1"/>
    <col min="8" max="9" width="12.1640625" customWidth="1"/>
    <col min="10" max="10" width="1.33203125" customWidth="1"/>
    <col min="11" max="11" width="11.1640625" customWidth="1"/>
    <col min="12" max="13" width="12.1640625" customWidth="1"/>
    <col min="14" max="14" width="1.33203125" customWidth="1"/>
    <col min="15" max="15" width="11" customWidth="1"/>
    <col min="16" max="16" width="11.83203125" customWidth="1"/>
    <col min="17" max="17" width="11" customWidth="1"/>
    <col min="18" max="18" width="1.33203125" customWidth="1"/>
    <col min="19" max="19" width="11.1640625" customWidth="1"/>
    <col min="20" max="21" width="12.1640625" customWidth="1"/>
    <col min="22" max="22" width="1.33203125" customWidth="1"/>
    <col min="23" max="23" width="11.1640625" customWidth="1"/>
    <col min="24" max="25" width="12.1640625" customWidth="1"/>
    <col min="26" max="26" width="1.1640625" customWidth="1"/>
  </cols>
  <sheetData>
    <row r="1" spans="1:25" ht="67.5" customHeight="1">
      <c r="A1" s="179" t="s">
        <v>337</v>
      </c>
      <c r="B1" s="179"/>
      <c r="C1" s="179"/>
      <c r="D1" s="179"/>
      <c r="E1" s="179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</row>
    <row r="2" spans="1:25" ht="38.25" customHeight="1">
      <c r="A2" s="181" t="s">
        <v>0</v>
      </c>
      <c r="B2" s="182"/>
      <c r="C2" s="183" t="s">
        <v>140</v>
      </c>
      <c r="D2" s="184"/>
      <c r="E2" s="185"/>
      <c r="F2" s="37"/>
      <c r="G2" s="183" t="s">
        <v>290</v>
      </c>
      <c r="H2" s="184"/>
      <c r="I2" s="185"/>
      <c r="J2" s="5"/>
      <c r="K2" s="186" t="s">
        <v>221</v>
      </c>
      <c r="L2" s="186"/>
      <c r="M2" s="186"/>
      <c r="N2" s="5"/>
      <c r="O2" s="186" t="s">
        <v>291</v>
      </c>
      <c r="P2" s="186"/>
      <c r="Q2" s="186"/>
      <c r="R2" s="5"/>
      <c r="S2" s="186" t="s">
        <v>125</v>
      </c>
      <c r="T2" s="186"/>
      <c r="U2" s="186"/>
      <c r="V2" s="5"/>
      <c r="W2" s="186" t="s">
        <v>130</v>
      </c>
      <c r="X2" s="186"/>
      <c r="Y2" s="186"/>
    </row>
    <row r="3" spans="1:25" ht="38.25" customHeight="1">
      <c r="A3" s="181"/>
      <c r="B3" s="182"/>
      <c r="C3" s="11" t="s">
        <v>240</v>
      </c>
      <c r="D3" s="130" t="s">
        <v>168</v>
      </c>
      <c r="E3" s="130" t="s">
        <v>156</v>
      </c>
      <c r="F3" s="38"/>
      <c r="G3" s="11" t="s">
        <v>240</v>
      </c>
      <c r="H3" s="130" t="s">
        <v>168</v>
      </c>
      <c r="I3" s="130" t="s">
        <v>156</v>
      </c>
      <c r="J3" s="5"/>
      <c r="K3" s="11" t="s">
        <v>240</v>
      </c>
      <c r="L3" s="130" t="s">
        <v>168</v>
      </c>
      <c r="M3" s="130" t="s">
        <v>156</v>
      </c>
      <c r="N3" s="5"/>
      <c r="O3" s="11" t="s">
        <v>240</v>
      </c>
      <c r="P3" s="130" t="s">
        <v>168</v>
      </c>
      <c r="Q3" s="130" t="s">
        <v>156</v>
      </c>
      <c r="R3" s="5"/>
      <c r="S3" s="11" t="s">
        <v>240</v>
      </c>
      <c r="T3" s="130" t="s">
        <v>168</v>
      </c>
      <c r="U3" s="130" t="s">
        <v>156</v>
      </c>
      <c r="V3" s="5"/>
      <c r="W3" s="11" t="s">
        <v>240</v>
      </c>
      <c r="X3" s="130" t="s">
        <v>168</v>
      </c>
      <c r="Y3" s="130" t="s">
        <v>156</v>
      </c>
    </row>
    <row r="4" spans="1:25" ht="26.25" customHeight="1">
      <c r="A4" s="65">
        <v>1</v>
      </c>
      <c r="B4" s="69" t="s">
        <v>10</v>
      </c>
      <c r="C4" s="107">
        <v>221</v>
      </c>
      <c r="D4" s="108">
        <v>221</v>
      </c>
      <c r="E4" s="116">
        <f t="shared" ref="E4:E32" si="0">E5-C5</f>
        <v>251667</v>
      </c>
      <c r="F4" s="109"/>
      <c r="G4" s="107">
        <v>35</v>
      </c>
      <c r="H4" s="108">
        <v>35</v>
      </c>
      <c r="I4" s="116">
        <f t="shared" ref="I4:I32" si="1">I5-G5</f>
        <v>7672</v>
      </c>
      <c r="J4" s="109"/>
      <c r="K4" s="107">
        <v>45</v>
      </c>
      <c r="L4" s="108">
        <v>45</v>
      </c>
      <c r="M4" s="116">
        <f t="shared" ref="M4:M32" si="2">M5-K5</f>
        <v>353750</v>
      </c>
      <c r="N4" s="109"/>
      <c r="O4" s="107">
        <v>0</v>
      </c>
      <c r="P4" s="108">
        <v>0</v>
      </c>
      <c r="Q4" s="116">
        <f t="shared" ref="Q4:Q32" si="3">Q5-O5</f>
        <v>206571</v>
      </c>
      <c r="R4" s="109"/>
      <c r="S4" s="107">
        <v>88</v>
      </c>
      <c r="T4" s="108">
        <v>88</v>
      </c>
      <c r="U4" s="116">
        <f t="shared" ref="U4:U32" si="4">U5-S5</f>
        <v>321169</v>
      </c>
      <c r="V4" s="109"/>
      <c r="W4" s="107">
        <v>135</v>
      </c>
      <c r="X4" s="108">
        <v>135</v>
      </c>
      <c r="Y4" s="116">
        <f t="shared" ref="Y4:Y32" si="5">Y5-W5</f>
        <v>382141</v>
      </c>
    </row>
    <row r="5" spans="1:25" ht="26.25" customHeight="1">
      <c r="A5" s="65">
        <v>2</v>
      </c>
      <c r="B5" s="69" t="s">
        <v>12</v>
      </c>
      <c r="C5" s="107">
        <v>0</v>
      </c>
      <c r="D5" s="108">
        <f t="shared" ref="D5:D33" si="6">E5-E4</f>
        <v>0</v>
      </c>
      <c r="E5" s="116">
        <f t="shared" si="0"/>
        <v>251667</v>
      </c>
      <c r="F5" s="109"/>
      <c r="G5" s="107">
        <v>0</v>
      </c>
      <c r="H5" s="108">
        <f t="shared" ref="H5:H33" si="7">I5-I4</f>
        <v>0</v>
      </c>
      <c r="I5" s="116">
        <f t="shared" si="1"/>
        <v>7672</v>
      </c>
      <c r="J5" s="109"/>
      <c r="K5" s="107">
        <v>0</v>
      </c>
      <c r="L5" s="108">
        <f t="shared" ref="L5:L33" si="8">M5-M4</f>
        <v>0</v>
      </c>
      <c r="M5" s="116">
        <f t="shared" si="2"/>
        <v>353750</v>
      </c>
      <c r="N5" s="109"/>
      <c r="O5" s="107">
        <v>0</v>
      </c>
      <c r="P5" s="108">
        <f t="shared" ref="P5:P33" si="9">Q5-Q4</f>
        <v>0</v>
      </c>
      <c r="Q5" s="116">
        <f t="shared" si="3"/>
        <v>206571</v>
      </c>
      <c r="R5" s="109"/>
      <c r="S5" s="107">
        <v>0</v>
      </c>
      <c r="T5" s="108">
        <f t="shared" ref="T5:T33" si="10">U5-U4</f>
        <v>0</v>
      </c>
      <c r="U5" s="116">
        <f t="shared" si="4"/>
        <v>321169</v>
      </c>
      <c r="V5" s="109"/>
      <c r="W5" s="107">
        <v>0</v>
      </c>
      <c r="X5" s="108">
        <f t="shared" ref="X5:X33" si="11">Y5-Y4</f>
        <v>0</v>
      </c>
      <c r="Y5" s="116">
        <f t="shared" si="5"/>
        <v>382141</v>
      </c>
    </row>
    <row r="6" spans="1:25" ht="26.25" customHeight="1">
      <c r="A6" s="28">
        <v>3</v>
      </c>
      <c r="B6" s="29" t="s">
        <v>16</v>
      </c>
      <c r="C6" s="107">
        <v>0</v>
      </c>
      <c r="D6" s="108">
        <f t="shared" si="6"/>
        <v>0</v>
      </c>
      <c r="E6" s="116">
        <f t="shared" si="0"/>
        <v>251667</v>
      </c>
      <c r="F6" s="109"/>
      <c r="G6" s="107">
        <v>0</v>
      </c>
      <c r="H6" s="108">
        <f t="shared" si="7"/>
        <v>0</v>
      </c>
      <c r="I6" s="116">
        <f t="shared" si="1"/>
        <v>7672</v>
      </c>
      <c r="J6" s="109"/>
      <c r="K6" s="107">
        <v>0</v>
      </c>
      <c r="L6" s="108">
        <f t="shared" si="8"/>
        <v>0</v>
      </c>
      <c r="M6" s="116">
        <f t="shared" si="2"/>
        <v>353750</v>
      </c>
      <c r="N6" s="109"/>
      <c r="O6" s="107">
        <v>0</v>
      </c>
      <c r="P6" s="108">
        <f t="shared" si="9"/>
        <v>0</v>
      </c>
      <c r="Q6" s="116">
        <f t="shared" si="3"/>
        <v>206571</v>
      </c>
      <c r="R6" s="109"/>
      <c r="S6" s="107">
        <v>0</v>
      </c>
      <c r="T6" s="108">
        <f t="shared" si="10"/>
        <v>0</v>
      </c>
      <c r="U6" s="116">
        <f t="shared" si="4"/>
        <v>321169</v>
      </c>
      <c r="V6" s="109"/>
      <c r="W6" s="107">
        <v>0</v>
      </c>
      <c r="X6" s="108">
        <f t="shared" si="11"/>
        <v>0</v>
      </c>
      <c r="Y6" s="116">
        <f t="shared" si="5"/>
        <v>382141</v>
      </c>
    </row>
    <row r="7" spans="1:25" ht="26.25" customHeight="1">
      <c r="A7" s="65">
        <v>4</v>
      </c>
      <c r="B7" s="69" t="s">
        <v>7</v>
      </c>
      <c r="C7" s="107">
        <v>680</v>
      </c>
      <c r="D7" s="108">
        <f t="shared" si="6"/>
        <v>680</v>
      </c>
      <c r="E7" s="116">
        <f t="shared" si="0"/>
        <v>252347</v>
      </c>
      <c r="F7" s="109"/>
      <c r="G7" s="107">
        <v>0</v>
      </c>
      <c r="H7" s="108">
        <f t="shared" si="7"/>
        <v>0</v>
      </c>
      <c r="I7" s="116">
        <f t="shared" si="1"/>
        <v>7672</v>
      </c>
      <c r="J7" s="109"/>
      <c r="K7" s="107">
        <v>370</v>
      </c>
      <c r="L7" s="108">
        <f t="shared" si="8"/>
        <v>370</v>
      </c>
      <c r="M7" s="116">
        <f t="shared" si="2"/>
        <v>354120</v>
      </c>
      <c r="N7" s="109"/>
      <c r="O7" s="107">
        <v>0</v>
      </c>
      <c r="P7" s="108">
        <f t="shared" si="9"/>
        <v>0</v>
      </c>
      <c r="Q7" s="116">
        <f t="shared" si="3"/>
        <v>206571</v>
      </c>
      <c r="R7" s="109"/>
      <c r="S7" s="107">
        <v>316</v>
      </c>
      <c r="T7" s="108">
        <f t="shared" si="10"/>
        <v>316</v>
      </c>
      <c r="U7" s="116">
        <f t="shared" si="4"/>
        <v>321485</v>
      </c>
      <c r="V7" s="109"/>
      <c r="W7" s="107">
        <v>398</v>
      </c>
      <c r="X7" s="108">
        <f t="shared" si="11"/>
        <v>398</v>
      </c>
      <c r="Y7" s="116">
        <f t="shared" si="5"/>
        <v>382539</v>
      </c>
    </row>
    <row r="8" spans="1:25" ht="26.25" customHeight="1">
      <c r="A8" s="65">
        <v>5</v>
      </c>
      <c r="B8" s="69" t="s">
        <v>14</v>
      </c>
      <c r="C8" s="107">
        <v>284</v>
      </c>
      <c r="D8" s="108">
        <f t="shared" si="6"/>
        <v>284</v>
      </c>
      <c r="E8" s="116">
        <f t="shared" si="0"/>
        <v>252631</v>
      </c>
      <c r="F8" s="109"/>
      <c r="G8" s="111">
        <v>0</v>
      </c>
      <c r="H8" s="108">
        <f t="shared" si="7"/>
        <v>0</v>
      </c>
      <c r="I8" s="116">
        <f t="shared" si="1"/>
        <v>7672</v>
      </c>
      <c r="J8" s="109"/>
      <c r="K8" s="111">
        <v>422</v>
      </c>
      <c r="L8" s="108">
        <f t="shared" si="8"/>
        <v>422</v>
      </c>
      <c r="M8" s="116">
        <f t="shared" si="2"/>
        <v>354542</v>
      </c>
      <c r="N8" s="109"/>
      <c r="O8" s="111">
        <v>50</v>
      </c>
      <c r="P8" s="108">
        <f t="shared" si="9"/>
        <v>50</v>
      </c>
      <c r="Q8" s="116">
        <f t="shared" si="3"/>
        <v>206621</v>
      </c>
      <c r="R8" s="109"/>
      <c r="S8" s="111">
        <v>376</v>
      </c>
      <c r="T8" s="108">
        <f t="shared" si="10"/>
        <v>376</v>
      </c>
      <c r="U8" s="116">
        <f t="shared" si="4"/>
        <v>321861</v>
      </c>
      <c r="V8" s="109"/>
      <c r="W8" s="111">
        <v>228</v>
      </c>
      <c r="X8" s="108">
        <f t="shared" si="11"/>
        <v>228</v>
      </c>
      <c r="Y8" s="116">
        <f t="shared" si="5"/>
        <v>382767</v>
      </c>
    </row>
    <row r="9" spans="1:25" ht="26.25" customHeight="1">
      <c r="A9" s="65">
        <v>6</v>
      </c>
      <c r="B9" s="69" t="s">
        <v>5</v>
      </c>
      <c r="C9" s="107">
        <v>416</v>
      </c>
      <c r="D9" s="108">
        <f t="shared" si="6"/>
        <v>416</v>
      </c>
      <c r="E9" s="116">
        <f t="shared" si="0"/>
        <v>253047</v>
      </c>
      <c r="F9" s="109"/>
      <c r="G9" s="111">
        <v>0</v>
      </c>
      <c r="H9" s="108">
        <f t="shared" si="7"/>
        <v>0</v>
      </c>
      <c r="I9" s="116">
        <f t="shared" si="1"/>
        <v>7672</v>
      </c>
      <c r="J9" s="109"/>
      <c r="K9" s="111">
        <v>576</v>
      </c>
      <c r="L9" s="108">
        <f t="shared" si="8"/>
        <v>576</v>
      </c>
      <c r="M9" s="116">
        <f t="shared" si="2"/>
        <v>355118</v>
      </c>
      <c r="N9" s="109"/>
      <c r="O9" s="111">
        <v>196</v>
      </c>
      <c r="P9" s="108">
        <f t="shared" si="9"/>
        <v>196</v>
      </c>
      <c r="Q9" s="116">
        <f t="shared" si="3"/>
        <v>206817</v>
      </c>
      <c r="R9" s="109"/>
      <c r="S9" s="111">
        <v>300</v>
      </c>
      <c r="T9" s="108">
        <f t="shared" si="10"/>
        <v>300</v>
      </c>
      <c r="U9" s="116">
        <f t="shared" si="4"/>
        <v>322161</v>
      </c>
      <c r="V9" s="109"/>
      <c r="W9" s="111">
        <v>314</v>
      </c>
      <c r="X9" s="108">
        <f t="shared" si="11"/>
        <v>314</v>
      </c>
      <c r="Y9" s="116">
        <f t="shared" si="5"/>
        <v>383081</v>
      </c>
    </row>
    <row r="10" spans="1:25" ht="26.25" customHeight="1">
      <c r="A10" s="65">
        <v>7</v>
      </c>
      <c r="B10" s="69" t="s">
        <v>3</v>
      </c>
      <c r="C10" s="107">
        <v>304</v>
      </c>
      <c r="D10" s="108">
        <f t="shared" si="6"/>
        <v>304</v>
      </c>
      <c r="E10" s="116">
        <f t="shared" si="0"/>
        <v>253351</v>
      </c>
      <c r="F10" s="109"/>
      <c r="G10" s="110">
        <v>86</v>
      </c>
      <c r="H10" s="108">
        <f t="shared" si="7"/>
        <v>86</v>
      </c>
      <c r="I10" s="116">
        <f t="shared" si="1"/>
        <v>7758</v>
      </c>
      <c r="J10" s="109"/>
      <c r="K10" s="110">
        <v>348</v>
      </c>
      <c r="L10" s="108">
        <f t="shared" si="8"/>
        <v>348</v>
      </c>
      <c r="M10" s="116">
        <f t="shared" si="2"/>
        <v>355466</v>
      </c>
      <c r="N10" s="109"/>
      <c r="O10" s="110">
        <v>0</v>
      </c>
      <c r="P10" s="108">
        <f t="shared" si="9"/>
        <v>0</v>
      </c>
      <c r="Q10" s="116">
        <f t="shared" si="3"/>
        <v>206817</v>
      </c>
      <c r="R10" s="109"/>
      <c r="S10" s="110">
        <v>168</v>
      </c>
      <c r="T10" s="108">
        <f t="shared" si="10"/>
        <v>168</v>
      </c>
      <c r="U10" s="116">
        <f t="shared" si="4"/>
        <v>322329</v>
      </c>
      <c r="V10" s="109"/>
      <c r="W10" s="110">
        <v>322</v>
      </c>
      <c r="X10" s="108">
        <f t="shared" si="11"/>
        <v>322</v>
      </c>
      <c r="Y10" s="116">
        <f t="shared" si="5"/>
        <v>383403</v>
      </c>
    </row>
    <row r="11" spans="1:25" ht="26.25" customHeight="1">
      <c r="A11" s="65">
        <v>8</v>
      </c>
      <c r="B11" s="69" t="s">
        <v>10</v>
      </c>
      <c r="C11" s="107">
        <v>370</v>
      </c>
      <c r="D11" s="108">
        <f t="shared" si="6"/>
        <v>370</v>
      </c>
      <c r="E11" s="116">
        <f t="shared" si="0"/>
        <v>253721</v>
      </c>
      <c r="F11" s="109"/>
      <c r="G11" s="110">
        <v>42</v>
      </c>
      <c r="H11" s="108">
        <f t="shared" si="7"/>
        <v>42</v>
      </c>
      <c r="I11" s="116">
        <f t="shared" si="1"/>
        <v>7800</v>
      </c>
      <c r="J11" s="109"/>
      <c r="K11" s="110">
        <v>250</v>
      </c>
      <c r="L11" s="108">
        <f t="shared" si="8"/>
        <v>250</v>
      </c>
      <c r="M11" s="116">
        <f t="shared" si="2"/>
        <v>355716</v>
      </c>
      <c r="N11" s="109"/>
      <c r="O11" s="110">
        <v>94</v>
      </c>
      <c r="P11" s="108">
        <f t="shared" si="9"/>
        <v>94</v>
      </c>
      <c r="Q11" s="116">
        <f t="shared" si="3"/>
        <v>206911</v>
      </c>
      <c r="R11" s="109"/>
      <c r="S11" s="110">
        <v>306</v>
      </c>
      <c r="T11" s="108">
        <f t="shared" si="10"/>
        <v>306</v>
      </c>
      <c r="U11" s="116">
        <f t="shared" si="4"/>
        <v>322635</v>
      </c>
      <c r="V11" s="109"/>
      <c r="W11" s="110">
        <v>316</v>
      </c>
      <c r="X11" s="108">
        <f t="shared" si="11"/>
        <v>316</v>
      </c>
      <c r="Y11" s="116">
        <f t="shared" si="5"/>
        <v>383719</v>
      </c>
    </row>
    <row r="12" spans="1:25" ht="26.25" customHeight="1">
      <c r="A12" s="65">
        <v>9</v>
      </c>
      <c r="B12" s="69" t="s">
        <v>12</v>
      </c>
      <c r="C12" s="107">
        <v>396</v>
      </c>
      <c r="D12" s="108">
        <f t="shared" si="6"/>
        <v>396</v>
      </c>
      <c r="E12" s="116">
        <f t="shared" si="0"/>
        <v>254117</v>
      </c>
      <c r="F12" s="109"/>
      <c r="G12" s="107">
        <v>0</v>
      </c>
      <c r="H12" s="108">
        <f t="shared" si="7"/>
        <v>0</v>
      </c>
      <c r="I12" s="116">
        <f t="shared" si="1"/>
        <v>7800</v>
      </c>
      <c r="J12" s="109"/>
      <c r="K12" s="107">
        <v>422</v>
      </c>
      <c r="L12" s="108">
        <f t="shared" si="8"/>
        <v>422</v>
      </c>
      <c r="M12" s="116">
        <f t="shared" si="2"/>
        <v>356138</v>
      </c>
      <c r="N12" s="109"/>
      <c r="O12" s="107">
        <v>0</v>
      </c>
      <c r="P12" s="108">
        <f t="shared" si="9"/>
        <v>0</v>
      </c>
      <c r="Q12" s="116">
        <f t="shared" si="3"/>
        <v>206911</v>
      </c>
      <c r="R12" s="109"/>
      <c r="S12" s="107">
        <v>266</v>
      </c>
      <c r="T12" s="108">
        <f t="shared" si="10"/>
        <v>266</v>
      </c>
      <c r="U12" s="116">
        <f t="shared" si="4"/>
        <v>322901</v>
      </c>
      <c r="V12" s="109"/>
      <c r="W12" s="107">
        <v>254</v>
      </c>
      <c r="X12" s="108">
        <f t="shared" si="11"/>
        <v>254</v>
      </c>
      <c r="Y12" s="116">
        <f t="shared" si="5"/>
        <v>383973</v>
      </c>
    </row>
    <row r="13" spans="1:25" ht="26.25" customHeight="1">
      <c r="A13" s="28">
        <v>10</v>
      </c>
      <c r="B13" s="29" t="s">
        <v>16</v>
      </c>
      <c r="C13" s="107">
        <v>0</v>
      </c>
      <c r="D13" s="108">
        <f t="shared" si="6"/>
        <v>0</v>
      </c>
      <c r="E13" s="116">
        <f t="shared" si="0"/>
        <v>254117</v>
      </c>
      <c r="F13" s="109"/>
      <c r="G13" s="110">
        <v>0</v>
      </c>
      <c r="H13" s="108">
        <f t="shared" si="7"/>
        <v>0</v>
      </c>
      <c r="I13" s="116">
        <f t="shared" si="1"/>
        <v>7800</v>
      </c>
      <c r="J13" s="109"/>
      <c r="K13" s="110">
        <v>0</v>
      </c>
      <c r="L13" s="108">
        <f t="shared" si="8"/>
        <v>0</v>
      </c>
      <c r="M13" s="116">
        <f t="shared" si="2"/>
        <v>356138</v>
      </c>
      <c r="N13" s="109"/>
      <c r="O13" s="110">
        <v>0</v>
      </c>
      <c r="P13" s="108">
        <f t="shared" si="9"/>
        <v>0</v>
      </c>
      <c r="Q13" s="116">
        <f t="shared" si="3"/>
        <v>206911</v>
      </c>
      <c r="R13" s="109"/>
      <c r="S13" s="110">
        <v>0</v>
      </c>
      <c r="T13" s="108">
        <f t="shared" si="10"/>
        <v>0</v>
      </c>
      <c r="U13" s="116">
        <f t="shared" si="4"/>
        <v>322901</v>
      </c>
      <c r="V13" s="109"/>
      <c r="W13" s="110">
        <v>0</v>
      </c>
      <c r="X13" s="108">
        <f t="shared" si="11"/>
        <v>0</v>
      </c>
      <c r="Y13" s="116">
        <f t="shared" si="5"/>
        <v>383973</v>
      </c>
    </row>
    <row r="14" spans="1:25" ht="26.25" customHeight="1">
      <c r="A14" s="65">
        <v>11</v>
      </c>
      <c r="B14" s="69" t="s">
        <v>7</v>
      </c>
      <c r="C14" s="107">
        <v>306</v>
      </c>
      <c r="D14" s="108">
        <f t="shared" si="6"/>
        <v>306</v>
      </c>
      <c r="E14" s="116">
        <f t="shared" si="0"/>
        <v>254423</v>
      </c>
      <c r="F14" s="109"/>
      <c r="G14" s="107">
        <v>80</v>
      </c>
      <c r="H14" s="108">
        <f t="shared" si="7"/>
        <v>80</v>
      </c>
      <c r="I14" s="116">
        <f t="shared" si="1"/>
        <v>7880</v>
      </c>
      <c r="J14" s="109"/>
      <c r="K14" s="107">
        <v>344</v>
      </c>
      <c r="L14" s="108">
        <f t="shared" si="8"/>
        <v>344</v>
      </c>
      <c r="M14" s="116">
        <f t="shared" si="2"/>
        <v>356482</v>
      </c>
      <c r="N14" s="109"/>
      <c r="O14" s="107">
        <v>0</v>
      </c>
      <c r="P14" s="108">
        <f t="shared" si="9"/>
        <v>0</v>
      </c>
      <c r="Q14" s="116">
        <f t="shared" si="3"/>
        <v>206911</v>
      </c>
      <c r="R14" s="109"/>
      <c r="S14" s="107">
        <v>330</v>
      </c>
      <c r="T14" s="108">
        <f t="shared" si="10"/>
        <v>330</v>
      </c>
      <c r="U14" s="116">
        <f t="shared" si="4"/>
        <v>323231</v>
      </c>
      <c r="V14" s="109"/>
      <c r="W14" s="107">
        <v>348</v>
      </c>
      <c r="X14" s="108">
        <f t="shared" si="11"/>
        <v>348</v>
      </c>
      <c r="Y14" s="116">
        <f t="shared" si="5"/>
        <v>384321</v>
      </c>
    </row>
    <row r="15" spans="1:25" ht="26.25" customHeight="1">
      <c r="A15" s="65">
        <v>12</v>
      </c>
      <c r="B15" s="69" t="s">
        <v>14</v>
      </c>
      <c r="C15" s="107">
        <v>250</v>
      </c>
      <c r="D15" s="108">
        <f t="shared" si="6"/>
        <v>250</v>
      </c>
      <c r="E15" s="116">
        <f t="shared" si="0"/>
        <v>254673</v>
      </c>
      <c r="F15" s="109"/>
      <c r="G15" s="107">
        <v>0</v>
      </c>
      <c r="H15" s="108">
        <f t="shared" si="7"/>
        <v>0</v>
      </c>
      <c r="I15" s="116">
        <f t="shared" si="1"/>
        <v>7880</v>
      </c>
      <c r="J15" s="109"/>
      <c r="K15" s="107">
        <v>284</v>
      </c>
      <c r="L15" s="108">
        <f t="shared" si="8"/>
        <v>284</v>
      </c>
      <c r="M15" s="116">
        <f t="shared" si="2"/>
        <v>356766</v>
      </c>
      <c r="N15" s="109"/>
      <c r="O15" s="107">
        <v>0</v>
      </c>
      <c r="P15" s="108">
        <f t="shared" si="9"/>
        <v>0</v>
      </c>
      <c r="Q15" s="116">
        <f t="shared" si="3"/>
        <v>206911</v>
      </c>
      <c r="R15" s="109"/>
      <c r="S15" s="107">
        <v>252</v>
      </c>
      <c r="T15" s="108">
        <f t="shared" si="10"/>
        <v>252</v>
      </c>
      <c r="U15" s="116">
        <f t="shared" si="4"/>
        <v>323483</v>
      </c>
      <c r="V15" s="109"/>
      <c r="W15" s="107">
        <v>194</v>
      </c>
      <c r="X15" s="108">
        <f t="shared" si="11"/>
        <v>194</v>
      </c>
      <c r="Y15" s="116">
        <f t="shared" si="5"/>
        <v>384515</v>
      </c>
    </row>
    <row r="16" spans="1:25" ht="26.25" customHeight="1">
      <c r="A16" s="65">
        <v>13</v>
      </c>
      <c r="B16" s="69" t="s">
        <v>5</v>
      </c>
      <c r="C16" s="107">
        <v>224</v>
      </c>
      <c r="D16" s="108">
        <f t="shared" si="6"/>
        <v>224</v>
      </c>
      <c r="E16" s="116">
        <f t="shared" si="0"/>
        <v>254897</v>
      </c>
      <c r="F16" s="109"/>
      <c r="G16" s="111">
        <v>0</v>
      </c>
      <c r="H16" s="108">
        <f t="shared" si="7"/>
        <v>0</v>
      </c>
      <c r="I16" s="116">
        <f t="shared" si="1"/>
        <v>7880</v>
      </c>
      <c r="J16" s="109"/>
      <c r="K16" s="111">
        <v>350</v>
      </c>
      <c r="L16" s="108">
        <f t="shared" si="8"/>
        <v>350</v>
      </c>
      <c r="M16" s="116">
        <f t="shared" si="2"/>
        <v>357116</v>
      </c>
      <c r="N16" s="109"/>
      <c r="O16" s="111">
        <v>0</v>
      </c>
      <c r="P16" s="108">
        <f t="shared" si="9"/>
        <v>0</v>
      </c>
      <c r="Q16" s="116">
        <f t="shared" si="3"/>
        <v>206911</v>
      </c>
      <c r="R16" s="109"/>
      <c r="S16" s="111">
        <v>260</v>
      </c>
      <c r="T16" s="108">
        <f t="shared" si="10"/>
        <v>260</v>
      </c>
      <c r="U16" s="116">
        <f t="shared" si="4"/>
        <v>323743</v>
      </c>
      <c r="V16" s="109"/>
      <c r="W16" s="111">
        <v>262</v>
      </c>
      <c r="X16" s="108">
        <f t="shared" si="11"/>
        <v>262</v>
      </c>
      <c r="Y16" s="116">
        <f t="shared" si="5"/>
        <v>384777</v>
      </c>
    </row>
    <row r="17" spans="1:25" ht="26.25" customHeight="1">
      <c r="A17" s="65">
        <v>14</v>
      </c>
      <c r="B17" s="69" t="s">
        <v>3</v>
      </c>
      <c r="C17" s="107">
        <v>232</v>
      </c>
      <c r="D17" s="108">
        <f t="shared" si="6"/>
        <v>232</v>
      </c>
      <c r="E17" s="116">
        <f t="shared" si="0"/>
        <v>255129</v>
      </c>
      <c r="F17" s="109"/>
      <c r="G17" s="111">
        <v>0</v>
      </c>
      <c r="H17" s="108">
        <f t="shared" si="7"/>
        <v>0</v>
      </c>
      <c r="I17" s="116">
        <f t="shared" si="1"/>
        <v>7880</v>
      </c>
      <c r="J17" s="109"/>
      <c r="K17" s="111">
        <v>274</v>
      </c>
      <c r="L17" s="108">
        <f t="shared" si="8"/>
        <v>274</v>
      </c>
      <c r="M17" s="116">
        <f t="shared" si="2"/>
        <v>357390</v>
      </c>
      <c r="N17" s="109"/>
      <c r="O17" s="111">
        <v>0</v>
      </c>
      <c r="P17" s="108">
        <f t="shared" si="9"/>
        <v>0</v>
      </c>
      <c r="Q17" s="116">
        <f t="shared" si="3"/>
        <v>206911</v>
      </c>
      <c r="R17" s="109"/>
      <c r="S17" s="111">
        <v>224</v>
      </c>
      <c r="T17" s="108">
        <f t="shared" si="10"/>
        <v>224</v>
      </c>
      <c r="U17" s="116">
        <f t="shared" si="4"/>
        <v>323967</v>
      </c>
      <c r="V17" s="109"/>
      <c r="W17" s="111">
        <v>346</v>
      </c>
      <c r="X17" s="108">
        <f t="shared" si="11"/>
        <v>346</v>
      </c>
      <c r="Y17" s="116">
        <f t="shared" si="5"/>
        <v>385123</v>
      </c>
    </row>
    <row r="18" spans="1:25" ht="26.25" customHeight="1">
      <c r="A18" s="65">
        <v>15</v>
      </c>
      <c r="B18" s="69" t="s">
        <v>10</v>
      </c>
      <c r="C18" s="107">
        <v>300</v>
      </c>
      <c r="D18" s="108">
        <f t="shared" si="6"/>
        <v>300</v>
      </c>
      <c r="E18" s="116">
        <f t="shared" si="0"/>
        <v>255429</v>
      </c>
      <c r="F18" s="109"/>
      <c r="G18" s="111">
        <v>0</v>
      </c>
      <c r="H18" s="108">
        <f t="shared" si="7"/>
        <v>0</v>
      </c>
      <c r="I18" s="116">
        <f t="shared" si="1"/>
        <v>7880</v>
      </c>
      <c r="J18" s="109"/>
      <c r="K18" s="111">
        <v>316</v>
      </c>
      <c r="L18" s="108">
        <f t="shared" si="8"/>
        <v>316</v>
      </c>
      <c r="M18" s="116">
        <f t="shared" si="2"/>
        <v>357706</v>
      </c>
      <c r="N18" s="109"/>
      <c r="O18" s="111">
        <v>0</v>
      </c>
      <c r="P18" s="108">
        <f t="shared" si="9"/>
        <v>0</v>
      </c>
      <c r="Q18" s="116">
        <f t="shared" si="3"/>
        <v>206911</v>
      </c>
      <c r="R18" s="109"/>
      <c r="S18" s="111">
        <v>312</v>
      </c>
      <c r="T18" s="108">
        <f t="shared" si="10"/>
        <v>312</v>
      </c>
      <c r="U18" s="116">
        <f t="shared" si="4"/>
        <v>324279</v>
      </c>
      <c r="V18" s="109"/>
      <c r="W18" s="111">
        <v>338</v>
      </c>
      <c r="X18" s="108">
        <f t="shared" si="11"/>
        <v>338</v>
      </c>
      <c r="Y18" s="116">
        <f t="shared" si="5"/>
        <v>385461</v>
      </c>
    </row>
    <row r="19" spans="1:25" ht="26.25" customHeight="1">
      <c r="A19" s="65">
        <v>16</v>
      </c>
      <c r="B19" s="69" t="s">
        <v>12</v>
      </c>
      <c r="C19" s="107">
        <v>146</v>
      </c>
      <c r="D19" s="108">
        <f t="shared" si="6"/>
        <v>146</v>
      </c>
      <c r="E19" s="116">
        <f t="shared" si="0"/>
        <v>255575</v>
      </c>
      <c r="F19" s="109"/>
      <c r="G19" s="111">
        <v>0</v>
      </c>
      <c r="H19" s="108">
        <f t="shared" si="7"/>
        <v>0</v>
      </c>
      <c r="I19" s="116">
        <f t="shared" si="1"/>
        <v>7880</v>
      </c>
      <c r="J19" s="109"/>
      <c r="K19" s="111">
        <v>148</v>
      </c>
      <c r="L19" s="108">
        <f t="shared" si="8"/>
        <v>148</v>
      </c>
      <c r="M19" s="116">
        <f t="shared" si="2"/>
        <v>357854</v>
      </c>
      <c r="N19" s="109"/>
      <c r="O19" s="111">
        <v>0</v>
      </c>
      <c r="P19" s="108">
        <f t="shared" si="9"/>
        <v>0</v>
      </c>
      <c r="Q19" s="116">
        <f t="shared" si="3"/>
        <v>206911</v>
      </c>
      <c r="R19" s="109"/>
      <c r="S19" s="111">
        <v>316</v>
      </c>
      <c r="T19" s="108">
        <f t="shared" si="10"/>
        <v>316</v>
      </c>
      <c r="U19" s="116">
        <f t="shared" si="4"/>
        <v>324595</v>
      </c>
      <c r="V19" s="109"/>
      <c r="W19" s="111">
        <v>184</v>
      </c>
      <c r="X19" s="108">
        <f t="shared" si="11"/>
        <v>184</v>
      </c>
      <c r="Y19" s="116">
        <f t="shared" si="5"/>
        <v>385645</v>
      </c>
    </row>
    <row r="20" spans="1:25" ht="26.25" customHeight="1">
      <c r="A20" s="28">
        <v>17</v>
      </c>
      <c r="B20" s="29" t="s">
        <v>16</v>
      </c>
      <c r="C20" s="107">
        <v>0</v>
      </c>
      <c r="D20" s="108">
        <f t="shared" si="6"/>
        <v>0</v>
      </c>
      <c r="E20" s="116">
        <f t="shared" si="0"/>
        <v>255575</v>
      </c>
      <c r="F20" s="109"/>
      <c r="G20" s="111">
        <v>0</v>
      </c>
      <c r="H20" s="108">
        <f t="shared" si="7"/>
        <v>0</v>
      </c>
      <c r="I20" s="116">
        <f t="shared" si="1"/>
        <v>7880</v>
      </c>
      <c r="J20" s="109"/>
      <c r="K20" s="111">
        <v>0</v>
      </c>
      <c r="L20" s="108">
        <f t="shared" si="8"/>
        <v>0</v>
      </c>
      <c r="M20" s="116">
        <f t="shared" si="2"/>
        <v>357854</v>
      </c>
      <c r="N20" s="109"/>
      <c r="O20" s="111">
        <v>0</v>
      </c>
      <c r="P20" s="108">
        <f t="shared" si="9"/>
        <v>0</v>
      </c>
      <c r="Q20" s="116">
        <f t="shared" si="3"/>
        <v>206911</v>
      </c>
      <c r="R20" s="109"/>
      <c r="S20" s="111">
        <v>0</v>
      </c>
      <c r="T20" s="108">
        <f t="shared" si="10"/>
        <v>0</v>
      </c>
      <c r="U20" s="116">
        <f t="shared" si="4"/>
        <v>324595</v>
      </c>
      <c r="V20" s="109"/>
      <c r="W20" s="111">
        <v>0</v>
      </c>
      <c r="X20" s="108">
        <f t="shared" si="11"/>
        <v>0</v>
      </c>
      <c r="Y20" s="116">
        <f t="shared" si="5"/>
        <v>385645</v>
      </c>
    </row>
    <row r="21" spans="1:25" ht="26.25" customHeight="1">
      <c r="A21" s="65">
        <v>18</v>
      </c>
      <c r="B21" s="69" t="s">
        <v>7</v>
      </c>
      <c r="C21" s="107">
        <v>294</v>
      </c>
      <c r="D21" s="108">
        <f t="shared" si="6"/>
        <v>294</v>
      </c>
      <c r="E21" s="116">
        <f t="shared" si="0"/>
        <v>255869</v>
      </c>
      <c r="F21" s="109"/>
      <c r="G21" s="111">
        <v>0</v>
      </c>
      <c r="H21" s="108">
        <f t="shared" si="7"/>
        <v>0</v>
      </c>
      <c r="I21" s="116">
        <f t="shared" si="1"/>
        <v>7880</v>
      </c>
      <c r="J21" s="109"/>
      <c r="K21" s="111">
        <v>242</v>
      </c>
      <c r="L21" s="108">
        <f t="shared" si="8"/>
        <v>242</v>
      </c>
      <c r="M21" s="116">
        <f t="shared" si="2"/>
        <v>358096</v>
      </c>
      <c r="N21" s="109"/>
      <c r="O21" s="111">
        <v>0</v>
      </c>
      <c r="P21" s="108">
        <f t="shared" si="9"/>
        <v>0</v>
      </c>
      <c r="Q21" s="116">
        <f t="shared" si="3"/>
        <v>206911</v>
      </c>
      <c r="R21" s="109"/>
      <c r="S21" s="111">
        <v>248</v>
      </c>
      <c r="T21" s="108">
        <f t="shared" si="10"/>
        <v>248</v>
      </c>
      <c r="U21" s="116">
        <f t="shared" si="4"/>
        <v>324843</v>
      </c>
      <c r="V21" s="109"/>
      <c r="W21" s="111">
        <v>310</v>
      </c>
      <c r="X21" s="108">
        <f t="shared" si="11"/>
        <v>310</v>
      </c>
      <c r="Y21" s="116">
        <f t="shared" si="5"/>
        <v>385955</v>
      </c>
    </row>
    <row r="22" spans="1:25" ht="26.25" customHeight="1">
      <c r="A22" s="65">
        <v>19</v>
      </c>
      <c r="B22" s="69" t="s">
        <v>14</v>
      </c>
      <c r="C22" s="107">
        <v>436</v>
      </c>
      <c r="D22" s="108">
        <f t="shared" si="6"/>
        <v>436</v>
      </c>
      <c r="E22" s="116">
        <f t="shared" si="0"/>
        <v>256305</v>
      </c>
      <c r="F22" s="109"/>
      <c r="G22" s="111">
        <v>0</v>
      </c>
      <c r="H22" s="108">
        <f t="shared" si="7"/>
        <v>0</v>
      </c>
      <c r="I22" s="116">
        <f t="shared" si="1"/>
        <v>7880</v>
      </c>
      <c r="J22" s="109"/>
      <c r="K22" s="111">
        <v>350</v>
      </c>
      <c r="L22" s="108">
        <f t="shared" si="8"/>
        <v>350</v>
      </c>
      <c r="M22" s="116">
        <f t="shared" si="2"/>
        <v>358446</v>
      </c>
      <c r="N22" s="109"/>
      <c r="O22" s="111">
        <v>114</v>
      </c>
      <c r="P22" s="108">
        <f t="shared" si="9"/>
        <v>114</v>
      </c>
      <c r="Q22" s="116">
        <f t="shared" si="3"/>
        <v>207025</v>
      </c>
      <c r="R22" s="109"/>
      <c r="S22" s="111">
        <v>248</v>
      </c>
      <c r="T22" s="108">
        <f t="shared" si="10"/>
        <v>248</v>
      </c>
      <c r="U22" s="116">
        <f t="shared" si="4"/>
        <v>325091</v>
      </c>
      <c r="V22" s="109"/>
      <c r="W22" s="111">
        <v>314</v>
      </c>
      <c r="X22" s="108">
        <f t="shared" si="11"/>
        <v>314</v>
      </c>
      <c r="Y22" s="116">
        <f t="shared" si="5"/>
        <v>386269</v>
      </c>
    </row>
    <row r="23" spans="1:25" ht="26.25" customHeight="1">
      <c r="A23" s="65">
        <v>20</v>
      </c>
      <c r="B23" s="69" t="s">
        <v>5</v>
      </c>
      <c r="C23" s="107">
        <v>318</v>
      </c>
      <c r="D23" s="108">
        <f t="shared" si="6"/>
        <v>318</v>
      </c>
      <c r="E23" s="116">
        <f t="shared" si="0"/>
        <v>256623</v>
      </c>
      <c r="F23" s="109"/>
      <c r="G23" s="107">
        <v>0</v>
      </c>
      <c r="H23" s="108">
        <f t="shared" si="7"/>
        <v>0</v>
      </c>
      <c r="I23" s="116">
        <f t="shared" si="1"/>
        <v>7880</v>
      </c>
      <c r="J23" s="109"/>
      <c r="K23" s="107">
        <v>316</v>
      </c>
      <c r="L23" s="108">
        <f t="shared" si="8"/>
        <v>316</v>
      </c>
      <c r="M23" s="116">
        <f t="shared" si="2"/>
        <v>358762</v>
      </c>
      <c r="N23" s="109"/>
      <c r="O23" s="107">
        <v>56</v>
      </c>
      <c r="P23" s="108">
        <f t="shared" si="9"/>
        <v>56</v>
      </c>
      <c r="Q23" s="116">
        <f t="shared" si="3"/>
        <v>207081</v>
      </c>
      <c r="R23" s="109"/>
      <c r="S23" s="107">
        <v>304</v>
      </c>
      <c r="T23" s="108">
        <f t="shared" si="10"/>
        <v>304</v>
      </c>
      <c r="U23" s="116">
        <f t="shared" si="4"/>
        <v>325395</v>
      </c>
      <c r="V23" s="109"/>
      <c r="W23" s="107">
        <v>318</v>
      </c>
      <c r="X23" s="108">
        <f t="shared" si="11"/>
        <v>318</v>
      </c>
      <c r="Y23" s="116">
        <f t="shared" si="5"/>
        <v>386587</v>
      </c>
    </row>
    <row r="24" spans="1:25" ht="26.25" customHeight="1">
      <c r="A24" s="65">
        <v>21</v>
      </c>
      <c r="B24" s="69" t="s">
        <v>3</v>
      </c>
      <c r="C24" s="107">
        <v>260</v>
      </c>
      <c r="D24" s="108">
        <f t="shared" si="6"/>
        <v>260</v>
      </c>
      <c r="E24" s="116">
        <f t="shared" si="0"/>
        <v>256883</v>
      </c>
      <c r="F24" s="109"/>
      <c r="G24" s="111">
        <v>0</v>
      </c>
      <c r="H24" s="108">
        <f t="shared" si="7"/>
        <v>0</v>
      </c>
      <c r="I24" s="116">
        <f t="shared" si="1"/>
        <v>7880</v>
      </c>
      <c r="J24" s="109"/>
      <c r="K24" s="111">
        <v>206</v>
      </c>
      <c r="L24" s="108">
        <f t="shared" si="8"/>
        <v>206</v>
      </c>
      <c r="M24" s="116">
        <f t="shared" si="2"/>
        <v>358968</v>
      </c>
      <c r="N24" s="109"/>
      <c r="O24" s="111">
        <v>0</v>
      </c>
      <c r="P24" s="108">
        <f t="shared" si="9"/>
        <v>0</v>
      </c>
      <c r="Q24" s="116">
        <f t="shared" si="3"/>
        <v>207081</v>
      </c>
      <c r="R24" s="109"/>
      <c r="S24" s="111">
        <v>150</v>
      </c>
      <c r="T24" s="108">
        <f t="shared" si="10"/>
        <v>150</v>
      </c>
      <c r="U24" s="116">
        <f t="shared" si="4"/>
        <v>325545</v>
      </c>
      <c r="V24" s="109"/>
      <c r="W24" s="111">
        <v>298</v>
      </c>
      <c r="X24" s="108">
        <f t="shared" si="11"/>
        <v>298</v>
      </c>
      <c r="Y24" s="116">
        <f t="shared" si="5"/>
        <v>386885</v>
      </c>
    </row>
    <row r="25" spans="1:25" ht="26.25" customHeight="1">
      <c r="A25" s="65">
        <v>22</v>
      </c>
      <c r="B25" s="69" t="s">
        <v>10</v>
      </c>
      <c r="C25" s="107">
        <v>268</v>
      </c>
      <c r="D25" s="108">
        <f t="shared" si="6"/>
        <v>268</v>
      </c>
      <c r="E25" s="116">
        <f t="shared" si="0"/>
        <v>257151</v>
      </c>
      <c r="F25" s="109"/>
      <c r="G25" s="111">
        <v>0</v>
      </c>
      <c r="H25" s="108">
        <f t="shared" si="7"/>
        <v>0</v>
      </c>
      <c r="I25" s="116">
        <f t="shared" si="1"/>
        <v>7880</v>
      </c>
      <c r="J25" s="109"/>
      <c r="K25" s="111">
        <v>354</v>
      </c>
      <c r="L25" s="108">
        <f t="shared" si="8"/>
        <v>354</v>
      </c>
      <c r="M25" s="116">
        <f t="shared" si="2"/>
        <v>359322</v>
      </c>
      <c r="N25" s="109"/>
      <c r="O25" s="111">
        <v>0</v>
      </c>
      <c r="P25" s="108">
        <f t="shared" si="9"/>
        <v>0</v>
      </c>
      <c r="Q25" s="116">
        <f t="shared" si="3"/>
        <v>207081</v>
      </c>
      <c r="R25" s="109"/>
      <c r="S25" s="111">
        <v>294</v>
      </c>
      <c r="T25" s="108">
        <f t="shared" si="10"/>
        <v>294</v>
      </c>
      <c r="U25" s="116">
        <f t="shared" si="4"/>
        <v>325839</v>
      </c>
      <c r="V25" s="109"/>
      <c r="W25" s="111">
        <v>386</v>
      </c>
      <c r="X25" s="108">
        <f t="shared" si="11"/>
        <v>386</v>
      </c>
      <c r="Y25" s="116">
        <f t="shared" si="5"/>
        <v>387271</v>
      </c>
    </row>
    <row r="26" spans="1:25" ht="26.25" customHeight="1">
      <c r="A26" s="65">
        <v>23</v>
      </c>
      <c r="B26" s="69" t="s">
        <v>12</v>
      </c>
      <c r="C26" s="107">
        <v>330</v>
      </c>
      <c r="D26" s="108">
        <f t="shared" si="6"/>
        <v>330</v>
      </c>
      <c r="E26" s="116">
        <f t="shared" si="0"/>
        <v>257481</v>
      </c>
      <c r="F26" s="109"/>
      <c r="G26" s="111">
        <v>0</v>
      </c>
      <c r="H26" s="108">
        <f t="shared" si="7"/>
        <v>0</v>
      </c>
      <c r="I26" s="116">
        <f t="shared" si="1"/>
        <v>7880</v>
      </c>
      <c r="J26" s="109"/>
      <c r="K26" s="111">
        <v>228</v>
      </c>
      <c r="L26" s="108">
        <f t="shared" si="8"/>
        <v>228</v>
      </c>
      <c r="M26" s="116">
        <f t="shared" si="2"/>
        <v>359550</v>
      </c>
      <c r="N26" s="109"/>
      <c r="O26" s="111">
        <v>0</v>
      </c>
      <c r="P26" s="108">
        <f t="shared" si="9"/>
        <v>0</v>
      </c>
      <c r="Q26" s="116">
        <f t="shared" si="3"/>
        <v>207081</v>
      </c>
      <c r="R26" s="109"/>
      <c r="S26" s="111">
        <v>266</v>
      </c>
      <c r="T26" s="108">
        <f t="shared" si="10"/>
        <v>266</v>
      </c>
      <c r="U26" s="116">
        <f t="shared" si="4"/>
        <v>326105</v>
      </c>
      <c r="V26" s="109"/>
      <c r="W26" s="111">
        <v>272</v>
      </c>
      <c r="X26" s="108">
        <f t="shared" si="11"/>
        <v>272</v>
      </c>
      <c r="Y26" s="116">
        <f t="shared" si="5"/>
        <v>387543</v>
      </c>
    </row>
    <row r="27" spans="1:25" ht="26.25" customHeight="1">
      <c r="A27" s="28">
        <v>24</v>
      </c>
      <c r="B27" s="29" t="s">
        <v>16</v>
      </c>
      <c r="C27" s="107">
        <v>0</v>
      </c>
      <c r="D27" s="108">
        <f t="shared" si="6"/>
        <v>0</v>
      </c>
      <c r="E27" s="116">
        <f t="shared" si="0"/>
        <v>257481</v>
      </c>
      <c r="F27" s="109"/>
      <c r="G27" s="111">
        <v>0</v>
      </c>
      <c r="H27" s="108">
        <f t="shared" si="7"/>
        <v>0</v>
      </c>
      <c r="I27" s="116">
        <f t="shared" si="1"/>
        <v>7880</v>
      </c>
      <c r="J27" s="109"/>
      <c r="K27" s="111">
        <v>0</v>
      </c>
      <c r="L27" s="108">
        <f t="shared" si="8"/>
        <v>0</v>
      </c>
      <c r="M27" s="116">
        <f t="shared" si="2"/>
        <v>359550</v>
      </c>
      <c r="N27" s="109"/>
      <c r="O27" s="111">
        <v>0</v>
      </c>
      <c r="P27" s="108">
        <f t="shared" si="9"/>
        <v>0</v>
      </c>
      <c r="Q27" s="116">
        <f t="shared" si="3"/>
        <v>207081</v>
      </c>
      <c r="R27" s="109"/>
      <c r="S27" s="111">
        <v>0</v>
      </c>
      <c r="T27" s="108">
        <f t="shared" si="10"/>
        <v>0</v>
      </c>
      <c r="U27" s="116">
        <f t="shared" si="4"/>
        <v>326105</v>
      </c>
      <c r="V27" s="109"/>
      <c r="W27" s="111">
        <v>0</v>
      </c>
      <c r="X27" s="108">
        <f t="shared" si="11"/>
        <v>0</v>
      </c>
      <c r="Y27" s="116">
        <f t="shared" si="5"/>
        <v>387543</v>
      </c>
    </row>
    <row r="28" spans="1:25" ht="26.25" customHeight="1">
      <c r="A28" s="65">
        <v>25</v>
      </c>
      <c r="B28" s="69" t="s">
        <v>7</v>
      </c>
      <c r="C28" s="107">
        <v>356</v>
      </c>
      <c r="D28" s="108">
        <f t="shared" si="6"/>
        <v>356</v>
      </c>
      <c r="E28" s="116">
        <f t="shared" si="0"/>
        <v>257837</v>
      </c>
      <c r="F28" s="109"/>
      <c r="G28" s="111">
        <v>0</v>
      </c>
      <c r="H28" s="108">
        <f t="shared" si="7"/>
        <v>0</v>
      </c>
      <c r="I28" s="116">
        <f t="shared" si="1"/>
        <v>7880</v>
      </c>
      <c r="J28" s="109"/>
      <c r="K28" s="111">
        <v>418</v>
      </c>
      <c r="L28" s="108">
        <f t="shared" si="8"/>
        <v>418</v>
      </c>
      <c r="M28" s="116">
        <f t="shared" si="2"/>
        <v>359968</v>
      </c>
      <c r="N28" s="109"/>
      <c r="O28" s="111">
        <v>58</v>
      </c>
      <c r="P28" s="108">
        <f t="shared" si="9"/>
        <v>58</v>
      </c>
      <c r="Q28" s="116">
        <f t="shared" si="3"/>
        <v>207139</v>
      </c>
      <c r="R28" s="109"/>
      <c r="S28" s="111">
        <v>224</v>
      </c>
      <c r="T28" s="108">
        <f t="shared" si="10"/>
        <v>224</v>
      </c>
      <c r="U28" s="116">
        <f t="shared" si="4"/>
        <v>326329</v>
      </c>
      <c r="V28" s="109"/>
      <c r="W28" s="111">
        <v>314</v>
      </c>
      <c r="X28" s="108">
        <f t="shared" si="11"/>
        <v>314</v>
      </c>
      <c r="Y28" s="116">
        <f t="shared" si="5"/>
        <v>387857</v>
      </c>
    </row>
    <row r="29" spans="1:25" ht="26.25" customHeight="1">
      <c r="A29" s="65">
        <v>26</v>
      </c>
      <c r="B29" s="69" t="s">
        <v>14</v>
      </c>
      <c r="C29" s="107">
        <v>344</v>
      </c>
      <c r="D29" s="108">
        <f t="shared" si="6"/>
        <v>344</v>
      </c>
      <c r="E29" s="116">
        <f t="shared" si="0"/>
        <v>258181</v>
      </c>
      <c r="F29" s="109"/>
      <c r="G29" s="111">
        <v>0</v>
      </c>
      <c r="H29" s="108">
        <f t="shared" si="7"/>
        <v>0</v>
      </c>
      <c r="I29" s="116">
        <f t="shared" si="1"/>
        <v>7880</v>
      </c>
      <c r="J29" s="109"/>
      <c r="K29" s="111">
        <v>296</v>
      </c>
      <c r="L29" s="108">
        <f t="shared" si="8"/>
        <v>296</v>
      </c>
      <c r="M29" s="116">
        <f t="shared" si="2"/>
        <v>360264</v>
      </c>
      <c r="N29" s="109"/>
      <c r="O29" s="111">
        <v>48</v>
      </c>
      <c r="P29" s="108">
        <f t="shared" si="9"/>
        <v>48</v>
      </c>
      <c r="Q29" s="116">
        <f t="shared" si="3"/>
        <v>207187</v>
      </c>
      <c r="R29" s="109"/>
      <c r="S29" s="111">
        <v>210</v>
      </c>
      <c r="T29" s="108">
        <f t="shared" si="10"/>
        <v>210</v>
      </c>
      <c r="U29" s="116">
        <f t="shared" si="4"/>
        <v>326539</v>
      </c>
      <c r="V29" s="109"/>
      <c r="W29" s="111">
        <v>352</v>
      </c>
      <c r="X29" s="108">
        <f t="shared" si="11"/>
        <v>352</v>
      </c>
      <c r="Y29" s="116">
        <f t="shared" si="5"/>
        <v>388209</v>
      </c>
    </row>
    <row r="30" spans="1:25" ht="26.25" customHeight="1">
      <c r="A30" s="65">
        <v>27</v>
      </c>
      <c r="B30" s="69" t="s">
        <v>5</v>
      </c>
      <c r="C30" s="107">
        <v>410</v>
      </c>
      <c r="D30" s="108">
        <f t="shared" si="6"/>
        <v>410</v>
      </c>
      <c r="E30" s="116">
        <f t="shared" si="0"/>
        <v>258591</v>
      </c>
      <c r="F30" s="109"/>
      <c r="G30" s="111">
        <v>48</v>
      </c>
      <c r="H30" s="108">
        <f t="shared" si="7"/>
        <v>48</v>
      </c>
      <c r="I30" s="116">
        <f t="shared" si="1"/>
        <v>7928</v>
      </c>
      <c r="J30" s="109"/>
      <c r="K30" s="111">
        <v>406</v>
      </c>
      <c r="L30" s="108">
        <f t="shared" si="8"/>
        <v>406</v>
      </c>
      <c r="M30" s="116">
        <f t="shared" si="2"/>
        <v>360670</v>
      </c>
      <c r="N30" s="109"/>
      <c r="O30" s="111">
        <v>60</v>
      </c>
      <c r="P30" s="108">
        <f t="shared" si="9"/>
        <v>60</v>
      </c>
      <c r="Q30" s="116">
        <f t="shared" si="3"/>
        <v>207247</v>
      </c>
      <c r="R30" s="109"/>
      <c r="S30" s="111">
        <v>236</v>
      </c>
      <c r="T30" s="108">
        <f t="shared" si="10"/>
        <v>236</v>
      </c>
      <c r="U30" s="116">
        <f t="shared" si="4"/>
        <v>326775</v>
      </c>
      <c r="V30" s="109"/>
      <c r="W30" s="111">
        <v>388</v>
      </c>
      <c r="X30" s="108">
        <f t="shared" si="11"/>
        <v>388</v>
      </c>
      <c r="Y30" s="116">
        <f t="shared" si="5"/>
        <v>388597</v>
      </c>
    </row>
    <row r="31" spans="1:25" ht="26.25" customHeight="1">
      <c r="A31" s="65">
        <v>28</v>
      </c>
      <c r="B31" s="69" t="s">
        <v>3</v>
      </c>
      <c r="C31" s="107">
        <v>364</v>
      </c>
      <c r="D31" s="108">
        <f t="shared" si="6"/>
        <v>364</v>
      </c>
      <c r="E31" s="116">
        <f t="shared" si="0"/>
        <v>258955</v>
      </c>
      <c r="F31" s="109"/>
      <c r="G31" s="111">
        <v>0</v>
      </c>
      <c r="H31" s="108">
        <f t="shared" si="7"/>
        <v>0</v>
      </c>
      <c r="I31" s="116">
        <f t="shared" si="1"/>
        <v>7928</v>
      </c>
      <c r="J31" s="109"/>
      <c r="K31" s="111">
        <v>430</v>
      </c>
      <c r="L31" s="108">
        <f t="shared" si="8"/>
        <v>430</v>
      </c>
      <c r="M31" s="116">
        <f t="shared" si="2"/>
        <v>361100</v>
      </c>
      <c r="N31" s="109"/>
      <c r="O31" s="111">
        <v>120</v>
      </c>
      <c r="P31" s="108">
        <f t="shared" si="9"/>
        <v>120</v>
      </c>
      <c r="Q31" s="116">
        <f t="shared" si="3"/>
        <v>207367</v>
      </c>
      <c r="R31" s="109"/>
      <c r="S31" s="111">
        <v>304</v>
      </c>
      <c r="T31" s="108">
        <f t="shared" si="10"/>
        <v>304</v>
      </c>
      <c r="U31" s="116">
        <f t="shared" si="4"/>
        <v>327079</v>
      </c>
      <c r="V31" s="109"/>
      <c r="W31" s="111">
        <v>336</v>
      </c>
      <c r="X31" s="108">
        <f t="shared" si="11"/>
        <v>336</v>
      </c>
      <c r="Y31" s="116">
        <f t="shared" si="5"/>
        <v>388933</v>
      </c>
    </row>
    <row r="32" spans="1:25" ht="26.25" customHeight="1">
      <c r="A32" s="65">
        <v>29</v>
      </c>
      <c r="B32" s="69" t="s">
        <v>10</v>
      </c>
      <c r="C32" s="107">
        <v>398</v>
      </c>
      <c r="D32" s="108">
        <f t="shared" si="6"/>
        <v>398</v>
      </c>
      <c r="E32" s="116">
        <f t="shared" si="0"/>
        <v>259353</v>
      </c>
      <c r="F32" s="109"/>
      <c r="G32" s="111">
        <v>0</v>
      </c>
      <c r="H32" s="108">
        <f t="shared" si="7"/>
        <v>0</v>
      </c>
      <c r="I32" s="116">
        <f t="shared" si="1"/>
        <v>7928</v>
      </c>
      <c r="J32" s="109"/>
      <c r="K32" s="111">
        <v>334</v>
      </c>
      <c r="L32" s="108">
        <f t="shared" si="8"/>
        <v>334</v>
      </c>
      <c r="M32" s="116">
        <f t="shared" si="2"/>
        <v>361434</v>
      </c>
      <c r="N32" s="109"/>
      <c r="O32" s="111">
        <v>44</v>
      </c>
      <c r="P32" s="108">
        <f t="shared" si="9"/>
        <v>44</v>
      </c>
      <c r="Q32" s="116">
        <f t="shared" si="3"/>
        <v>207411</v>
      </c>
      <c r="R32" s="109"/>
      <c r="S32" s="111">
        <v>352</v>
      </c>
      <c r="T32" s="108">
        <f t="shared" si="10"/>
        <v>352</v>
      </c>
      <c r="U32" s="116">
        <f t="shared" si="4"/>
        <v>327431</v>
      </c>
      <c r="V32" s="109"/>
      <c r="W32" s="111">
        <v>390</v>
      </c>
      <c r="X32" s="108">
        <f t="shared" si="11"/>
        <v>390</v>
      </c>
      <c r="Y32" s="116">
        <f t="shared" si="5"/>
        <v>389323</v>
      </c>
    </row>
    <row r="33" spans="1:25" ht="26.25" customHeight="1">
      <c r="A33" s="65">
        <v>30</v>
      </c>
      <c r="B33" s="69" t="s">
        <v>12</v>
      </c>
      <c r="C33" s="107">
        <v>348</v>
      </c>
      <c r="D33" s="108">
        <f t="shared" si="6"/>
        <v>348</v>
      </c>
      <c r="E33" s="116">
        <f>E34-C34</f>
        <v>259701</v>
      </c>
      <c r="F33" s="109"/>
      <c r="G33" s="111">
        <v>0</v>
      </c>
      <c r="H33" s="108">
        <f t="shared" si="7"/>
        <v>0</v>
      </c>
      <c r="I33" s="116">
        <f>I34-G34</f>
        <v>7928</v>
      </c>
      <c r="J33" s="109"/>
      <c r="K33" s="111">
        <v>332</v>
      </c>
      <c r="L33" s="108">
        <f t="shared" si="8"/>
        <v>332</v>
      </c>
      <c r="M33" s="116">
        <f>M34-K34</f>
        <v>361766</v>
      </c>
      <c r="N33" s="109"/>
      <c r="O33" s="111">
        <v>90</v>
      </c>
      <c r="P33" s="108">
        <f t="shared" si="9"/>
        <v>90</v>
      </c>
      <c r="Q33" s="116">
        <f>Q34-O34</f>
        <v>207501</v>
      </c>
      <c r="R33" s="109"/>
      <c r="S33" s="111">
        <v>336</v>
      </c>
      <c r="T33" s="108">
        <f t="shared" si="10"/>
        <v>336</v>
      </c>
      <c r="U33" s="116">
        <f>U34-S34</f>
        <v>327767</v>
      </c>
      <c r="V33" s="109"/>
      <c r="W33" s="111">
        <v>362</v>
      </c>
      <c r="X33" s="108">
        <f t="shared" si="11"/>
        <v>362</v>
      </c>
      <c r="Y33" s="116">
        <f>Y34-W34</f>
        <v>389685</v>
      </c>
    </row>
    <row r="34" spans="1:25" ht="26.25" customHeight="1">
      <c r="A34" s="28">
        <v>31</v>
      </c>
      <c r="B34" s="29" t="s">
        <v>16</v>
      </c>
      <c r="C34" s="107">
        <v>0</v>
      </c>
      <c r="D34" s="108">
        <f>E34-E33</f>
        <v>0</v>
      </c>
      <c r="E34" s="116">
        <v>259701</v>
      </c>
      <c r="F34" s="109"/>
      <c r="G34" s="111">
        <v>0</v>
      </c>
      <c r="H34" s="108">
        <f>I34-I33</f>
        <v>0</v>
      </c>
      <c r="I34" s="116">
        <v>7928</v>
      </c>
      <c r="J34" s="109"/>
      <c r="K34" s="111">
        <v>0</v>
      </c>
      <c r="L34" s="108">
        <f>M34-M33</f>
        <v>0</v>
      </c>
      <c r="M34" s="116">
        <v>361766</v>
      </c>
      <c r="N34" s="109"/>
      <c r="O34" s="111">
        <v>0</v>
      </c>
      <c r="P34" s="108">
        <f>Q34-Q33</f>
        <v>0</v>
      </c>
      <c r="Q34" s="116">
        <v>207501</v>
      </c>
      <c r="R34" s="109"/>
      <c r="S34" s="111">
        <v>0</v>
      </c>
      <c r="T34" s="108">
        <f>U34-U33</f>
        <v>0</v>
      </c>
      <c r="U34" s="116">
        <v>327767</v>
      </c>
      <c r="V34" s="109"/>
      <c r="W34" s="111">
        <v>0</v>
      </c>
      <c r="X34" s="108">
        <f>Y34-Y33</f>
        <v>0</v>
      </c>
      <c r="Y34" s="116">
        <v>389685</v>
      </c>
    </row>
    <row r="35" spans="1:25" ht="28.5" customHeight="1">
      <c r="A35" s="178" t="s">
        <v>237</v>
      </c>
      <c r="B35" s="178"/>
      <c r="C35" s="6">
        <f>SUM(C4:C34)</f>
        <v>8255</v>
      </c>
      <c r="D35" s="6">
        <f>SUM(D4:D34)</f>
        <v>8255</v>
      </c>
      <c r="E35" s="129"/>
      <c r="F35" s="39"/>
      <c r="G35" s="6">
        <f>SUM(G4:G34)</f>
        <v>291</v>
      </c>
      <c r="H35" s="6">
        <f>SUM(H4:H34)</f>
        <v>291</v>
      </c>
      <c r="I35" s="129"/>
      <c r="J35" s="13"/>
      <c r="K35" s="6">
        <f>SUM(K4:K34)</f>
        <v>8061</v>
      </c>
      <c r="L35" s="6">
        <f>SUM(L4:L34)</f>
        <v>8061</v>
      </c>
      <c r="M35" s="129"/>
      <c r="N35" s="13"/>
      <c r="O35" s="6">
        <f>SUM(O4:O34)</f>
        <v>930</v>
      </c>
      <c r="P35" s="6">
        <f>SUM(P4:P34)</f>
        <v>930</v>
      </c>
      <c r="Q35" s="129"/>
      <c r="R35" s="13"/>
      <c r="S35" s="6">
        <f>SUM(S4:S34)</f>
        <v>6686</v>
      </c>
      <c r="T35" s="6">
        <f>SUM(T4:T34)</f>
        <v>6686</v>
      </c>
      <c r="U35" s="129"/>
      <c r="V35" s="13"/>
      <c r="W35" s="6">
        <f>SUM(W4:W34)</f>
        <v>7679</v>
      </c>
      <c r="X35" s="6">
        <f>SUM(X4:X34)</f>
        <v>7679</v>
      </c>
      <c r="Y35" s="129"/>
    </row>
    <row r="40" spans="1:25">
      <c r="E40" s="12"/>
      <c r="F40" s="12"/>
      <c r="G40" s="12"/>
      <c r="H40" s="12"/>
      <c r="I40" s="12"/>
    </row>
    <row r="41" spans="1:25">
      <c r="E41" s="12"/>
      <c r="F41" s="12"/>
      <c r="G41" s="12"/>
      <c r="H41" s="12"/>
      <c r="I41" s="12"/>
    </row>
  </sheetData>
  <mergeCells count="9">
    <mergeCell ref="A35:B35"/>
    <mergeCell ref="A1:Y1"/>
    <mergeCell ref="A2:B3"/>
    <mergeCell ref="C2:E2"/>
    <mergeCell ref="G2:I2"/>
    <mergeCell ref="K2:M2"/>
    <mergeCell ref="O2:Q2"/>
    <mergeCell ref="S2:U2"/>
    <mergeCell ref="W2:Y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51</vt:i4>
      </vt:variant>
    </vt:vector>
  </HeadingPairs>
  <TitlesOfParts>
    <vt:vector size="51" baseType="lpstr">
      <vt:lpstr>거래처별거리</vt:lpstr>
      <vt:lpstr>2021년 8월</vt:lpstr>
      <vt:lpstr>2021년 7월</vt:lpstr>
      <vt:lpstr>2021년 6월</vt:lpstr>
      <vt:lpstr>2021년 5월</vt:lpstr>
      <vt:lpstr>2021년 4월</vt:lpstr>
      <vt:lpstr>2021년 3월</vt:lpstr>
      <vt:lpstr>2021년 2월</vt:lpstr>
      <vt:lpstr>2021년 1월</vt:lpstr>
      <vt:lpstr>2020년 12월</vt:lpstr>
      <vt:lpstr>2020년 11월</vt:lpstr>
      <vt:lpstr>2020년 10월</vt:lpstr>
      <vt:lpstr>2020년 9월</vt:lpstr>
      <vt:lpstr>2020년 8월</vt:lpstr>
      <vt:lpstr>2020년 7월</vt:lpstr>
      <vt:lpstr>2020년 6월</vt:lpstr>
      <vt:lpstr>2020년 5월</vt:lpstr>
      <vt:lpstr>2020년 4월</vt:lpstr>
      <vt:lpstr>2020년 3월</vt:lpstr>
      <vt:lpstr>2020년 2월</vt:lpstr>
      <vt:lpstr>2020년 1월</vt:lpstr>
      <vt:lpstr>2019년 12월</vt:lpstr>
      <vt:lpstr>2019년 11월</vt:lpstr>
      <vt:lpstr>2019년 10월</vt:lpstr>
      <vt:lpstr>2019년 9월</vt:lpstr>
      <vt:lpstr>2019년 8월</vt:lpstr>
      <vt:lpstr>2019년 7월</vt:lpstr>
      <vt:lpstr>2019년 6월</vt:lpstr>
      <vt:lpstr>2019년 5월</vt:lpstr>
      <vt:lpstr>2019년 4월</vt:lpstr>
      <vt:lpstr>2019년 3월</vt:lpstr>
      <vt:lpstr>2019년 2월</vt:lpstr>
      <vt:lpstr>2019년 1월</vt:lpstr>
      <vt:lpstr>2018년 12월</vt:lpstr>
      <vt:lpstr>2018년 11월</vt:lpstr>
      <vt:lpstr>2018년 10월</vt:lpstr>
      <vt:lpstr>2018년 9월</vt:lpstr>
      <vt:lpstr>2018년 8월</vt:lpstr>
      <vt:lpstr>2018년 7월 7980판매</vt:lpstr>
      <vt:lpstr>2018년 6월</vt:lpstr>
      <vt:lpstr>2018년 5월</vt:lpstr>
      <vt:lpstr>2018년 4월</vt:lpstr>
      <vt:lpstr>2018년 3월</vt:lpstr>
      <vt:lpstr>2018년 2월</vt:lpstr>
      <vt:lpstr>2018년 1월 3587구입 1059판매</vt:lpstr>
      <vt:lpstr>2017년 12월</vt:lpstr>
      <vt:lpstr>2017년 11월</vt:lpstr>
      <vt:lpstr>2017년 10월</vt:lpstr>
      <vt:lpstr>2017년 9월 8747판매</vt:lpstr>
      <vt:lpstr>2017년 8월</vt:lpstr>
      <vt:lpstr>2017년 7월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김재홍</dc:creator>
  <cp:lastModifiedBy>이성범</cp:lastModifiedBy>
  <cp:revision>32</cp:revision>
  <cp:lastPrinted>2021-07-15T01:36:13Z</cp:lastPrinted>
  <dcterms:created xsi:type="dcterms:W3CDTF">2017-07-03T07:36:10Z</dcterms:created>
  <dcterms:modified xsi:type="dcterms:W3CDTF">2021-08-29T13:05:52Z</dcterms:modified>
</cp:coreProperties>
</file>