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55_65\"/>
    </mc:Choice>
  </mc:AlternateContent>
  <xr:revisionPtr revIDLastSave="0" documentId="13_ncr:1_{9B9C0757-46DD-4D9E-9C94-0797F1F904D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O11" i="1"/>
  <c r="CP11" i="1"/>
  <c r="CO12" i="1"/>
  <c r="CP12" i="1"/>
  <c r="CO13" i="1"/>
  <c r="CP13" i="1"/>
  <c r="CR13" i="1" s="1"/>
  <c r="CO14" i="1"/>
  <c r="CP14" i="1"/>
  <c r="CO15" i="1"/>
  <c r="CP15" i="1"/>
  <c r="CO16" i="1"/>
  <c r="CP16" i="1"/>
  <c r="CO17" i="1"/>
  <c r="CP17" i="1"/>
  <c r="CR17" i="1" s="1"/>
  <c r="CO18" i="1"/>
  <c r="CP18" i="1"/>
  <c r="CO19" i="1"/>
  <c r="CP19" i="1"/>
  <c r="CO20" i="1"/>
  <c r="CP20" i="1"/>
  <c r="CO21" i="1"/>
  <c r="CP21" i="1"/>
  <c r="CR21" i="1" s="1"/>
  <c r="CO22" i="1"/>
  <c r="CP22" i="1"/>
  <c r="CO23" i="1"/>
  <c r="CP23" i="1"/>
  <c r="CO24" i="1"/>
  <c r="CP24" i="1"/>
  <c r="CR24" i="1" s="1"/>
  <c r="CO25" i="1"/>
  <c r="CP25" i="1"/>
  <c r="CR25" i="1" s="1"/>
  <c r="CO26" i="1"/>
  <c r="CP26" i="1"/>
  <c r="CO27" i="1"/>
  <c r="CP27" i="1"/>
  <c r="CO28" i="1"/>
  <c r="CP28" i="1"/>
  <c r="CR28" i="1" s="1"/>
  <c r="CO29" i="1"/>
  <c r="CP29" i="1"/>
  <c r="CR29" i="1" s="1"/>
  <c r="CO30" i="1"/>
  <c r="CP30" i="1"/>
  <c r="CO31" i="1"/>
  <c r="CP31" i="1"/>
  <c r="CO32" i="1"/>
  <c r="CP32" i="1"/>
  <c r="CR32" i="1" s="1"/>
  <c r="CO33" i="1"/>
  <c r="CP33" i="1"/>
  <c r="CR33" i="1" s="1"/>
  <c r="CO34" i="1"/>
  <c r="CP34" i="1"/>
  <c r="CO35" i="1"/>
  <c r="CP35" i="1"/>
  <c r="CO36" i="1"/>
  <c r="CP36" i="1"/>
  <c r="CR36" i="1" s="1"/>
  <c r="CO37" i="1"/>
  <c r="CP37" i="1"/>
  <c r="CR37" i="1" s="1"/>
  <c r="CO38" i="1"/>
  <c r="CP38" i="1"/>
  <c r="CO39" i="1"/>
  <c r="CP39" i="1"/>
  <c r="CO40" i="1"/>
  <c r="CP40" i="1"/>
  <c r="CR40" i="1" s="1"/>
  <c r="CO41" i="1"/>
  <c r="CP41" i="1"/>
  <c r="CR41" i="1" s="1"/>
  <c r="CO42" i="1"/>
  <c r="CP42" i="1"/>
  <c r="CO43" i="1"/>
  <c r="CP43" i="1"/>
  <c r="CO44" i="1"/>
  <c r="CP44" i="1"/>
  <c r="CR44" i="1" s="1"/>
  <c r="CO45" i="1"/>
  <c r="CP45" i="1"/>
  <c r="CR45" i="1" s="1"/>
  <c r="CO46" i="1"/>
  <c r="CP46" i="1"/>
  <c r="CO47" i="1"/>
  <c r="CP47" i="1"/>
  <c r="CO48" i="1"/>
  <c r="CP48" i="1"/>
  <c r="CR48" i="1" s="1"/>
  <c r="CO49" i="1"/>
  <c r="CP49" i="1"/>
  <c r="CR49" i="1" s="1"/>
  <c r="CO50" i="1"/>
  <c r="CP50" i="1"/>
  <c r="CO51" i="1"/>
  <c r="CP51" i="1"/>
  <c r="CO52" i="1"/>
  <c r="CP52" i="1"/>
  <c r="CR52" i="1" s="1"/>
  <c r="CO53" i="1"/>
  <c r="CP53" i="1"/>
  <c r="CR53" i="1" s="1"/>
  <c r="CO54" i="1"/>
  <c r="CP54" i="1"/>
  <c r="CO55" i="1"/>
  <c r="CP55" i="1"/>
  <c r="CO56" i="1"/>
  <c r="CP56" i="1"/>
  <c r="CR56" i="1" s="1"/>
  <c r="CP9" i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5" i="1"/>
  <c r="CR54" i="1"/>
  <c r="CR51" i="1"/>
  <c r="CR50" i="1"/>
  <c r="CR47" i="1"/>
  <c r="CR46" i="1"/>
  <c r="CR43" i="1"/>
  <c r="CR42" i="1"/>
  <c r="CR39" i="1"/>
  <c r="CR38" i="1"/>
  <c r="CR35" i="1"/>
  <c r="CR34" i="1"/>
  <c r="CR31" i="1"/>
  <c r="CR30" i="1"/>
  <c r="CR27" i="1"/>
  <c r="CR26" i="1"/>
  <c r="CR23" i="1"/>
  <c r="CR22" i="1"/>
  <c r="CR20" i="1"/>
  <c r="CR19" i="1"/>
  <c r="CR18" i="1"/>
  <c r="CR16" i="1"/>
  <c r="CR15" i="1"/>
  <c r="CR14" i="1"/>
  <c r="CR12" i="1"/>
  <c r="CR11" i="1"/>
  <c r="CR10" i="1"/>
  <c r="CR9" i="1"/>
  <c r="L2" i="1"/>
  <c r="E2" i="1"/>
  <c r="I6" i="1" s="1"/>
  <c r="I2" i="1" l="1"/>
  <c r="L3" i="1"/>
  <c r="L4" i="1" s="1"/>
  <c r="I4" i="1"/>
  <c r="I3" i="1"/>
  <c r="I1" i="1"/>
  <c r="I5" i="1"/>
</calcChain>
</file>

<file path=xl/sharedStrings.xml><?xml version="1.0" encoding="utf-8"?>
<sst xmlns="http://schemas.openxmlformats.org/spreadsheetml/2006/main" count="582" uniqueCount="306">
  <si>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</si>
  <si>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</si>
  <si>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</si>
  <si>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</si>
  <si>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</si>
  <si>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</si>
  <si>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</si>
  <si>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</si>
  <si>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</si>
  <si>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</si>
  <si>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</si>
  <si>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</si>
  <si>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</si>
  <si>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</si>
  <si>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</si>
  <si>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</si>
  <si>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</si>
  <si>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</si>
  <si>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</si>
  <si>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</si>
  <si>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</si>
  <si>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</si>
  <si>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</si>
  <si>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</si>
  <si>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</si>
  <si>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</si>
  <si>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</si>
  <si>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</si>
  <si>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</si>
  <si>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</si>
  <si>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</si>
  <si>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</si>
  <si>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</si>
  <si>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</si>
  <si>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</si>
  <si>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</si>
  <si>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</si>
  <si>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</si>
  <si>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</si>
  <si>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</si>
  <si>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</si>
  <si>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</si>
  <si>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</si>
  <si>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</si>
  <si>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</si>
  <si>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</si>
  <si>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</si>
  <si>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</si>
  <si>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</si>
  <si>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</si>
  <si>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</si>
  <si>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</si>
  <si>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</si>
  <si>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</si>
  <si>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</si>
  <si>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</si>
  <si>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</si>
  <si>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</si>
  <si>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</si>
  <si>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</si>
  <si>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</si>
  <si>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</si>
  <si>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</si>
  <si>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</si>
  <si>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</si>
  <si>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</si>
  <si>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</si>
  <si>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</si>
  <si>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</si>
  <si>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</si>
  <si>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</si>
  <si>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</si>
  <si>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</si>
  <si>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</si>
  <si>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</si>
  <si>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</si>
  <si>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</si>
  <si>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</si>
  <si>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</si>
  <si>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</si>
  <si>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</si>
  <si>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</si>
  <si>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</si>
  <si>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</si>
  <si>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</si>
  <si>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</si>
  <si>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</si>
  <si>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</si>
  <si>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</si>
  <si>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</si>
  <si>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</si>
  <si>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INTC</t>
  </si>
  <si>
    <t>buy</t>
  </si>
  <si>
    <t>-0.65%</t>
  </si>
  <si>
    <t>+1.41%</t>
  </si>
  <si>
    <t>+1.55%</t>
  </si>
  <si>
    <t>+1.54%</t>
  </si>
  <si>
    <t>NASDAQ</t>
  </si>
  <si>
    <t>NTAP</t>
  </si>
  <si>
    <t>-0.62%</t>
  </si>
  <si>
    <t>+1.84%</t>
  </si>
  <si>
    <t>+0.44%</t>
  </si>
  <si>
    <t>+2.98%</t>
  </si>
  <si>
    <t>CMCSA</t>
  </si>
  <si>
    <t>+0.35%</t>
  </si>
  <si>
    <t>+0.77%</t>
  </si>
  <si>
    <t>+0.89%</t>
  </si>
  <si>
    <t>-0.93%</t>
  </si>
  <si>
    <t>LUV</t>
  </si>
  <si>
    <t>+4.38%</t>
  </si>
  <si>
    <t>+1.75%</t>
  </si>
  <si>
    <t>-2.51%</t>
  </si>
  <si>
    <t>+2.03%</t>
  </si>
  <si>
    <t>NYSE</t>
  </si>
  <si>
    <t>EIX</t>
  </si>
  <si>
    <t>sell</t>
  </si>
  <si>
    <t>+1.23%</t>
  </si>
  <si>
    <t>+2.32%</t>
  </si>
  <si>
    <t>-0.02%</t>
  </si>
  <si>
    <t>-0.03%</t>
  </si>
  <si>
    <t>KSS</t>
  </si>
  <si>
    <t>+5.59%</t>
  </si>
  <si>
    <t>+4.18%</t>
  </si>
  <si>
    <t>-2.97%</t>
  </si>
  <si>
    <t>+0.0%</t>
  </si>
  <si>
    <t>NEM</t>
  </si>
  <si>
    <t>+0.92%</t>
  </si>
  <si>
    <t>+4.12%</t>
  </si>
  <si>
    <t>+0.65%</t>
  </si>
  <si>
    <t>+1.86%</t>
  </si>
  <si>
    <t>JCI</t>
  </si>
  <si>
    <t>+1.18%</t>
  </si>
  <si>
    <t>+0.78%</t>
  </si>
  <si>
    <t>-2.76%</t>
  </si>
  <si>
    <t>-0.08%</t>
  </si>
  <si>
    <t>LVS</t>
  </si>
  <si>
    <t>-1.12%</t>
  </si>
  <si>
    <t>+6.0%</t>
  </si>
  <si>
    <t>-1.86%</t>
  </si>
  <si>
    <t>+1.48%</t>
  </si>
  <si>
    <t>VTR</t>
  </si>
  <si>
    <t>+0.57%</t>
  </si>
  <si>
    <t>+0.34%</t>
  </si>
  <si>
    <t>-1.5%</t>
  </si>
  <si>
    <t>+2.24%</t>
  </si>
  <si>
    <t>ACHC</t>
  </si>
  <si>
    <t>+2.09%</t>
  </si>
  <si>
    <t>-2.53%</t>
  </si>
  <si>
    <t>-0.32%</t>
  </si>
  <si>
    <t>AVNW</t>
  </si>
  <si>
    <t>+3.51%</t>
  </si>
  <si>
    <t>+2.78%</t>
  </si>
  <si>
    <t>-1.92%</t>
  </si>
  <si>
    <t>+0.47%</t>
  </si>
  <si>
    <t>BJRI</t>
  </si>
  <si>
    <t>+4.89%</t>
  </si>
  <si>
    <t>+0.71%</t>
  </si>
  <si>
    <t>-3.79%</t>
  </si>
  <si>
    <t>CAKE</t>
  </si>
  <si>
    <t>+7.13%</t>
  </si>
  <si>
    <t>-3.84%</t>
  </si>
  <si>
    <t>+1.58%</t>
  </si>
  <si>
    <t>CCOI</t>
  </si>
  <si>
    <t>+3.95%</t>
  </si>
  <si>
    <t>-1.21%</t>
  </si>
  <si>
    <t>-2.28%</t>
  </si>
  <si>
    <t>+2.07%</t>
  </si>
  <si>
    <t>CWST</t>
  </si>
  <si>
    <t>+1.7%</t>
  </si>
  <si>
    <t>+0.19%</t>
  </si>
  <si>
    <t>+0.85%</t>
  </si>
  <si>
    <t>-2.6%</t>
  </si>
  <si>
    <t>DSGX</t>
  </si>
  <si>
    <t>-1.24%</t>
  </si>
  <si>
    <t>+1.44%</t>
  </si>
  <si>
    <t>-2.21%</t>
  </si>
  <si>
    <t>MDLZ</t>
  </si>
  <si>
    <t>+1.07%</t>
  </si>
  <si>
    <t>+0.63%</t>
  </si>
  <si>
    <t>+0.96%</t>
  </si>
  <si>
    <t>+0.24%</t>
  </si>
  <si>
    <t>GBCI</t>
  </si>
  <si>
    <t>+2.97%</t>
  </si>
  <si>
    <t>-2.81%</t>
  </si>
  <si>
    <t>-1.27%</t>
  </si>
  <si>
    <t>-1.1%</t>
  </si>
  <si>
    <t>HUBG</t>
  </si>
  <si>
    <t>+2.99%</t>
  </si>
  <si>
    <t>-1.88%</t>
  </si>
  <si>
    <t>-1.35%</t>
  </si>
  <si>
    <t>+1.56%</t>
  </si>
  <si>
    <t>EVRG</t>
  </si>
  <si>
    <t>+2.62%</t>
  </si>
  <si>
    <t>-2.06%</t>
  </si>
  <si>
    <t>FL</t>
  </si>
  <si>
    <t>-2.18%</t>
  </si>
  <si>
    <t>+0.42%</t>
  </si>
  <si>
    <t>PNR</t>
  </si>
  <si>
    <t>-0.21%</t>
  </si>
  <si>
    <t>+0.66%</t>
  </si>
  <si>
    <t>O</t>
  </si>
  <si>
    <t>+1.57%</t>
  </si>
  <si>
    <t>+0.06%</t>
  </si>
  <si>
    <t>-0.13%</t>
  </si>
  <si>
    <t>AOS</t>
  </si>
  <si>
    <t>+1.4%</t>
  </si>
  <si>
    <t>+0.54%</t>
  </si>
  <si>
    <t>+1.66%</t>
  </si>
  <si>
    <t>CAR</t>
  </si>
  <si>
    <t>+2.67%</t>
  </si>
  <si>
    <t>+4.63%</t>
  </si>
  <si>
    <t>-7.72%</t>
  </si>
  <si>
    <t>+4.21%</t>
  </si>
  <si>
    <t>ONTO</t>
  </si>
  <si>
    <t>-0.22%</t>
  </si>
  <si>
    <t>+1.52%</t>
  </si>
  <si>
    <t>+1.82%</t>
  </si>
  <si>
    <t>WPP</t>
  </si>
  <si>
    <t>-0.91%</t>
  </si>
  <si>
    <t>+0.38%</t>
  </si>
  <si>
    <t>+1.45%</t>
  </si>
  <si>
    <t>ELS</t>
  </si>
  <si>
    <t>+1.95%</t>
  </si>
  <si>
    <t>+1.29%</t>
  </si>
  <si>
    <t>-0.74%</t>
  </si>
  <si>
    <t>KFY</t>
  </si>
  <si>
    <t>-2.17%</t>
  </si>
  <si>
    <t>-0.68%</t>
  </si>
  <si>
    <t>SON</t>
  </si>
  <si>
    <t>+0.86%</t>
  </si>
  <si>
    <t>+0.56%</t>
  </si>
  <si>
    <t>AER</t>
  </si>
  <si>
    <t>+5.38%</t>
  </si>
  <si>
    <t>+0.79%</t>
  </si>
  <si>
    <t>-2.67%</t>
  </si>
  <si>
    <t>+2.64%</t>
  </si>
  <si>
    <t>ADC</t>
  </si>
  <si>
    <t>+2.02%</t>
  </si>
  <si>
    <t>+3.38%</t>
  </si>
  <si>
    <t>-0.55%</t>
  </si>
  <si>
    <t>NWE</t>
  </si>
  <si>
    <t>+1.76%</t>
  </si>
  <si>
    <t>+1.47%</t>
  </si>
  <si>
    <t>MDC</t>
  </si>
  <si>
    <t>-4.2%</t>
  </si>
  <si>
    <t>+1.97%</t>
  </si>
  <si>
    <t>-0.09%</t>
  </si>
  <si>
    <t>+2.8%</t>
  </si>
  <si>
    <t>WBS</t>
  </si>
  <si>
    <t>-2.49%</t>
  </si>
  <si>
    <t>-0.99%</t>
  </si>
  <si>
    <t>+2.26%</t>
  </si>
  <si>
    <t>VOYA</t>
  </si>
  <si>
    <t>+0.69%</t>
  </si>
  <si>
    <t>OAS</t>
  </si>
  <si>
    <t>+0.55%</t>
  </si>
  <si>
    <t>-2.16%</t>
  </si>
  <si>
    <t>+0.84%</t>
  </si>
  <si>
    <t>SIMO</t>
  </si>
  <si>
    <t>+0.16%</t>
  </si>
  <si>
    <t>+5.94%</t>
  </si>
  <si>
    <t>-0.24%</t>
  </si>
  <si>
    <t>SENEB</t>
  </si>
  <si>
    <t>+3.06%</t>
  </si>
  <si>
    <t>-3.88%</t>
  </si>
  <si>
    <t>-6.77%</t>
  </si>
  <si>
    <t>+4.02%</t>
  </si>
  <si>
    <t>MTSI</t>
  </si>
  <si>
    <t>-1.46%</t>
  </si>
  <si>
    <t>-0.26%</t>
  </si>
  <si>
    <t>LOVE</t>
  </si>
  <si>
    <t>-0.69%</t>
  </si>
  <si>
    <t>-1.13%</t>
  </si>
  <si>
    <t>+1.11%</t>
  </si>
  <si>
    <t>LYFT</t>
  </si>
  <si>
    <t>+5.82%</t>
  </si>
  <si>
    <t>-4.05%</t>
  </si>
  <si>
    <t>+1.92%</t>
  </si>
  <si>
    <t>PTSI</t>
  </si>
  <si>
    <t>+1.91%</t>
  </si>
  <si>
    <t>-1.05%</t>
  </si>
  <si>
    <t>-1.55%</t>
  </si>
  <si>
    <t>SKYW</t>
  </si>
  <si>
    <t>+4.0%</t>
  </si>
  <si>
    <t>+1.43%</t>
  </si>
  <si>
    <t>-4.88%</t>
  </si>
  <si>
    <t>+1.88%</t>
  </si>
  <si>
    <t>UVV</t>
  </si>
  <si>
    <t>-1.79%</t>
  </si>
  <si>
    <t>-0.76%</t>
  </si>
  <si>
    <t>ACM</t>
  </si>
  <si>
    <t>-1.87%</t>
  </si>
  <si>
    <t>+0.81%</t>
  </si>
  <si>
    <t>BCC</t>
  </si>
  <si>
    <t>+0.67%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</si>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</sst>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V15" sqref="CV14:CV15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3" t="s">
        <v>298</v>
      </c>
      <c r="H1" s="4">
        <v>16</v>
      </c>
      <c r="I1" s="5">
        <f>H1/$E$2</f>
        <v>0.33333333333333331</v>
      </c>
    </row>
    <row r="2" spans="1:96" x14ac:dyDescent="0.25">
      <c r="B2" s="6">
        <v>44273</v>
      </c>
      <c r="C2" s="7"/>
      <c r="E2">
        <f>SUBTOTAL(  2,A:A)</f>
        <v>48</v>
      </c>
      <c r="G2" s="3" t="s">
        <v>299</v>
      </c>
      <c r="H2" s="8">
        <v>5</v>
      </c>
      <c r="I2" s="5">
        <f t="shared" ref="I2:I6" si="0">H2/$E$2</f>
        <v>0.10416666666666667</v>
      </c>
      <c r="K2" s="3" t="s">
        <v>300</v>
      </c>
      <c r="L2" s="3">
        <f>SUBTOTAL( 9,CL:CL)</f>
        <v>2994.72</v>
      </c>
    </row>
    <row r="3" spans="1:96" x14ac:dyDescent="0.25">
      <c r="G3" s="3" t="s">
        <v>301</v>
      </c>
      <c r="H3" s="9">
        <v>9</v>
      </c>
      <c r="I3" s="5">
        <f t="shared" si="0"/>
        <v>0.1875</v>
      </c>
      <c r="K3" s="3" t="s">
        <v>302</v>
      </c>
      <c r="L3" s="10">
        <f>SUBTOTAL( 9,CR:CR)</f>
        <v>3040.6629776610589</v>
      </c>
    </row>
    <row r="4" spans="1:96" x14ac:dyDescent="0.25">
      <c r="G4" s="3" t="s">
        <v>303</v>
      </c>
      <c r="H4" s="11">
        <v>9</v>
      </c>
      <c r="I4" s="5">
        <f t="shared" si="0"/>
        <v>0.1875</v>
      </c>
      <c r="K4" s="3" t="s">
        <v>304</v>
      </c>
      <c r="L4" s="12">
        <f>100%-(L2/L3)</f>
        <v>1.5109526441631327E-2</v>
      </c>
    </row>
    <row r="5" spans="1:96" x14ac:dyDescent="0.25">
      <c r="G5" s="3" t="s">
        <v>305</v>
      </c>
      <c r="H5" s="13">
        <v>4</v>
      </c>
      <c r="I5" s="5">
        <f t="shared" si="0"/>
        <v>8.3333333333333329E-2</v>
      </c>
    </row>
    <row r="6" spans="1:96" x14ac:dyDescent="0.25">
      <c r="G6" s="14">
        <v>0</v>
      </c>
      <c r="H6" s="15">
        <v>5</v>
      </c>
      <c r="I6" s="5">
        <f t="shared" si="0"/>
        <v>0.10416666666666667</v>
      </c>
    </row>
    <row r="8" spans="1:96" x14ac:dyDescent="0.25">
      <c r="A8" s="2" t="s">
        <v>295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296</v>
      </c>
      <c r="CP8" s="2" t="s">
        <v>297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65.78</v>
      </c>
      <c r="N9" t="s">
        <v>93</v>
      </c>
      <c r="O9">
        <v>71</v>
      </c>
      <c r="P9">
        <v>18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29</v>
      </c>
      <c r="Y9">
        <v>15</v>
      </c>
      <c r="Z9">
        <v>18</v>
      </c>
      <c r="AA9">
        <v>7</v>
      </c>
      <c r="AB9">
        <v>8</v>
      </c>
      <c r="AC9">
        <v>1</v>
      </c>
      <c r="AD9">
        <v>0</v>
      </c>
      <c r="AE9">
        <v>0</v>
      </c>
      <c r="AF9">
        <v>0</v>
      </c>
      <c r="AG9" t="s">
        <v>94</v>
      </c>
      <c r="AH9">
        <v>11</v>
      </c>
      <c r="AI9">
        <v>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9</v>
      </c>
      <c r="AR9">
        <v>7</v>
      </c>
      <c r="AS9">
        <v>2</v>
      </c>
      <c r="AT9">
        <v>2</v>
      </c>
      <c r="AU9">
        <v>91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12</v>
      </c>
      <c r="BB9">
        <v>19</v>
      </c>
      <c r="BC9">
        <v>38</v>
      </c>
      <c r="BD9">
        <v>15</v>
      </c>
      <c r="BE9">
        <v>30</v>
      </c>
      <c r="BF9">
        <v>0</v>
      </c>
      <c r="BG9">
        <v>0</v>
      </c>
      <c r="BH9">
        <v>0</v>
      </c>
      <c r="BI9">
        <v>0</v>
      </c>
      <c r="BJ9">
        <v>13</v>
      </c>
      <c r="BK9">
        <v>8</v>
      </c>
      <c r="BL9">
        <v>4</v>
      </c>
      <c r="BM9">
        <v>0</v>
      </c>
      <c r="BN9">
        <v>4</v>
      </c>
      <c r="BO9">
        <v>1</v>
      </c>
      <c r="BP9">
        <v>16</v>
      </c>
      <c r="BQ9">
        <v>1</v>
      </c>
      <c r="BR9">
        <v>16</v>
      </c>
      <c r="BS9" t="s">
        <v>96</v>
      </c>
      <c r="BT9">
        <v>22</v>
      </c>
      <c r="BU9">
        <v>5</v>
      </c>
      <c r="BV9">
        <v>14</v>
      </c>
      <c r="BW9">
        <v>11</v>
      </c>
      <c r="BX9">
        <v>51</v>
      </c>
      <c r="BY9">
        <v>0</v>
      </c>
      <c r="BZ9">
        <v>0</v>
      </c>
      <c r="CA9">
        <v>0</v>
      </c>
      <c r="CB9">
        <v>0</v>
      </c>
      <c r="CC9">
        <v>5</v>
      </c>
      <c r="CD9">
        <v>3</v>
      </c>
      <c r="CE9">
        <v>8</v>
      </c>
      <c r="CF9">
        <v>12</v>
      </c>
      <c r="CG9">
        <v>23</v>
      </c>
      <c r="CH9">
        <v>1</v>
      </c>
      <c r="CI9">
        <v>46</v>
      </c>
      <c r="CJ9">
        <v>1</v>
      </c>
      <c r="CK9">
        <v>46</v>
      </c>
      <c r="CL9">
        <v>65.5</v>
      </c>
      <c r="CM9">
        <v>65.67</v>
      </c>
      <c r="CN9" t="s">
        <v>97</v>
      </c>
      <c r="CO9" s="17">
        <f>100%-(M9/CL9)</f>
        <v>-4.2748091603053151E-3</v>
      </c>
      <c r="CP9" s="17">
        <f>100%-(CL9/CM9)</f>
        <v>2.5887010811633804E-3</v>
      </c>
      <c r="CR9" s="16">
        <f>CL9*CP9+CL9</f>
        <v>65.669559920816198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71.16</v>
      </c>
      <c r="N10" t="s">
        <v>99</v>
      </c>
      <c r="O10">
        <v>50</v>
      </c>
      <c r="P10">
        <v>23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9</v>
      </c>
      <c r="Z10">
        <v>2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21</v>
      </c>
      <c r="AI10">
        <v>8</v>
      </c>
      <c r="AJ10">
        <v>31</v>
      </c>
      <c r="AK10">
        <v>12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11</v>
      </c>
      <c r="AR10">
        <v>5</v>
      </c>
      <c r="AS10">
        <v>1</v>
      </c>
      <c r="AT10">
        <v>1</v>
      </c>
      <c r="AU10">
        <v>4</v>
      </c>
      <c r="AV10">
        <v>1</v>
      </c>
      <c r="AW10">
        <v>11</v>
      </c>
      <c r="AX10">
        <v>0</v>
      </c>
      <c r="AY10">
        <v>0</v>
      </c>
      <c r="AZ10" t="s">
        <v>101</v>
      </c>
      <c r="BA10">
        <v>17</v>
      </c>
      <c r="BB10">
        <v>34</v>
      </c>
      <c r="BC10">
        <v>13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</v>
      </c>
      <c r="BK10">
        <v>3</v>
      </c>
      <c r="BL10">
        <v>3</v>
      </c>
      <c r="BM10">
        <v>3</v>
      </c>
      <c r="BN10">
        <v>10</v>
      </c>
      <c r="BO10">
        <v>1</v>
      </c>
      <c r="BP10">
        <v>19</v>
      </c>
      <c r="BQ10">
        <v>0</v>
      </c>
      <c r="BR10">
        <v>0</v>
      </c>
      <c r="BS10" t="s">
        <v>102</v>
      </c>
      <c r="BT10">
        <v>4</v>
      </c>
      <c r="BU10">
        <v>13</v>
      </c>
      <c r="BV10">
        <v>25</v>
      </c>
      <c r="BW10">
        <v>11</v>
      </c>
      <c r="BX10">
        <v>27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2</v>
      </c>
      <c r="CH10">
        <v>1</v>
      </c>
      <c r="CI10">
        <v>3</v>
      </c>
      <c r="CJ10">
        <v>1</v>
      </c>
      <c r="CK10">
        <v>3</v>
      </c>
      <c r="CL10">
        <v>70.12</v>
      </c>
      <c r="CM10">
        <v>72.03</v>
      </c>
      <c r="CN10" t="s">
        <v>97</v>
      </c>
      <c r="CO10" s="17">
        <f t="shared" ref="CO10:CO56" si="1">100%-(M10/CL10)</f>
        <v>-1.4831717056474458E-2</v>
      </c>
      <c r="CP10" s="17">
        <f t="shared" ref="CP10:CP56" si="2">100%-(CL10/CM10)</f>
        <v>2.6516729140635853E-2</v>
      </c>
      <c r="CR10" s="16">
        <f t="shared" ref="CR10:CR73" si="3">CL10*CP10+CL10</f>
        <v>71.979353047341391</v>
      </c>
    </row>
    <row r="11" spans="1:96" x14ac:dyDescent="0.25">
      <c r="A11">
        <v>2</v>
      </c>
      <c r="B11" t="s">
        <v>103</v>
      </c>
      <c r="C11">
        <v>10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57.5</v>
      </c>
      <c r="N11" t="s">
        <v>104</v>
      </c>
      <c r="O11">
        <v>37</v>
      </c>
      <c r="P11">
        <v>34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6</v>
      </c>
      <c r="Y11">
        <v>3</v>
      </c>
      <c r="Z11">
        <v>2</v>
      </c>
      <c r="AA11">
        <v>2</v>
      </c>
      <c r="AB11">
        <v>32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28</v>
      </c>
      <c r="AI11">
        <v>12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</v>
      </c>
      <c r="AR11">
        <v>4</v>
      </c>
      <c r="AS11">
        <v>3</v>
      </c>
      <c r="AT11">
        <v>1</v>
      </c>
      <c r="AU11">
        <v>36</v>
      </c>
      <c r="AV11">
        <v>1</v>
      </c>
      <c r="AW11">
        <v>44</v>
      </c>
      <c r="AX11">
        <v>0</v>
      </c>
      <c r="AY11">
        <v>0</v>
      </c>
      <c r="AZ11" t="s">
        <v>106</v>
      </c>
      <c r="BA11">
        <v>6</v>
      </c>
      <c r="BB11">
        <v>50</v>
      </c>
      <c r="BC11">
        <v>31</v>
      </c>
      <c r="BD11">
        <v>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1</v>
      </c>
      <c r="BP11">
        <v>2</v>
      </c>
      <c r="BQ11">
        <v>0</v>
      </c>
      <c r="BR11">
        <v>0</v>
      </c>
      <c r="BS11" t="s">
        <v>107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1</v>
      </c>
      <c r="CE11">
        <v>2</v>
      </c>
      <c r="CF11">
        <v>5</v>
      </c>
      <c r="CG11">
        <v>81</v>
      </c>
      <c r="CH11">
        <v>0</v>
      </c>
      <c r="CI11">
        <v>0</v>
      </c>
      <c r="CJ11">
        <v>0</v>
      </c>
      <c r="CK11">
        <v>0</v>
      </c>
      <c r="CL11">
        <v>56.67</v>
      </c>
      <c r="CM11">
        <v>57.11</v>
      </c>
      <c r="CN11" t="s">
        <v>97</v>
      </c>
      <c r="CO11" s="17">
        <f t="shared" si="1"/>
        <v>-1.4646197282512707E-2</v>
      </c>
      <c r="CP11" s="17">
        <f t="shared" si="2"/>
        <v>7.7044300472771665E-3</v>
      </c>
      <c r="CR11" s="16">
        <f t="shared" si="3"/>
        <v>57.106610050779196</v>
      </c>
    </row>
    <row r="12" spans="1:96" x14ac:dyDescent="0.25">
      <c r="A12">
        <v>3</v>
      </c>
      <c r="B12" t="s">
        <v>108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61.77</v>
      </c>
      <c r="N12" t="s">
        <v>109</v>
      </c>
      <c r="O12">
        <v>10</v>
      </c>
      <c r="P12">
        <v>3</v>
      </c>
      <c r="Q12">
        <v>1</v>
      </c>
      <c r="R12">
        <v>4</v>
      </c>
      <c r="S12">
        <v>96</v>
      </c>
      <c r="T12">
        <v>0</v>
      </c>
      <c r="U12">
        <v>0</v>
      </c>
      <c r="V12">
        <v>0</v>
      </c>
      <c r="W12">
        <v>0</v>
      </c>
      <c r="X12">
        <v>7</v>
      </c>
      <c r="Y12">
        <v>4</v>
      </c>
      <c r="Z12">
        <v>1</v>
      </c>
      <c r="AA12">
        <v>1</v>
      </c>
      <c r="AB12">
        <v>0</v>
      </c>
      <c r="AC12">
        <v>1</v>
      </c>
      <c r="AD12">
        <v>6</v>
      </c>
      <c r="AE12">
        <v>1</v>
      </c>
      <c r="AF12">
        <v>6</v>
      </c>
      <c r="AG12" t="s">
        <v>110</v>
      </c>
      <c r="AH12">
        <v>20</v>
      </c>
      <c r="AI12">
        <v>7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22</v>
      </c>
      <c r="AR12">
        <v>8</v>
      </c>
      <c r="AS12">
        <v>20</v>
      </c>
      <c r="AT12">
        <v>21</v>
      </c>
      <c r="AU12">
        <v>63</v>
      </c>
      <c r="AV12">
        <v>1</v>
      </c>
      <c r="AW12">
        <v>4</v>
      </c>
      <c r="AX12">
        <v>0</v>
      </c>
      <c r="AY12">
        <v>0</v>
      </c>
      <c r="AZ12" t="s">
        <v>111</v>
      </c>
      <c r="BA12">
        <v>19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5</v>
      </c>
      <c r="BK12">
        <v>9</v>
      </c>
      <c r="BL12">
        <v>0</v>
      </c>
      <c r="BM12">
        <v>0</v>
      </c>
      <c r="BN12">
        <v>103</v>
      </c>
      <c r="BO12">
        <v>0</v>
      </c>
      <c r="BP12">
        <v>0</v>
      </c>
      <c r="BQ12">
        <v>0</v>
      </c>
      <c r="BR12">
        <v>0</v>
      </c>
      <c r="BS12" t="s">
        <v>112</v>
      </c>
      <c r="BT12">
        <v>11</v>
      </c>
      <c r="BU12">
        <v>11</v>
      </c>
      <c r="BV12">
        <v>12</v>
      </c>
      <c r="BW12">
        <v>30</v>
      </c>
      <c r="BX12">
        <v>49</v>
      </c>
      <c r="BY12">
        <v>0</v>
      </c>
      <c r="BZ12">
        <v>0</v>
      </c>
      <c r="CA12">
        <v>0</v>
      </c>
      <c r="CB12">
        <v>0</v>
      </c>
      <c r="CC12">
        <v>9</v>
      </c>
      <c r="CD12">
        <v>8</v>
      </c>
      <c r="CE12">
        <v>0</v>
      </c>
      <c r="CF12">
        <v>0</v>
      </c>
      <c r="CG12">
        <v>0</v>
      </c>
      <c r="CH12">
        <v>1</v>
      </c>
      <c r="CI12">
        <v>8</v>
      </c>
      <c r="CJ12">
        <v>1</v>
      </c>
      <c r="CK12">
        <v>8</v>
      </c>
      <c r="CL12">
        <v>61.69</v>
      </c>
      <c r="CM12">
        <v>62.28</v>
      </c>
      <c r="CN12" t="s">
        <v>113</v>
      </c>
      <c r="CO12" s="17">
        <f t="shared" si="1"/>
        <v>-1.2968066137137857E-3</v>
      </c>
      <c r="CP12" s="17">
        <f t="shared" si="2"/>
        <v>9.4733461785485584E-3</v>
      </c>
      <c r="CR12" s="16">
        <f t="shared" si="3"/>
        <v>62.274410725754656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5</v>
      </c>
      <c r="F13">
        <v>1</v>
      </c>
      <c r="G13" t="s">
        <v>92</v>
      </c>
      <c r="H13" t="s">
        <v>115</v>
      </c>
      <c r="I13">
        <v>6</v>
      </c>
      <c r="J13">
        <v>0</v>
      </c>
      <c r="K13" t="s">
        <v>92</v>
      </c>
      <c r="L13" t="s">
        <v>92</v>
      </c>
      <c r="M13">
        <v>59.54</v>
      </c>
      <c r="N13" t="s">
        <v>116</v>
      </c>
      <c r="O13">
        <v>65</v>
      </c>
      <c r="P13">
        <v>12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8</v>
      </c>
      <c r="Y13">
        <v>0</v>
      </c>
      <c r="Z13">
        <v>4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117</v>
      </c>
      <c r="AH13">
        <v>4</v>
      </c>
      <c r="AI13">
        <v>10</v>
      </c>
      <c r="AJ13">
        <v>20</v>
      </c>
      <c r="AK13">
        <v>22</v>
      </c>
      <c r="AL13">
        <v>23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t="s">
        <v>118</v>
      </c>
      <c r="BA13">
        <v>58</v>
      </c>
      <c r="BB13">
        <v>20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119</v>
      </c>
      <c r="BT13">
        <v>37</v>
      </c>
      <c r="BU13">
        <v>16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27</v>
      </c>
      <c r="CD13">
        <v>10</v>
      </c>
      <c r="CE13">
        <v>12</v>
      </c>
      <c r="CF13">
        <v>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59.67</v>
      </c>
      <c r="CM13">
        <v>59.67</v>
      </c>
      <c r="CN13" t="s">
        <v>113</v>
      </c>
      <c r="CO13" s="17">
        <f t="shared" si="1"/>
        <v>2.1786492374727962E-3</v>
      </c>
      <c r="CP13" s="17">
        <f t="shared" si="2"/>
        <v>0</v>
      </c>
      <c r="CR13" s="16">
        <f t="shared" si="3"/>
        <v>59.67</v>
      </c>
    </row>
    <row r="14" spans="1:96" x14ac:dyDescent="0.25">
      <c r="A14">
        <v>5</v>
      </c>
      <c r="B14" t="s">
        <v>120</v>
      </c>
      <c r="C14">
        <v>10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61.12</v>
      </c>
      <c r="N14" t="s">
        <v>121</v>
      </c>
      <c r="O14">
        <v>0</v>
      </c>
      <c r="P14">
        <v>0</v>
      </c>
      <c r="Q14">
        <v>0</v>
      </c>
      <c r="R14">
        <v>3</v>
      </c>
      <c r="S14">
        <v>85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1</v>
      </c>
      <c r="AD14">
        <v>3</v>
      </c>
      <c r="AE14">
        <v>1</v>
      </c>
      <c r="AF14">
        <v>3</v>
      </c>
      <c r="AG14" t="s">
        <v>122</v>
      </c>
      <c r="AH14">
        <v>3</v>
      </c>
      <c r="AI14">
        <v>0</v>
      </c>
      <c r="AJ14">
        <v>2</v>
      </c>
      <c r="AK14">
        <v>1</v>
      </c>
      <c r="AL14">
        <v>86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2</v>
      </c>
      <c r="AU14">
        <v>3</v>
      </c>
      <c r="AV14">
        <v>1</v>
      </c>
      <c r="AW14">
        <v>8</v>
      </c>
      <c r="AX14">
        <v>1</v>
      </c>
      <c r="AY14">
        <v>8</v>
      </c>
      <c r="AZ14" t="s">
        <v>123</v>
      </c>
      <c r="BA14">
        <v>9</v>
      </c>
      <c r="BB14">
        <v>1</v>
      </c>
      <c r="BC14">
        <v>5</v>
      </c>
      <c r="BD14">
        <v>0</v>
      </c>
      <c r="BE14">
        <v>1</v>
      </c>
      <c r="BF14">
        <v>2</v>
      </c>
      <c r="BG14">
        <v>6</v>
      </c>
      <c r="BH14">
        <v>1</v>
      </c>
      <c r="BI14">
        <v>1</v>
      </c>
      <c r="BJ14">
        <v>6</v>
      </c>
      <c r="BK14">
        <v>2</v>
      </c>
      <c r="BL14">
        <v>1</v>
      </c>
      <c r="BM14">
        <v>0</v>
      </c>
      <c r="BN14">
        <v>78</v>
      </c>
      <c r="BO14">
        <v>1</v>
      </c>
      <c r="BP14">
        <v>0</v>
      </c>
      <c r="BQ14">
        <v>0</v>
      </c>
      <c r="BR14">
        <v>0</v>
      </c>
      <c r="BS14" t="s">
        <v>124</v>
      </c>
      <c r="BT14">
        <v>10</v>
      </c>
      <c r="BU14">
        <v>31</v>
      </c>
      <c r="BV14">
        <v>37</v>
      </c>
      <c r="BW14">
        <v>9</v>
      </c>
      <c r="BX14">
        <v>1</v>
      </c>
      <c r="BY14">
        <v>1</v>
      </c>
      <c r="BZ14">
        <v>6</v>
      </c>
      <c r="CA14">
        <v>0</v>
      </c>
      <c r="CB14">
        <v>0</v>
      </c>
      <c r="CC14">
        <v>5</v>
      </c>
      <c r="CD14">
        <v>2</v>
      </c>
      <c r="CE14">
        <v>1</v>
      </c>
      <c r="CF14">
        <v>0</v>
      </c>
      <c r="CG14">
        <v>3</v>
      </c>
      <c r="CH14">
        <v>1</v>
      </c>
      <c r="CI14">
        <v>6</v>
      </c>
      <c r="CJ14">
        <v>1</v>
      </c>
      <c r="CK14">
        <v>0</v>
      </c>
      <c r="CL14">
        <v>61.63</v>
      </c>
      <c r="CM14">
        <v>63.61</v>
      </c>
      <c r="CN14" t="s">
        <v>113</v>
      </c>
      <c r="CO14" s="17">
        <f t="shared" si="1"/>
        <v>8.2751906539023645E-3</v>
      </c>
      <c r="CP14" s="17">
        <f t="shared" si="2"/>
        <v>3.1127181260808046E-2</v>
      </c>
      <c r="CR14" s="16">
        <f t="shared" si="3"/>
        <v>63.548368181103605</v>
      </c>
    </row>
    <row r="15" spans="1:96" x14ac:dyDescent="0.25">
      <c r="A15">
        <v>6</v>
      </c>
      <c r="B15" t="s">
        <v>125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62.97</v>
      </c>
      <c r="N15" t="s">
        <v>126</v>
      </c>
      <c r="O15">
        <v>12</v>
      </c>
      <c r="P15">
        <v>7</v>
      </c>
      <c r="Q15">
        <v>17</v>
      </c>
      <c r="R15">
        <v>17</v>
      </c>
      <c r="S15">
        <v>42</v>
      </c>
      <c r="T15">
        <v>0</v>
      </c>
      <c r="U15">
        <v>0</v>
      </c>
      <c r="V15">
        <v>0</v>
      </c>
      <c r="W15">
        <v>0</v>
      </c>
      <c r="X15">
        <v>4</v>
      </c>
      <c r="Y15">
        <v>3</v>
      </c>
      <c r="Z15">
        <v>0</v>
      </c>
      <c r="AA15">
        <v>0</v>
      </c>
      <c r="AB15">
        <v>2</v>
      </c>
      <c r="AC15">
        <v>1</v>
      </c>
      <c r="AD15">
        <v>5</v>
      </c>
      <c r="AE15">
        <v>1</v>
      </c>
      <c r="AF15">
        <v>5</v>
      </c>
      <c r="AG15" t="s">
        <v>127</v>
      </c>
      <c r="AH15">
        <v>1</v>
      </c>
      <c r="AI15">
        <v>0</v>
      </c>
      <c r="AJ15">
        <v>7</v>
      </c>
      <c r="AK15">
        <v>20</v>
      </c>
      <c r="AL15">
        <v>60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8</v>
      </c>
      <c r="AS15">
        <v>1</v>
      </c>
      <c r="AT15">
        <v>2</v>
      </c>
      <c r="AU15">
        <v>4</v>
      </c>
      <c r="AV15">
        <v>1</v>
      </c>
      <c r="AW15">
        <v>15</v>
      </c>
      <c r="AX15">
        <v>1</v>
      </c>
      <c r="AY15">
        <v>15</v>
      </c>
      <c r="AZ15" t="s">
        <v>128</v>
      </c>
      <c r="BA15">
        <v>19</v>
      </c>
      <c r="BB15">
        <v>17</v>
      </c>
      <c r="BC15">
        <v>31</v>
      </c>
      <c r="BD15">
        <v>27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2</v>
      </c>
      <c r="BL15">
        <v>0</v>
      </c>
      <c r="BM15">
        <v>1</v>
      </c>
      <c r="BN15">
        <v>2</v>
      </c>
      <c r="BO15">
        <v>1</v>
      </c>
      <c r="BP15">
        <v>5</v>
      </c>
      <c r="BQ15">
        <v>0</v>
      </c>
      <c r="BR15">
        <v>0</v>
      </c>
      <c r="BS15" t="s">
        <v>129</v>
      </c>
      <c r="BT15">
        <v>25</v>
      </c>
      <c r="BU15">
        <v>20</v>
      </c>
      <c r="BV15">
        <v>9</v>
      </c>
      <c r="BW15">
        <v>4</v>
      </c>
      <c r="BX15">
        <v>31</v>
      </c>
      <c r="BY15">
        <v>0</v>
      </c>
      <c r="BZ15">
        <v>0</v>
      </c>
      <c r="CA15">
        <v>0</v>
      </c>
      <c r="CB15">
        <v>0</v>
      </c>
      <c r="CC15">
        <v>9</v>
      </c>
      <c r="CD15">
        <v>0</v>
      </c>
      <c r="CE15">
        <v>2</v>
      </c>
      <c r="CF15">
        <v>1</v>
      </c>
      <c r="CG15">
        <v>5</v>
      </c>
      <c r="CH15">
        <v>1</v>
      </c>
      <c r="CI15">
        <v>8</v>
      </c>
      <c r="CJ15">
        <v>1</v>
      </c>
      <c r="CK15">
        <v>8</v>
      </c>
      <c r="CL15">
        <v>62.1</v>
      </c>
      <c r="CM15">
        <v>63.63</v>
      </c>
      <c r="CN15" t="s">
        <v>113</v>
      </c>
      <c r="CO15" s="17">
        <f t="shared" si="1"/>
        <v>-1.400966183574881E-2</v>
      </c>
      <c r="CP15" s="17">
        <f t="shared" si="2"/>
        <v>2.4045261669024098E-2</v>
      </c>
      <c r="CR15" s="16">
        <f t="shared" si="3"/>
        <v>63.593210749646396</v>
      </c>
    </row>
    <row r="16" spans="1:96" x14ac:dyDescent="0.25">
      <c r="A16">
        <v>7</v>
      </c>
      <c r="B16" t="s">
        <v>130</v>
      </c>
      <c r="C16">
        <v>10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60.52</v>
      </c>
      <c r="N16" t="s">
        <v>131</v>
      </c>
      <c r="O16">
        <v>48</v>
      </c>
      <c r="P16">
        <v>19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6</v>
      </c>
      <c r="Z16">
        <v>7</v>
      </c>
      <c r="AA16">
        <v>2</v>
      </c>
      <c r="AB16">
        <v>3</v>
      </c>
      <c r="AC16">
        <v>1</v>
      </c>
      <c r="AD16">
        <v>0</v>
      </c>
      <c r="AE16">
        <v>0</v>
      </c>
      <c r="AF16">
        <v>0</v>
      </c>
      <c r="AG16" t="s">
        <v>132</v>
      </c>
      <c r="AH16">
        <v>11</v>
      </c>
      <c r="AI16">
        <v>9</v>
      </c>
      <c r="AJ16">
        <v>2</v>
      </c>
      <c r="AK16">
        <v>0</v>
      </c>
      <c r="AL16">
        <v>0</v>
      </c>
      <c r="AM16">
        <v>1</v>
      </c>
      <c r="AN16">
        <v>2</v>
      </c>
      <c r="AO16">
        <v>0</v>
      </c>
      <c r="AP16">
        <v>0</v>
      </c>
      <c r="AQ16">
        <v>4</v>
      </c>
      <c r="AR16">
        <v>3</v>
      </c>
      <c r="AS16">
        <v>2</v>
      </c>
      <c r="AT16">
        <v>3</v>
      </c>
      <c r="AU16">
        <v>55</v>
      </c>
      <c r="AV16">
        <v>0</v>
      </c>
      <c r="AW16">
        <v>0</v>
      </c>
      <c r="AX16">
        <v>0</v>
      </c>
      <c r="AY16">
        <v>0</v>
      </c>
      <c r="AZ16" t="s">
        <v>133</v>
      </c>
      <c r="BA16">
        <v>2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0</v>
      </c>
      <c r="BL16">
        <v>2</v>
      </c>
      <c r="BM16">
        <v>0</v>
      </c>
      <c r="BN16">
        <v>73</v>
      </c>
      <c r="BO16">
        <v>0</v>
      </c>
      <c r="BP16">
        <v>0</v>
      </c>
      <c r="BQ16">
        <v>0</v>
      </c>
      <c r="BR16">
        <v>0</v>
      </c>
      <c r="BS16" t="s">
        <v>134</v>
      </c>
      <c r="BT16">
        <v>15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8</v>
      </c>
      <c r="CD16">
        <v>4</v>
      </c>
      <c r="CE16">
        <v>10</v>
      </c>
      <c r="CF16">
        <v>7</v>
      </c>
      <c r="CG16">
        <v>52</v>
      </c>
      <c r="CH16">
        <v>0</v>
      </c>
      <c r="CI16">
        <v>0</v>
      </c>
      <c r="CJ16">
        <v>0</v>
      </c>
      <c r="CK16">
        <v>0</v>
      </c>
      <c r="CL16">
        <v>60.61</v>
      </c>
      <c r="CM16">
        <v>62.15</v>
      </c>
      <c r="CN16" t="s">
        <v>113</v>
      </c>
      <c r="CO16" s="17">
        <f t="shared" si="1"/>
        <v>1.4849034812736139E-3</v>
      </c>
      <c r="CP16" s="17">
        <f t="shared" si="2"/>
        <v>2.4778761061946875E-2</v>
      </c>
      <c r="CR16" s="16">
        <f t="shared" si="3"/>
        <v>62.111840707964596</v>
      </c>
    </row>
    <row r="17" spans="1:96" x14ac:dyDescent="0.25">
      <c r="A17">
        <v>8</v>
      </c>
      <c r="B17" t="s">
        <v>135</v>
      </c>
      <c r="C17">
        <v>9</v>
      </c>
      <c r="D17">
        <v>1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65.930000000000007</v>
      </c>
      <c r="N17" t="s">
        <v>136</v>
      </c>
      <c r="O17">
        <v>25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</v>
      </c>
      <c r="Y17">
        <v>3</v>
      </c>
      <c r="Z17">
        <v>8</v>
      </c>
      <c r="AA17">
        <v>5</v>
      </c>
      <c r="AB17">
        <v>67</v>
      </c>
      <c r="AC17">
        <v>0</v>
      </c>
      <c r="AD17">
        <v>0</v>
      </c>
      <c r="AE17">
        <v>0</v>
      </c>
      <c r="AF17">
        <v>0</v>
      </c>
      <c r="AG17" t="s">
        <v>137</v>
      </c>
      <c r="AH17">
        <v>1</v>
      </c>
      <c r="AI17">
        <v>1</v>
      </c>
      <c r="AJ17">
        <v>2</v>
      </c>
      <c r="AK17">
        <v>21</v>
      </c>
      <c r="AL17">
        <v>67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12</v>
      </c>
      <c r="AV17">
        <v>1</v>
      </c>
      <c r="AW17">
        <v>15</v>
      </c>
      <c r="AX17">
        <v>1</v>
      </c>
      <c r="AY17">
        <v>15</v>
      </c>
      <c r="AZ17" t="s">
        <v>138</v>
      </c>
      <c r="BA17">
        <v>10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2</v>
      </c>
      <c r="BL17">
        <v>2</v>
      </c>
      <c r="BM17">
        <v>0</v>
      </c>
      <c r="BN17">
        <v>80</v>
      </c>
      <c r="BO17">
        <v>0</v>
      </c>
      <c r="BP17">
        <v>0</v>
      </c>
      <c r="BQ17">
        <v>0</v>
      </c>
      <c r="BR17">
        <v>0</v>
      </c>
      <c r="BS17" t="s">
        <v>139</v>
      </c>
      <c r="BT17">
        <v>30</v>
      </c>
      <c r="BU17">
        <v>12</v>
      </c>
      <c r="BV17">
        <v>17</v>
      </c>
      <c r="BW17">
        <v>12</v>
      </c>
      <c r="BX17">
        <v>1</v>
      </c>
      <c r="BY17">
        <v>1</v>
      </c>
      <c r="BZ17">
        <v>5</v>
      </c>
      <c r="CA17">
        <v>0</v>
      </c>
      <c r="CB17">
        <v>0</v>
      </c>
      <c r="CC17">
        <v>20</v>
      </c>
      <c r="CD17">
        <v>8</v>
      </c>
      <c r="CE17">
        <v>7</v>
      </c>
      <c r="CF17">
        <v>3</v>
      </c>
      <c r="CG17">
        <v>6</v>
      </c>
      <c r="CH17">
        <v>2</v>
      </c>
      <c r="CI17">
        <v>24</v>
      </c>
      <c r="CJ17">
        <v>1</v>
      </c>
      <c r="CK17">
        <v>24</v>
      </c>
      <c r="CL17">
        <v>65.83</v>
      </c>
      <c r="CM17">
        <v>66.19</v>
      </c>
      <c r="CN17" t="s">
        <v>113</v>
      </c>
      <c r="CO17" s="17">
        <f t="shared" si="1"/>
        <v>-1.5190642564182344E-3</v>
      </c>
      <c r="CP17" s="17">
        <f t="shared" si="2"/>
        <v>5.4388880495542802E-3</v>
      </c>
      <c r="CR17" s="16">
        <f t="shared" si="3"/>
        <v>66.188042000302161</v>
      </c>
    </row>
    <row r="18" spans="1:96" x14ac:dyDescent="0.25">
      <c r="A18">
        <v>9</v>
      </c>
      <c r="B18" t="s">
        <v>140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57.14</v>
      </c>
      <c r="N18" t="s">
        <v>141</v>
      </c>
      <c r="O18">
        <v>40</v>
      </c>
      <c r="P18">
        <v>13</v>
      </c>
      <c r="Q18">
        <v>21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142</v>
      </c>
      <c r="AH18">
        <v>21</v>
      </c>
      <c r="AI18">
        <v>9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</v>
      </c>
      <c r="AR18">
        <v>6</v>
      </c>
      <c r="AS18">
        <v>8</v>
      </c>
      <c r="AT18">
        <v>4</v>
      </c>
      <c r="AU18">
        <v>34</v>
      </c>
      <c r="AV18">
        <v>0</v>
      </c>
      <c r="AW18">
        <v>0</v>
      </c>
      <c r="AX18">
        <v>0</v>
      </c>
      <c r="AY18">
        <v>0</v>
      </c>
      <c r="AZ18" t="s">
        <v>143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2</v>
      </c>
      <c r="BN18">
        <v>77</v>
      </c>
      <c r="BO18">
        <v>0</v>
      </c>
      <c r="BP18">
        <v>0</v>
      </c>
      <c r="BQ18">
        <v>0</v>
      </c>
      <c r="BR18">
        <v>0</v>
      </c>
      <c r="BS18" t="s">
        <v>144</v>
      </c>
      <c r="BT18">
        <v>1</v>
      </c>
      <c r="BU18">
        <v>42</v>
      </c>
      <c r="BV18">
        <v>22</v>
      </c>
      <c r="BW18">
        <v>11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1</v>
      </c>
      <c r="CJ18">
        <v>1</v>
      </c>
      <c r="CK18">
        <v>1</v>
      </c>
      <c r="CL18">
        <v>56.83</v>
      </c>
      <c r="CM18">
        <v>56.83</v>
      </c>
      <c r="CN18" t="s">
        <v>113</v>
      </c>
      <c r="CO18" s="17">
        <f t="shared" si="1"/>
        <v>-5.4548653879993303E-3</v>
      </c>
      <c r="CP18" s="17">
        <f t="shared" si="2"/>
        <v>0</v>
      </c>
      <c r="CR18" s="16">
        <f t="shared" si="3"/>
        <v>56.83</v>
      </c>
    </row>
    <row r="19" spans="1:96" x14ac:dyDescent="0.25">
      <c r="A19">
        <v>10</v>
      </c>
      <c r="B19" t="s">
        <v>145</v>
      </c>
      <c r="C19">
        <v>9</v>
      </c>
      <c r="D19">
        <v>0</v>
      </c>
      <c r="E19">
        <v>5</v>
      </c>
      <c r="F19">
        <v>1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59.24</v>
      </c>
      <c r="N19" t="s">
        <v>139</v>
      </c>
      <c r="O19">
        <v>1</v>
      </c>
      <c r="P19">
        <v>34</v>
      </c>
      <c r="Q19">
        <v>36</v>
      </c>
      <c r="R19">
        <v>5</v>
      </c>
      <c r="S19">
        <v>4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2</v>
      </c>
      <c r="AE19">
        <v>1</v>
      </c>
      <c r="AF19">
        <v>2</v>
      </c>
      <c r="AG19" t="s">
        <v>146</v>
      </c>
      <c r="AH19">
        <v>10</v>
      </c>
      <c r="AI19">
        <v>16</v>
      </c>
      <c r="AJ19">
        <v>38</v>
      </c>
      <c r="AK19">
        <v>14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1</v>
      </c>
      <c r="AS19">
        <v>0</v>
      </c>
      <c r="AT19">
        <v>1</v>
      </c>
      <c r="AU19">
        <v>2</v>
      </c>
      <c r="AV19">
        <v>1</v>
      </c>
      <c r="AW19">
        <v>4</v>
      </c>
      <c r="AX19">
        <v>0</v>
      </c>
      <c r="AY19">
        <v>0</v>
      </c>
      <c r="AZ19" t="s">
        <v>147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78</v>
      </c>
      <c r="BO19">
        <v>0</v>
      </c>
      <c r="BP19">
        <v>0</v>
      </c>
      <c r="BQ19">
        <v>0</v>
      </c>
      <c r="BR19">
        <v>0</v>
      </c>
      <c r="BS19" t="s">
        <v>148</v>
      </c>
      <c r="BT19">
        <v>6</v>
      </c>
      <c r="BU19">
        <v>24</v>
      </c>
      <c r="BV19">
        <v>35</v>
      </c>
      <c r="BW19">
        <v>11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1</v>
      </c>
      <c r="CI19">
        <v>1</v>
      </c>
      <c r="CJ19">
        <v>1</v>
      </c>
      <c r="CK19">
        <v>0</v>
      </c>
      <c r="CL19">
        <v>59.02</v>
      </c>
      <c r="CM19">
        <v>59.99</v>
      </c>
      <c r="CN19" t="s">
        <v>97</v>
      </c>
      <c r="CO19" s="17">
        <f t="shared" si="1"/>
        <v>-3.7275499830564662E-3</v>
      </c>
      <c r="CP19" s="17">
        <f t="shared" si="2"/>
        <v>1.6169361560260054E-2</v>
      </c>
      <c r="CR19" s="16">
        <f t="shared" si="3"/>
        <v>59.974315719286551</v>
      </c>
    </row>
    <row r="20" spans="1:96" x14ac:dyDescent="0.25">
      <c r="A20">
        <v>11</v>
      </c>
      <c r="B20" t="s">
        <v>149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64.56</v>
      </c>
      <c r="N20" t="s">
        <v>150</v>
      </c>
      <c r="O20">
        <v>3</v>
      </c>
      <c r="P20">
        <v>1</v>
      </c>
      <c r="Q20">
        <v>1</v>
      </c>
      <c r="R20">
        <v>1</v>
      </c>
      <c r="S20">
        <v>66</v>
      </c>
      <c r="T20">
        <v>1</v>
      </c>
      <c r="U20">
        <v>8</v>
      </c>
      <c r="V20">
        <v>1</v>
      </c>
      <c r="W20">
        <v>7</v>
      </c>
      <c r="X20">
        <v>0</v>
      </c>
      <c r="Y20">
        <v>0</v>
      </c>
      <c r="Z20">
        <v>1</v>
      </c>
      <c r="AA20">
        <v>2</v>
      </c>
      <c r="AB20">
        <v>1</v>
      </c>
      <c r="AC20">
        <v>2</v>
      </c>
      <c r="AD20">
        <v>4</v>
      </c>
      <c r="AE20">
        <v>2</v>
      </c>
      <c r="AF20">
        <v>4</v>
      </c>
      <c r="AG20" t="s">
        <v>151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72</v>
      </c>
      <c r="AV20">
        <v>0</v>
      </c>
      <c r="AW20">
        <v>0</v>
      </c>
      <c r="AX20">
        <v>0</v>
      </c>
      <c r="AY20">
        <v>0</v>
      </c>
      <c r="AZ20" t="s">
        <v>152</v>
      </c>
      <c r="BA20">
        <v>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3</v>
      </c>
      <c r="BL20">
        <v>0</v>
      </c>
      <c r="BM20">
        <v>0</v>
      </c>
      <c r="BN20">
        <v>68</v>
      </c>
      <c r="BO20">
        <v>0</v>
      </c>
      <c r="BP20">
        <v>0</v>
      </c>
      <c r="BQ20">
        <v>0</v>
      </c>
      <c r="BR20">
        <v>0</v>
      </c>
      <c r="BS20" t="s">
        <v>153</v>
      </c>
      <c r="BT20">
        <v>3</v>
      </c>
      <c r="BU20">
        <v>7</v>
      </c>
      <c r="BV20">
        <v>8</v>
      </c>
      <c r="BW20">
        <v>7</v>
      </c>
      <c r="BX20">
        <v>3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4</v>
      </c>
      <c r="CE20">
        <v>0</v>
      </c>
      <c r="CF20">
        <v>2</v>
      </c>
      <c r="CG20">
        <v>36</v>
      </c>
      <c r="CH20">
        <v>2</v>
      </c>
      <c r="CI20">
        <v>42</v>
      </c>
      <c r="CJ20">
        <v>1</v>
      </c>
      <c r="CK20">
        <v>0</v>
      </c>
      <c r="CL20">
        <v>62.93</v>
      </c>
      <c r="CM20">
        <v>65.16</v>
      </c>
      <c r="CN20" t="s">
        <v>97</v>
      </c>
      <c r="CO20" s="17">
        <f t="shared" si="1"/>
        <v>-2.5901795645955961E-2</v>
      </c>
      <c r="CP20" s="17">
        <f t="shared" si="2"/>
        <v>3.4223449969306263E-2</v>
      </c>
      <c r="CR20" s="16">
        <f t="shared" si="3"/>
        <v>65.083681706568441</v>
      </c>
    </row>
    <row r="21" spans="1:96" x14ac:dyDescent="0.25">
      <c r="A21">
        <v>12</v>
      </c>
      <c r="B21" t="s">
        <v>154</v>
      </c>
      <c r="C21">
        <v>9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59.91</v>
      </c>
      <c r="N21" t="s">
        <v>155</v>
      </c>
      <c r="O21">
        <v>10</v>
      </c>
      <c r="P21">
        <v>14</v>
      </c>
      <c r="Q21">
        <v>18</v>
      </c>
      <c r="R21">
        <v>16</v>
      </c>
      <c r="S21">
        <v>15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156</v>
      </c>
      <c r="AH21">
        <v>15</v>
      </c>
      <c r="AI21">
        <v>19</v>
      </c>
      <c r="AJ21">
        <v>13</v>
      </c>
      <c r="AK21">
        <v>12</v>
      </c>
      <c r="AL21">
        <v>15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1</v>
      </c>
      <c r="AZ21" t="s">
        <v>101</v>
      </c>
      <c r="BA21">
        <v>33</v>
      </c>
      <c r="BB21">
        <v>5</v>
      </c>
      <c r="BC21">
        <v>4</v>
      </c>
      <c r="BD21">
        <v>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12</v>
      </c>
      <c r="BK21">
        <v>6</v>
      </c>
      <c r="BL21">
        <v>5</v>
      </c>
      <c r="BM21">
        <v>2</v>
      </c>
      <c r="BN21">
        <v>23</v>
      </c>
      <c r="BO21">
        <v>1</v>
      </c>
      <c r="BP21">
        <v>36</v>
      </c>
      <c r="BQ21">
        <v>0</v>
      </c>
      <c r="BR21">
        <v>0</v>
      </c>
      <c r="BS21" t="s">
        <v>157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74</v>
      </c>
      <c r="CH21">
        <v>0</v>
      </c>
      <c r="CI21">
        <v>0</v>
      </c>
      <c r="CJ21">
        <v>0</v>
      </c>
      <c r="CK21">
        <v>0</v>
      </c>
      <c r="CL21">
        <v>59.51</v>
      </c>
      <c r="CM21">
        <v>61.24</v>
      </c>
      <c r="CN21" t="s">
        <v>97</v>
      </c>
      <c r="CO21" s="17">
        <f t="shared" si="1"/>
        <v>-6.7215594017810965E-3</v>
      </c>
      <c r="CP21" s="17">
        <f t="shared" si="2"/>
        <v>2.8249510124101929E-2</v>
      </c>
      <c r="CR21" s="16">
        <f t="shared" si="3"/>
        <v>61.191128347485304</v>
      </c>
    </row>
    <row r="22" spans="1:96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61.03</v>
      </c>
      <c r="N22" t="s">
        <v>159</v>
      </c>
      <c r="O22">
        <v>0</v>
      </c>
      <c r="P22">
        <v>2</v>
      </c>
      <c r="Q22">
        <v>23</v>
      </c>
      <c r="R22">
        <v>18</v>
      </c>
      <c r="S22">
        <v>39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1</v>
      </c>
      <c r="AF22">
        <v>1</v>
      </c>
      <c r="AG22" t="s">
        <v>131</v>
      </c>
      <c r="AH22">
        <v>25</v>
      </c>
      <c r="AI22">
        <v>23</v>
      </c>
      <c r="AJ22">
        <v>2</v>
      </c>
      <c r="AK22">
        <v>0</v>
      </c>
      <c r="AL22">
        <v>0</v>
      </c>
      <c r="AM22">
        <v>2</v>
      </c>
      <c r="AN22">
        <v>2</v>
      </c>
      <c r="AO22">
        <v>0</v>
      </c>
      <c r="AP22">
        <v>0</v>
      </c>
      <c r="AQ22">
        <v>15</v>
      </c>
      <c r="AR22">
        <v>4</v>
      </c>
      <c r="AS22">
        <v>1</v>
      </c>
      <c r="AT22">
        <v>1</v>
      </c>
      <c r="AU22">
        <v>32</v>
      </c>
      <c r="AV22">
        <v>2</v>
      </c>
      <c r="AW22">
        <v>0</v>
      </c>
      <c r="AX22">
        <v>0</v>
      </c>
      <c r="AY22">
        <v>0</v>
      </c>
      <c r="AZ22" t="s">
        <v>160</v>
      </c>
      <c r="BA22">
        <v>4</v>
      </c>
      <c r="BB22">
        <v>0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1</v>
      </c>
      <c r="BN22">
        <v>77</v>
      </c>
      <c r="BO22">
        <v>0</v>
      </c>
      <c r="BP22">
        <v>0</v>
      </c>
      <c r="BQ22">
        <v>0</v>
      </c>
      <c r="BR22">
        <v>0</v>
      </c>
      <c r="BS22" t="s">
        <v>161</v>
      </c>
      <c r="BT22">
        <v>4</v>
      </c>
      <c r="BU22">
        <v>10</v>
      </c>
      <c r="BV22">
        <v>35</v>
      </c>
      <c r="BW22">
        <v>15</v>
      </c>
      <c r="BX22">
        <v>17</v>
      </c>
      <c r="BY22">
        <v>1</v>
      </c>
      <c r="BZ22">
        <v>8</v>
      </c>
      <c r="CA22">
        <v>0</v>
      </c>
      <c r="CB22">
        <v>0</v>
      </c>
      <c r="CC22">
        <v>2</v>
      </c>
      <c r="CD22">
        <v>1</v>
      </c>
      <c r="CE22">
        <v>1</v>
      </c>
      <c r="CF22">
        <v>0</v>
      </c>
      <c r="CG22">
        <v>0</v>
      </c>
      <c r="CH22">
        <v>1</v>
      </c>
      <c r="CI22">
        <v>2</v>
      </c>
      <c r="CJ22">
        <v>1</v>
      </c>
      <c r="CK22">
        <v>2</v>
      </c>
      <c r="CL22">
        <v>61.23</v>
      </c>
      <c r="CM22">
        <v>61.89</v>
      </c>
      <c r="CN22" t="s">
        <v>97</v>
      </c>
      <c r="CO22" s="17">
        <f t="shared" si="1"/>
        <v>3.2663726931242421E-3</v>
      </c>
      <c r="CP22" s="17">
        <f t="shared" si="2"/>
        <v>1.0664081434803796E-2</v>
      </c>
      <c r="CR22" s="16">
        <f t="shared" si="3"/>
        <v>61.882961706253035</v>
      </c>
    </row>
    <row r="23" spans="1:96" x14ac:dyDescent="0.25">
      <c r="A23">
        <v>14</v>
      </c>
      <c r="B23" t="s">
        <v>162</v>
      </c>
      <c r="C23">
        <v>10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63.49</v>
      </c>
      <c r="N23" t="s">
        <v>163</v>
      </c>
      <c r="O23">
        <v>3</v>
      </c>
      <c r="P23">
        <v>6</v>
      </c>
      <c r="Q23">
        <v>7</v>
      </c>
      <c r="R23">
        <v>9</v>
      </c>
      <c r="S23">
        <v>54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1</v>
      </c>
      <c r="AC23">
        <v>1</v>
      </c>
      <c r="AD23">
        <v>3</v>
      </c>
      <c r="AE23">
        <v>1</v>
      </c>
      <c r="AF23">
        <v>3</v>
      </c>
      <c r="AG23" t="s">
        <v>164</v>
      </c>
      <c r="AH23">
        <v>2</v>
      </c>
      <c r="AI23">
        <v>0</v>
      </c>
      <c r="AJ23">
        <v>2</v>
      </c>
      <c r="AK23">
        <v>0</v>
      </c>
      <c r="AL23">
        <v>0</v>
      </c>
      <c r="AM23">
        <v>1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74</v>
      </c>
      <c r="AV23">
        <v>1</v>
      </c>
      <c r="AW23">
        <v>0</v>
      </c>
      <c r="AX23">
        <v>0</v>
      </c>
      <c r="AY23">
        <v>0</v>
      </c>
      <c r="AZ23" t="s">
        <v>165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4</v>
      </c>
      <c r="BL23">
        <v>2</v>
      </c>
      <c r="BM23">
        <v>5</v>
      </c>
      <c r="BN23">
        <v>65</v>
      </c>
      <c r="BO23">
        <v>0</v>
      </c>
      <c r="BP23">
        <v>0</v>
      </c>
      <c r="BQ23">
        <v>0</v>
      </c>
      <c r="BR23">
        <v>0</v>
      </c>
      <c r="BS23" t="s">
        <v>166</v>
      </c>
      <c r="BT23">
        <v>13</v>
      </c>
      <c r="BU23">
        <v>22</v>
      </c>
      <c r="BV23">
        <v>12</v>
      </c>
      <c r="BW23">
        <v>12</v>
      </c>
      <c r="BX23">
        <v>9</v>
      </c>
      <c r="BY23">
        <v>0</v>
      </c>
      <c r="BZ23">
        <v>0</v>
      </c>
      <c r="CA23">
        <v>0</v>
      </c>
      <c r="CB23">
        <v>0</v>
      </c>
      <c r="CC23">
        <v>2</v>
      </c>
      <c r="CD23">
        <v>1</v>
      </c>
      <c r="CE23">
        <v>1</v>
      </c>
      <c r="CF23">
        <v>1</v>
      </c>
      <c r="CG23">
        <v>7</v>
      </c>
      <c r="CH23">
        <v>1</v>
      </c>
      <c r="CI23">
        <v>10</v>
      </c>
      <c r="CJ23">
        <v>1</v>
      </c>
      <c r="CK23">
        <v>0</v>
      </c>
      <c r="CL23">
        <v>63.08</v>
      </c>
      <c r="CM23">
        <v>64.03</v>
      </c>
      <c r="CN23" t="s">
        <v>97</v>
      </c>
      <c r="CO23" s="17">
        <f t="shared" si="1"/>
        <v>-6.499682942295637E-3</v>
      </c>
      <c r="CP23" s="17">
        <f t="shared" si="2"/>
        <v>1.4836795252225587E-2</v>
      </c>
      <c r="CR23" s="16">
        <f t="shared" si="3"/>
        <v>64.01590504451039</v>
      </c>
    </row>
    <row r="24" spans="1:96" x14ac:dyDescent="0.25">
      <c r="A24">
        <v>15</v>
      </c>
      <c r="B24" t="s">
        <v>167</v>
      </c>
      <c r="C24">
        <v>10</v>
      </c>
      <c r="D24">
        <v>1</v>
      </c>
      <c r="E24">
        <v>5</v>
      </c>
      <c r="F24">
        <v>1</v>
      </c>
      <c r="G24" t="s">
        <v>92</v>
      </c>
      <c r="H24" t="s">
        <v>92</v>
      </c>
      <c r="I24">
        <v>5</v>
      </c>
      <c r="J24">
        <v>1</v>
      </c>
      <c r="K24" t="s">
        <v>92</v>
      </c>
      <c r="L24" t="s">
        <v>92</v>
      </c>
      <c r="M24">
        <v>63.67</v>
      </c>
      <c r="N24" t="s">
        <v>168</v>
      </c>
      <c r="O24">
        <v>17</v>
      </c>
      <c r="P24">
        <v>8</v>
      </c>
      <c r="Q24">
        <v>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</v>
      </c>
      <c r="Y24">
        <v>6</v>
      </c>
      <c r="Z24">
        <v>7</v>
      </c>
      <c r="AA24">
        <v>9</v>
      </c>
      <c r="AB24">
        <v>12</v>
      </c>
      <c r="AC24">
        <v>1</v>
      </c>
      <c r="AD24">
        <v>34</v>
      </c>
      <c r="AE24">
        <v>0</v>
      </c>
      <c r="AF24">
        <v>0</v>
      </c>
      <c r="AG24" t="s">
        <v>169</v>
      </c>
      <c r="AH24">
        <v>37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21</v>
      </c>
      <c r="AR24">
        <v>1</v>
      </c>
      <c r="AS24">
        <v>4</v>
      </c>
      <c r="AT24">
        <v>3</v>
      </c>
      <c r="AU24">
        <v>11</v>
      </c>
      <c r="AV24">
        <v>0</v>
      </c>
      <c r="AW24">
        <v>0</v>
      </c>
      <c r="AX24">
        <v>0</v>
      </c>
      <c r="AY24">
        <v>0</v>
      </c>
      <c r="AZ24" t="s">
        <v>170</v>
      </c>
      <c r="BA24">
        <v>8</v>
      </c>
      <c r="BB24">
        <v>8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</v>
      </c>
      <c r="BK24">
        <v>1</v>
      </c>
      <c r="BL24">
        <v>7</v>
      </c>
      <c r="BM24">
        <v>7</v>
      </c>
      <c r="BN24">
        <v>41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4</v>
      </c>
      <c r="CG24">
        <v>69</v>
      </c>
      <c r="CH24">
        <v>0</v>
      </c>
      <c r="CI24">
        <v>0</v>
      </c>
      <c r="CJ24">
        <v>0</v>
      </c>
      <c r="CK24">
        <v>0</v>
      </c>
      <c r="CL24">
        <v>63.04</v>
      </c>
      <c r="CM24">
        <v>63.91</v>
      </c>
      <c r="CN24" t="s">
        <v>97</v>
      </c>
      <c r="CO24" s="17">
        <f t="shared" si="1"/>
        <v>-9.9936548223351629E-3</v>
      </c>
      <c r="CP24" s="17">
        <f t="shared" si="2"/>
        <v>1.3612893130965364E-2</v>
      </c>
      <c r="CR24" s="16">
        <f t="shared" si="3"/>
        <v>63.898156782976059</v>
      </c>
    </row>
    <row r="25" spans="1:96" x14ac:dyDescent="0.25">
      <c r="A25">
        <v>16</v>
      </c>
      <c r="B25" t="s">
        <v>172</v>
      </c>
      <c r="C25">
        <v>9</v>
      </c>
      <c r="D25">
        <v>1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61.94</v>
      </c>
      <c r="N25" t="s">
        <v>173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76</v>
      </c>
      <c r="AC25">
        <v>0</v>
      </c>
      <c r="AD25">
        <v>0</v>
      </c>
      <c r="AE25">
        <v>0</v>
      </c>
      <c r="AF25">
        <v>0</v>
      </c>
      <c r="AG25" t="s">
        <v>105</v>
      </c>
      <c r="AH25">
        <v>47</v>
      </c>
      <c r="AI25">
        <v>7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</v>
      </c>
      <c r="AR25">
        <v>3</v>
      </c>
      <c r="AS25">
        <v>3</v>
      </c>
      <c r="AT25">
        <v>0</v>
      </c>
      <c r="AU25">
        <v>8</v>
      </c>
      <c r="AV25">
        <v>0</v>
      </c>
      <c r="AW25">
        <v>0</v>
      </c>
      <c r="AX25">
        <v>0</v>
      </c>
      <c r="AY25">
        <v>0</v>
      </c>
      <c r="AZ25" t="s">
        <v>174</v>
      </c>
      <c r="BA25">
        <v>15</v>
      </c>
      <c r="BB25">
        <v>20</v>
      </c>
      <c r="BC25">
        <v>15</v>
      </c>
      <c r="BD25">
        <v>21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10</v>
      </c>
      <c r="BK25">
        <v>2</v>
      </c>
      <c r="BL25">
        <v>0</v>
      </c>
      <c r="BM25">
        <v>0</v>
      </c>
      <c r="BN25">
        <v>0</v>
      </c>
      <c r="BO25">
        <v>1</v>
      </c>
      <c r="BP25">
        <v>2</v>
      </c>
      <c r="BQ25">
        <v>0</v>
      </c>
      <c r="BR25">
        <v>0</v>
      </c>
      <c r="BS25" t="s">
        <v>175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62</v>
      </c>
      <c r="CH25">
        <v>0</v>
      </c>
      <c r="CI25">
        <v>0</v>
      </c>
      <c r="CJ25">
        <v>0</v>
      </c>
      <c r="CK25">
        <v>0</v>
      </c>
      <c r="CL25">
        <v>61.05</v>
      </c>
      <c r="CM25">
        <v>62.11</v>
      </c>
      <c r="CN25" t="s">
        <v>97</v>
      </c>
      <c r="CO25" s="17">
        <f t="shared" si="1"/>
        <v>-1.457821457821451E-2</v>
      </c>
      <c r="CP25" s="17">
        <f t="shared" si="2"/>
        <v>1.7066494928352993E-2</v>
      </c>
      <c r="CR25" s="16">
        <f t="shared" si="3"/>
        <v>62.091909515375946</v>
      </c>
    </row>
    <row r="26" spans="1:96" x14ac:dyDescent="0.25">
      <c r="A26">
        <v>17</v>
      </c>
      <c r="B26" t="s">
        <v>176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57.92</v>
      </c>
      <c r="N26" t="s">
        <v>177</v>
      </c>
      <c r="O26">
        <v>50</v>
      </c>
      <c r="P26">
        <v>25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15</v>
      </c>
      <c r="Y26">
        <v>6</v>
      </c>
      <c r="Z26">
        <v>1</v>
      </c>
      <c r="AA26">
        <v>2</v>
      </c>
      <c r="AB26">
        <v>18</v>
      </c>
      <c r="AC26">
        <v>0</v>
      </c>
      <c r="AD26">
        <v>0</v>
      </c>
      <c r="AE26">
        <v>0</v>
      </c>
      <c r="AF26">
        <v>0</v>
      </c>
      <c r="AG26" t="s">
        <v>178</v>
      </c>
      <c r="AH26">
        <v>15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27</v>
      </c>
      <c r="AR26">
        <v>5</v>
      </c>
      <c r="AS26">
        <v>6</v>
      </c>
      <c r="AT26">
        <v>3</v>
      </c>
      <c r="AU26">
        <v>40</v>
      </c>
      <c r="AV26">
        <v>0</v>
      </c>
      <c r="AW26">
        <v>0</v>
      </c>
      <c r="AX26">
        <v>0</v>
      </c>
      <c r="AY26">
        <v>0</v>
      </c>
      <c r="AZ26" t="s">
        <v>179</v>
      </c>
      <c r="BA26">
        <v>3</v>
      </c>
      <c r="BB26">
        <v>26</v>
      </c>
      <c r="BC26">
        <v>45</v>
      </c>
      <c r="BD26">
        <v>10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180</v>
      </c>
      <c r="BT26">
        <v>14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16</v>
      </c>
      <c r="CD26">
        <v>3</v>
      </c>
      <c r="CE26">
        <v>15</v>
      </c>
      <c r="CF26">
        <v>22</v>
      </c>
      <c r="CG26">
        <v>29</v>
      </c>
      <c r="CH26">
        <v>0</v>
      </c>
      <c r="CI26">
        <v>0</v>
      </c>
      <c r="CJ26">
        <v>0</v>
      </c>
      <c r="CK26">
        <v>0</v>
      </c>
      <c r="CL26">
        <v>57.55</v>
      </c>
      <c r="CM26">
        <v>58.11</v>
      </c>
      <c r="CN26" t="s">
        <v>97</v>
      </c>
      <c r="CO26" s="17">
        <f t="shared" si="1"/>
        <v>-6.4291920069505792E-3</v>
      </c>
      <c r="CP26" s="17">
        <f t="shared" si="2"/>
        <v>9.6368955429358971E-3</v>
      </c>
      <c r="CR26" s="16">
        <f t="shared" si="3"/>
        <v>58.104603338495956</v>
      </c>
    </row>
    <row r="27" spans="1:96" x14ac:dyDescent="0.25">
      <c r="A27">
        <v>18</v>
      </c>
      <c r="B27" t="s">
        <v>181</v>
      </c>
      <c r="C27">
        <v>10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63.11</v>
      </c>
      <c r="N27" t="s">
        <v>182</v>
      </c>
      <c r="O27">
        <v>3</v>
      </c>
      <c r="P27">
        <v>29</v>
      </c>
      <c r="Q27">
        <v>30</v>
      </c>
      <c r="R27">
        <v>7</v>
      </c>
      <c r="S27">
        <v>10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 t="s">
        <v>183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79</v>
      </c>
      <c r="AV27">
        <v>0</v>
      </c>
      <c r="AW27">
        <v>0</v>
      </c>
      <c r="AX27">
        <v>0</v>
      </c>
      <c r="AY27">
        <v>0</v>
      </c>
      <c r="AZ27" t="s">
        <v>184</v>
      </c>
      <c r="BA27">
        <v>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7</v>
      </c>
      <c r="BK27">
        <v>1</v>
      </c>
      <c r="BL27">
        <v>5</v>
      </c>
      <c r="BM27">
        <v>7</v>
      </c>
      <c r="BN27">
        <v>55</v>
      </c>
      <c r="BO27">
        <v>0</v>
      </c>
      <c r="BP27">
        <v>0</v>
      </c>
      <c r="BQ27">
        <v>0</v>
      </c>
      <c r="BR27">
        <v>0</v>
      </c>
      <c r="BS27" t="s">
        <v>185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74</v>
      </c>
      <c r="CH27">
        <v>0</v>
      </c>
      <c r="CI27">
        <v>0</v>
      </c>
      <c r="CJ27">
        <v>0</v>
      </c>
      <c r="CK27">
        <v>0</v>
      </c>
      <c r="CL27">
        <v>63.52</v>
      </c>
      <c r="CM27">
        <v>64.989999999999995</v>
      </c>
      <c r="CN27" t="s">
        <v>97</v>
      </c>
      <c r="CO27" s="17">
        <f t="shared" si="1"/>
        <v>6.4546599496222434E-3</v>
      </c>
      <c r="CP27" s="17">
        <f t="shared" si="2"/>
        <v>2.2618864440683062E-2</v>
      </c>
      <c r="CR27" s="16">
        <f t="shared" si="3"/>
        <v>64.956750269272192</v>
      </c>
    </row>
    <row r="28" spans="1:96" x14ac:dyDescent="0.25">
      <c r="A28">
        <v>19</v>
      </c>
      <c r="B28" t="s">
        <v>186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66.97</v>
      </c>
      <c r="N28" t="s">
        <v>187</v>
      </c>
      <c r="O28">
        <v>0</v>
      </c>
      <c r="P28">
        <v>6</v>
      </c>
      <c r="Q28">
        <v>21</v>
      </c>
      <c r="R28">
        <v>31</v>
      </c>
      <c r="S28">
        <v>18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 t="s">
        <v>188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77</v>
      </c>
      <c r="AV28">
        <v>0</v>
      </c>
      <c r="AW28">
        <v>0</v>
      </c>
      <c r="AX28">
        <v>0</v>
      </c>
      <c r="AY28">
        <v>0</v>
      </c>
      <c r="AZ28" t="s">
        <v>189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1</v>
      </c>
      <c r="BG28">
        <v>1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65</v>
      </c>
      <c r="BO28">
        <v>0</v>
      </c>
      <c r="BP28">
        <v>0</v>
      </c>
      <c r="BQ28">
        <v>0</v>
      </c>
      <c r="BR28">
        <v>0</v>
      </c>
      <c r="BS28" t="s">
        <v>190</v>
      </c>
      <c r="BT28">
        <v>16</v>
      </c>
      <c r="BU28">
        <v>20</v>
      </c>
      <c r="BV28">
        <v>6</v>
      </c>
      <c r="BW28">
        <v>9</v>
      </c>
      <c r="BX28">
        <v>14</v>
      </c>
      <c r="BY28">
        <v>1</v>
      </c>
      <c r="BZ28">
        <v>3</v>
      </c>
      <c r="CA28">
        <v>1</v>
      </c>
      <c r="CB28">
        <v>1</v>
      </c>
      <c r="CC28">
        <v>7</v>
      </c>
      <c r="CD28">
        <v>1</v>
      </c>
      <c r="CE28">
        <v>4</v>
      </c>
      <c r="CF28">
        <v>0</v>
      </c>
      <c r="CG28">
        <v>5</v>
      </c>
      <c r="CH28">
        <v>2</v>
      </c>
      <c r="CI28">
        <v>10</v>
      </c>
      <c r="CJ28">
        <v>1</v>
      </c>
      <c r="CK28">
        <v>10</v>
      </c>
      <c r="CL28">
        <v>67.52</v>
      </c>
      <c r="CM28">
        <v>68.69</v>
      </c>
      <c r="CN28" t="s">
        <v>97</v>
      </c>
      <c r="CO28" s="17">
        <f t="shared" si="1"/>
        <v>8.1457345971563955E-3</v>
      </c>
      <c r="CP28" s="17">
        <f t="shared" si="2"/>
        <v>1.7033047022856351E-2</v>
      </c>
      <c r="CR28" s="16">
        <f t="shared" si="3"/>
        <v>68.670071334983263</v>
      </c>
    </row>
    <row r="29" spans="1:96" x14ac:dyDescent="0.25">
      <c r="A29">
        <v>20</v>
      </c>
      <c r="B29" t="s">
        <v>191</v>
      </c>
      <c r="C29">
        <v>11</v>
      </c>
      <c r="D29">
        <v>0</v>
      </c>
      <c r="E29">
        <v>5</v>
      </c>
      <c r="F29">
        <v>1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58.38</v>
      </c>
      <c r="N29" t="s">
        <v>124</v>
      </c>
      <c r="O29">
        <v>17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18</v>
      </c>
      <c r="Y29">
        <v>7</v>
      </c>
      <c r="Z29">
        <v>2</v>
      </c>
      <c r="AA29">
        <v>0</v>
      </c>
      <c r="AB29">
        <v>45</v>
      </c>
      <c r="AC29">
        <v>0</v>
      </c>
      <c r="AD29">
        <v>0</v>
      </c>
      <c r="AE29">
        <v>0</v>
      </c>
      <c r="AF29">
        <v>0</v>
      </c>
      <c r="AG29" t="s">
        <v>192</v>
      </c>
      <c r="AH29">
        <v>4</v>
      </c>
      <c r="AI29">
        <v>13</v>
      </c>
      <c r="AJ29">
        <v>23</v>
      </c>
      <c r="AK29">
        <v>33</v>
      </c>
      <c r="AL29">
        <v>6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 t="s">
        <v>156</v>
      </c>
      <c r="BA29">
        <v>0</v>
      </c>
      <c r="BB29">
        <v>20</v>
      </c>
      <c r="BC29">
        <v>38</v>
      </c>
      <c r="BD29">
        <v>22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 t="s">
        <v>193</v>
      </c>
      <c r="BT29">
        <v>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</v>
      </c>
      <c r="CE29">
        <v>3</v>
      </c>
      <c r="CF29">
        <v>1</v>
      </c>
      <c r="CG29">
        <v>75</v>
      </c>
      <c r="CH29">
        <v>0</v>
      </c>
      <c r="CI29">
        <v>0</v>
      </c>
      <c r="CJ29">
        <v>0</v>
      </c>
      <c r="CK29">
        <v>0</v>
      </c>
      <c r="CL29">
        <v>58.65</v>
      </c>
      <c r="CM29">
        <v>59.03</v>
      </c>
      <c r="CN29" t="s">
        <v>113</v>
      </c>
      <c r="CO29" s="17">
        <f t="shared" si="1"/>
        <v>4.6035805626597481E-3</v>
      </c>
      <c r="CP29" s="17">
        <f t="shared" si="2"/>
        <v>6.4374047094698517E-3</v>
      </c>
      <c r="CR29" s="16">
        <f t="shared" si="3"/>
        <v>59.027553786210404</v>
      </c>
    </row>
    <row r="30" spans="1:96" x14ac:dyDescent="0.25">
      <c r="A30">
        <v>21</v>
      </c>
      <c r="B30" t="s">
        <v>194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58.01</v>
      </c>
      <c r="N30" t="s">
        <v>124</v>
      </c>
      <c r="O30">
        <v>37</v>
      </c>
      <c r="P30">
        <v>19</v>
      </c>
      <c r="Q30">
        <v>13</v>
      </c>
      <c r="R30">
        <v>0</v>
      </c>
      <c r="S30">
        <v>0</v>
      </c>
      <c r="T30">
        <v>1</v>
      </c>
      <c r="U30">
        <v>13</v>
      </c>
      <c r="V30">
        <v>0</v>
      </c>
      <c r="W30">
        <v>0</v>
      </c>
      <c r="X30">
        <v>10</v>
      </c>
      <c r="Y30">
        <v>1</v>
      </c>
      <c r="Z30">
        <v>3</v>
      </c>
      <c r="AA30">
        <v>5</v>
      </c>
      <c r="AB30">
        <v>7</v>
      </c>
      <c r="AC30">
        <v>1</v>
      </c>
      <c r="AD30">
        <v>15</v>
      </c>
      <c r="AE30">
        <v>0</v>
      </c>
      <c r="AF30">
        <v>0</v>
      </c>
      <c r="AG30" t="s">
        <v>151</v>
      </c>
      <c r="AH30">
        <v>2</v>
      </c>
      <c r="AI30">
        <v>11</v>
      </c>
      <c r="AJ30">
        <v>7</v>
      </c>
      <c r="AK30">
        <v>5</v>
      </c>
      <c r="AL30">
        <v>54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t="s">
        <v>195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80</v>
      </c>
      <c r="BO30">
        <v>0</v>
      </c>
      <c r="BP30">
        <v>0</v>
      </c>
      <c r="BQ30">
        <v>0</v>
      </c>
      <c r="BR30">
        <v>0</v>
      </c>
      <c r="BS30" t="s">
        <v>196</v>
      </c>
      <c r="BT30">
        <v>17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6</v>
      </c>
      <c r="CD30">
        <v>3</v>
      </c>
      <c r="CE30">
        <v>6</v>
      </c>
      <c r="CF30">
        <v>6</v>
      </c>
      <c r="CG30">
        <v>53</v>
      </c>
      <c r="CH30">
        <v>0</v>
      </c>
      <c r="CI30">
        <v>0</v>
      </c>
      <c r="CJ30">
        <v>0</v>
      </c>
      <c r="CK30">
        <v>0</v>
      </c>
      <c r="CL30">
        <v>58.57</v>
      </c>
      <c r="CM30">
        <v>59.35</v>
      </c>
      <c r="CN30" t="s">
        <v>113</v>
      </c>
      <c r="CO30" s="17">
        <f t="shared" si="1"/>
        <v>9.5612088099710224E-3</v>
      </c>
      <c r="CP30" s="17">
        <f t="shared" si="2"/>
        <v>1.314237573715249E-2</v>
      </c>
      <c r="CR30" s="16">
        <f t="shared" si="3"/>
        <v>59.33974894692502</v>
      </c>
    </row>
    <row r="31" spans="1:96" x14ac:dyDescent="0.25">
      <c r="A31">
        <v>22</v>
      </c>
      <c r="B31" t="s">
        <v>197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61.35</v>
      </c>
      <c r="N31" t="s">
        <v>124</v>
      </c>
      <c r="O31">
        <v>32</v>
      </c>
      <c r="P31">
        <v>25</v>
      </c>
      <c r="Q31">
        <v>5</v>
      </c>
      <c r="R31">
        <v>5</v>
      </c>
      <c r="S31">
        <v>2</v>
      </c>
      <c r="T31">
        <v>1</v>
      </c>
      <c r="U31">
        <v>12</v>
      </c>
      <c r="V31">
        <v>1</v>
      </c>
      <c r="W31">
        <v>2</v>
      </c>
      <c r="X31">
        <v>7</v>
      </c>
      <c r="Y31">
        <v>5</v>
      </c>
      <c r="Z31">
        <v>3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192</v>
      </c>
      <c r="AH31">
        <v>7</v>
      </c>
      <c r="AI31">
        <v>10</v>
      </c>
      <c r="AJ31">
        <v>17</v>
      </c>
      <c r="AK31">
        <v>14</v>
      </c>
      <c r="AL31">
        <v>10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1</v>
      </c>
      <c r="AS31">
        <v>8</v>
      </c>
      <c r="AT31">
        <v>4</v>
      </c>
      <c r="AU31">
        <v>11</v>
      </c>
      <c r="AV31">
        <v>1</v>
      </c>
      <c r="AW31">
        <v>24</v>
      </c>
      <c r="AX31">
        <v>1</v>
      </c>
      <c r="AY31">
        <v>24</v>
      </c>
      <c r="AZ31" t="s">
        <v>198</v>
      </c>
      <c r="BA31">
        <v>18</v>
      </c>
      <c r="BB31">
        <v>13</v>
      </c>
      <c r="BC31">
        <v>2</v>
      </c>
      <c r="BD31">
        <v>0</v>
      </c>
      <c r="BE31">
        <v>0</v>
      </c>
      <c r="BF31">
        <v>1</v>
      </c>
      <c r="BG31">
        <v>2</v>
      </c>
      <c r="BH31">
        <v>0</v>
      </c>
      <c r="BI31">
        <v>0</v>
      </c>
      <c r="BJ31">
        <v>10</v>
      </c>
      <c r="BK31">
        <v>15</v>
      </c>
      <c r="BL31">
        <v>18</v>
      </c>
      <c r="BM31">
        <v>8</v>
      </c>
      <c r="BN31">
        <v>10</v>
      </c>
      <c r="BO31">
        <v>1</v>
      </c>
      <c r="BP31">
        <v>0</v>
      </c>
      <c r="BQ31">
        <v>0</v>
      </c>
      <c r="BR31">
        <v>0</v>
      </c>
      <c r="BS31" t="s">
        <v>199</v>
      </c>
      <c r="BT31">
        <v>12</v>
      </c>
      <c r="BU31">
        <v>40</v>
      </c>
      <c r="BV31">
        <v>24</v>
      </c>
      <c r="BW31">
        <v>4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61.32</v>
      </c>
      <c r="CM31">
        <v>62.22</v>
      </c>
      <c r="CN31" t="s">
        <v>113</v>
      </c>
      <c r="CO31" s="17">
        <f t="shared" si="1"/>
        <v>-4.8923679060663972E-4</v>
      </c>
      <c r="CP31" s="17">
        <f t="shared" si="2"/>
        <v>1.4464802314368308E-2</v>
      </c>
      <c r="CR31" s="16">
        <f t="shared" si="3"/>
        <v>62.206981677917064</v>
      </c>
    </row>
    <row r="32" spans="1:96" x14ac:dyDescent="0.25">
      <c r="A32">
        <v>23</v>
      </c>
      <c r="B32" t="s">
        <v>200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63.88</v>
      </c>
      <c r="N32" t="s">
        <v>124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7</v>
      </c>
      <c r="Z32">
        <v>2</v>
      </c>
      <c r="AA32">
        <v>0</v>
      </c>
      <c r="AB32">
        <v>92</v>
      </c>
      <c r="AC32">
        <v>0</v>
      </c>
      <c r="AD32">
        <v>0</v>
      </c>
      <c r="AE32">
        <v>0</v>
      </c>
      <c r="AF32">
        <v>0</v>
      </c>
      <c r="AG32" t="s">
        <v>201</v>
      </c>
      <c r="AH32">
        <v>14</v>
      </c>
      <c r="AI32">
        <v>20</v>
      </c>
      <c r="AJ32">
        <v>22</v>
      </c>
      <c r="AK32">
        <v>20</v>
      </c>
      <c r="AL32">
        <v>0</v>
      </c>
      <c r="AM32">
        <v>1</v>
      </c>
      <c r="AN32">
        <v>2</v>
      </c>
      <c r="AO32">
        <v>0</v>
      </c>
      <c r="AP32">
        <v>0</v>
      </c>
      <c r="AQ32">
        <v>14</v>
      </c>
      <c r="AR32">
        <v>3</v>
      </c>
      <c r="AS32">
        <v>5</v>
      </c>
      <c r="AT32">
        <v>1</v>
      </c>
      <c r="AU32">
        <v>3</v>
      </c>
      <c r="AV32">
        <v>2</v>
      </c>
      <c r="AW32">
        <v>12</v>
      </c>
      <c r="AX32">
        <v>0</v>
      </c>
      <c r="AY32">
        <v>0</v>
      </c>
      <c r="AZ32" t="s">
        <v>202</v>
      </c>
      <c r="BA32">
        <v>31</v>
      </c>
      <c r="BB32">
        <v>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20</v>
      </c>
      <c r="BK32">
        <v>9</v>
      </c>
      <c r="BL32">
        <v>12</v>
      </c>
      <c r="BM32">
        <v>6</v>
      </c>
      <c r="BN32">
        <v>27</v>
      </c>
      <c r="BO32">
        <v>0</v>
      </c>
      <c r="BP32">
        <v>0</v>
      </c>
      <c r="BQ32">
        <v>0</v>
      </c>
      <c r="BR32">
        <v>0</v>
      </c>
      <c r="BS32" t="s">
        <v>203</v>
      </c>
      <c r="BT32">
        <v>29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21</v>
      </c>
      <c r="CD32">
        <v>7</v>
      </c>
      <c r="CE32">
        <v>9</v>
      </c>
      <c r="CF32">
        <v>16</v>
      </c>
      <c r="CG32">
        <v>32</v>
      </c>
      <c r="CH32">
        <v>0</v>
      </c>
      <c r="CI32">
        <v>0</v>
      </c>
      <c r="CJ32">
        <v>0</v>
      </c>
      <c r="CK32">
        <v>0</v>
      </c>
      <c r="CL32">
        <v>63.72</v>
      </c>
      <c r="CM32">
        <v>63.88</v>
      </c>
      <c r="CN32" t="s">
        <v>113</v>
      </c>
      <c r="CO32" s="17">
        <f t="shared" si="1"/>
        <v>-2.5109855618330457E-3</v>
      </c>
      <c r="CP32" s="17">
        <f t="shared" si="2"/>
        <v>2.5046963055730398E-3</v>
      </c>
      <c r="CR32" s="16">
        <f t="shared" si="3"/>
        <v>63.879599248591113</v>
      </c>
    </row>
    <row r="33" spans="1:96" x14ac:dyDescent="0.25">
      <c r="A33">
        <v>24</v>
      </c>
      <c r="B33" t="s">
        <v>204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66.72</v>
      </c>
      <c r="N33" t="s">
        <v>124</v>
      </c>
      <c r="O33">
        <v>31</v>
      </c>
      <c r="P33">
        <v>20</v>
      </c>
      <c r="Q33">
        <v>15</v>
      </c>
      <c r="R33">
        <v>5</v>
      </c>
      <c r="S33">
        <v>7</v>
      </c>
      <c r="T33">
        <v>0</v>
      </c>
      <c r="U33">
        <v>0</v>
      </c>
      <c r="V33">
        <v>0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205</v>
      </c>
      <c r="AH33">
        <v>31</v>
      </c>
      <c r="AI33">
        <v>13</v>
      </c>
      <c r="AJ33">
        <v>1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23</v>
      </c>
      <c r="AR33">
        <v>4</v>
      </c>
      <c r="AS33">
        <v>2</v>
      </c>
      <c r="AT33">
        <v>2</v>
      </c>
      <c r="AU33">
        <v>13</v>
      </c>
      <c r="AV33">
        <v>1</v>
      </c>
      <c r="AW33">
        <v>21</v>
      </c>
      <c r="AX33">
        <v>0</v>
      </c>
      <c r="AY33">
        <v>0</v>
      </c>
      <c r="AZ33" t="s">
        <v>206</v>
      </c>
      <c r="BA33">
        <v>27</v>
      </c>
      <c r="BB33">
        <v>44</v>
      </c>
      <c r="BC33">
        <v>8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1</v>
      </c>
      <c r="BL33">
        <v>1</v>
      </c>
      <c r="BM33">
        <v>0</v>
      </c>
      <c r="BN33">
        <v>0</v>
      </c>
      <c r="BO33">
        <v>1</v>
      </c>
      <c r="BP33">
        <v>2</v>
      </c>
      <c r="BQ33">
        <v>0</v>
      </c>
      <c r="BR33">
        <v>0</v>
      </c>
      <c r="BS33" t="s">
        <v>207</v>
      </c>
      <c r="BT33">
        <v>3</v>
      </c>
      <c r="BU33">
        <v>17</v>
      </c>
      <c r="BV33">
        <v>10</v>
      </c>
      <c r="BW33">
        <v>31</v>
      </c>
      <c r="BX33">
        <v>19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66.53</v>
      </c>
      <c r="CM33">
        <v>68.16</v>
      </c>
      <c r="CN33" t="s">
        <v>113</v>
      </c>
      <c r="CO33" s="17">
        <f t="shared" si="1"/>
        <v>-2.8558545017285386E-3</v>
      </c>
      <c r="CP33" s="17">
        <f t="shared" si="2"/>
        <v>2.3914319248826255E-2</v>
      </c>
      <c r="CR33" s="16">
        <f t="shared" si="3"/>
        <v>68.121019659624409</v>
      </c>
    </row>
    <row r="34" spans="1:96" x14ac:dyDescent="0.25">
      <c r="A34">
        <v>25</v>
      </c>
      <c r="B34" t="s">
        <v>208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69.28</v>
      </c>
      <c r="N34" t="s">
        <v>209</v>
      </c>
      <c r="O34">
        <v>6</v>
      </c>
      <c r="P34">
        <v>16</v>
      </c>
      <c r="Q34">
        <v>37</v>
      </c>
      <c r="R34">
        <v>19</v>
      </c>
      <c r="S34">
        <v>1</v>
      </c>
      <c r="T34">
        <v>2</v>
      </c>
      <c r="U34">
        <v>37</v>
      </c>
      <c r="V34">
        <v>1</v>
      </c>
      <c r="W34">
        <v>1</v>
      </c>
      <c r="X34">
        <v>2</v>
      </c>
      <c r="Y34">
        <v>3</v>
      </c>
      <c r="Z34">
        <v>0</v>
      </c>
      <c r="AA34">
        <v>2</v>
      </c>
      <c r="AB34">
        <v>5</v>
      </c>
      <c r="AC34">
        <v>3</v>
      </c>
      <c r="AD34">
        <v>10</v>
      </c>
      <c r="AE34">
        <v>1</v>
      </c>
      <c r="AF34">
        <v>0</v>
      </c>
      <c r="AG34" t="s">
        <v>210</v>
      </c>
      <c r="AH34">
        <v>0</v>
      </c>
      <c r="AI34">
        <v>3</v>
      </c>
      <c r="AJ34">
        <v>3</v>
      </c>
      <c r="AK34">
        <v>3</v>
      </c>
      <c r="AL34">
        <v>81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 t="s">
        <v>211</v>
      </c>
      <c r="BA34">
        <v>3</v>
      </c>
      <c r="BB34">
        <v>6</v>
      </c>
      <c r="BC34">
        <v>2</v>
      </c>
      <c r="BD34">
        <v>1</v>
      </c>
      <c r="BE34">
        <v>4</v>
      </c>
      <c r="BF34">
        <v>3</v>
      </c>
      <c r="BG34">
        <v>7</v>
      </c>
      <c r="BH34">
        <v>1</v>
      </c>
      <c r="BI34">
        <v>4</v>
      </c>
      <c r="BJ34">
        <v>2</v>
      </c>
      <c r="BK34">
        <v>0</v>
      </c>
      <c r="BL34">
        <v>1</v>
      </c>
      <c r="BM34">
        <v>1</v>
      </c>
      <c r="BN34">
        <v>83</v>
      </c>
      <c r="BO34">
        <v>2</v>
      </c>
      <c r="BP34">
        <v>1</v>
      </c>
      <c r="BQ34">
        <v>0</v>
      </c>
      <c r="BR34">
        <v>0</v>
      </c>
      <c r="BS34" t="s">
        <v>212</v>
      </c>
      <c r="BT34">
        <v>6</v>
      </c>
      <c r="BU34">
        <v>8</v>
      </c>
      <c r="BV34">
        <v>11</v>
      </c>
      <c r="BW34">
        <v>3</v>
      </c>
      <c r="BX34">
        <v>54</v>
      </c>
      <c r="BY34">
        <v>4</v>
      </c>
      <c r="BZ34">
        <v>10</v>
      </c>
      <c r="CA34">
        <v>0</v>
      </c>
      <c r="CB34">
        <v>0</v>
      </c>
      <c r="CC34">
        <v>4</v>
      </c>
      <c r="CD34">
        <v>2</v>
      </c>
      <c r="CE34">
        <v>2</v>
      </c>
      <c r="CF34">
        <v>0</v>
      </c>
      <c r="CG34">
        <v>10</v>
      </c>
      <c r="CH34">
        <v>4</v>
      </c>
      <c r="CI34">
        <v>14</v>
      </c>
      <c r="CJ34">
        <v>1</v>
      </c>
      <c r="CK34">
        <v>14</v>
      </c>
      <c r="CL34">
        <v>68.8</v>
      </c>
      <c r="CM34">
        <v>70.290000000000006</v>
      </c>
      <c r="CN34" t="s">
        <v>97</v>
      </c>
      <c r="CO34" s="17">
        <f t="shared" si="1"/>
        <v>-6.9767441860466572E-3</v>
      </c>
      <c r="CP34" s="17">
        <f t="shared" si="2"/>
        <v>2.1197894437331222E-2</v>
      </c>
      <c r="CR34" s="16">
        <f t="shared" si="3"/>
        <v>70.258415137288381</v>
      </c>
    </row>
    <row r="35" spans="1:96" x14ac:dyDescent="0.25">
      <c r="A35">
        <v>26</v>
      </c>
      <c r="B35" t="s">
        <v>213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66.48</v>
      </c>
      <c r="N35" t="s">
        <v>214</v>
      </c>
      <c r="O35">
        <v>1</v>
      </c>
      <c r="P35">
        <v>1</v>
      </c>
      <c r="Q35">
        <v>0</v>
      </c>
      <c r="R35">
        <v>4</v>
      </c>
      <c r="S35">
        <v>73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2</v>
      </c>
      <c r="AG35" t="s">
        <v>215</v>
      </c>
      <c r="AH35">
        <v>0</v>
      </c>
      <c r="AI35">
        <v>0</v>
      </c>
      <c r="AJ35">
        <v>22</v>
      </c>
      <c r="AK35">
        <v>32</v>
      </c>
      <c r="AL35">
        <v>25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216</v>
      </c>
      <c r="BA35">
        <v>3</v>
      </c>
      <c r="BB35">
        <v>8</v>
      </c>
      <c r="BC35">
        <v>10</v>
      </c>
      <c r="BD35">
        <v>11</v>
      </c>
      <c r="BE35">
        <v>46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2</v>
      </c>
      <c r="BN35">
        <v>2</v>
      </c>
      <c r="BO35">
        <v>1</v>
      </c>
      <c r="BP35">
        <v>5</v>
      </c>
      <c r="BQ35">
        <v>1</v>
      </c>
      <c r="BR35">
        <v>5</v>
      </c>
      <c r="BS35" t="s">
        <v>206</v>
      </c>
      <c r="BT35">
        <v>14</v>
      </c>
      <c r="BU35">
        <v>16</v>
      </c>
      <c r="BV35">
        <v>9</v>
      </c>
      <c r="BW35">
        <v>3</v>
      </c>
      <c r="BX35">
        <v>17</v>
      </c>
      <c r="BY35">
        <v>3</v>
      </c>
      <c r="BZ35">
        <v>5</v>
      </c>
      <c r="CA35">
        <v>0</v>
      </c>
      <c r="CB35">
        <v>0</v>
      </c>
      <c r="CC35">
        <v>0</v>
      </c>
      <c r="CD35">
        <v>4</v>
      </c>
      <c r="CE35">
        <v>3</v>
      </c>
      <c r="CF35">
        <v>8</v>
      </c>
      <c r="CG35">
        <v>13</v>
      </c>
      <c r="CH35">
        <v>3</v>
      </c>
      <c r="CI35">
        <v>28</v>
      </c>
      <c r="CJ35">
        <v>1</v>
      </c>
      <c r="CK35">
        <v>28</v>
      </c>
      <c r="CL35">
        <v>65.39</v>
      </c>
      <c r="CM35">
        <v>65.39</v>
      </c>
      <c r="CN35" t="s">
        <v>113</v>
      </c>
      <c r="CO35" s="17">
        <f t="shared" si="1"/>
        <v>-1.6669215476372568E-2</v>
      </c>
      <c r="CP35" s="17">
        <f t="shared" si="2"/>
        <v>0</v>
      </c>
      <c r="CR35" s="16">
        <f t="shared" si="3"/>
        <v>65.39</v>
      </c>
    </row>
    <row r="36" spans="1:96" x14ac:dyDescent="0.25">
      <c r="A36">
        <v>27</v>
      </c>
      <c r="B36" t="s">
        <v>217</v>
      </c>
      <c r="C36">
        <v>10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64.400000000000006</v>
      </c>
      <c r="N36" t="s">
        <v>218</v>
      </c>
      <c r="O36">
        <v>38</v>
      </c>
      <c r="P36">
        <v>18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119</v>
      </c>
      <c r="AH36">
        <v>13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9</v>
      </c>
      <c r="AR36">
        <v>2</v>
      </c>
      <c r="AS36">
        <v>1</v>
      </c>
      <c r="AT36">
        <v>5</v>
      </c>
      <c r="AU36">
        <v>53</v>
      </c>
      <c r="AV36">
        <v>0</v>
      </c>
      <c r="AW36">
        <v>0</v>
      </c>
      <c r="AX36">
        <v>0</v>
      </c>
      <c r="AY36">
        <v>0</v>
      </c>
      <c r="AZ36" t="s">
        <v>219</v>
      </c>
      <c r="BA36">
        <v>27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19</v>
      </c>
      <c r="BK36">
        <v>9</v>
      </c>
      <c r="BL36">
        <v>7</v>
      </c>
      <c r="BM36">
        <v>1</v>
      </c>
      <c r="BN36">
        <v>13</v>
      </c>
      <c r="BO36">
        <v>0</v>
      </c>
      <c r="BP36">
        <v>0</v>
      </c>
      <c r="BQ36">
        <v>0</v>
      </c>
      <c r="BR36">
        <v>0</v>
      </c>
      <c r="BS36" t="s">
        <v>220</v>
      </c>
      <c r="BT36">
        <v>15</v>
      </c>
      <c r="BU36">
        <v>20</v>
      </c>
      <c r="BV36">
        <v>9</v>
      </c>
      <c r="BW36">
        <v>9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8</v>
      </c>
      <c r="CD36">
        <v>4</v>
      </c>
      <c r="CE36">
        <v>2</v>
      </c>
      <c r="CF36">
        <v>0</v>
      </c>
      <c r="CG36">
        <v>0</v>
      </c>
      <c r="CH36">
        <v>1</v>
      </c>
      <c r="CI36">
        <v>6</v>
      </c>
      <c r="CJ36">
        <v>0</v>
      </c>
      <c r="CK36">
        <v>0</v>
      </c>
      <c r="CL36">
        <v>65.099999999999994</v>
      </c>
      <c r="CM36">
        <v>65.94</v>
      </c>
      <c r="CN36" t="s">
        <v>113</v>
      </c>
      <c r="CO36" s="17">
        <f t="shared" si="1"/>
        <v>1.075268817204289E-2</v>
      </c>
      <c r="CP36" s="17">
        <f t="shared" si="2"/>
        <v>1.2738853503184711E-2</v>
      </c>
      <c r="CR36" s="16">
        <f t="shared" si="3"/>
        <v>65.929299363057325</v>
      </c>
    </row>
    <row r="37" spans="1:96" x14ac:dyDescent="0.25">
      <c r="A37">
        <v>28</v>
      </c>
      <c r="B37" t="s">
        <v>221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64.52</v>
      </c>
      <c r="N37" t="s">
        <v>222</v>
      </c>
      <c r="O37">
        <v>8</v>
      </c>
      <c r="P37">
        <v>56</v>
      </c>
      <c r="Q37">
        <v>12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1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0</v>
      </c>
      <c r="AG37" t="s">
        <v>187</v>
      </c>
      <c r="AH37">
        <v>6</v>
      </c>
      <c r="AI37">
        <v>6</v>
      </c>
      <c r="AJ37">
        <v>13</v>
      </c>
      <c r="AK37">
        <v>10</v>
      </c>
      <c r="AL37">
        <v>38</v>
      </c>
      <c r="AM37">
        <v>0</v>
      </c>
      <c r="AN37">
        <v>0</v>
      </c>
      <c r="AO37">
        <v>0</v>
      </c>
      <c r="AP37">
        <v>0</v>
      </c>
      <c r="AQ37">
        <v>3</v>
      </c>
      <c r="AR37">
        <v>0</v>
      </c>
      <c r="AS37">
        <v>3</v>
      </c>
      <c r="AT37">
        <v>3</v>
      </c>
      <c r="AU37">
        <v>2</v>
      </c>
      <c r="AV37">
        <v>1</v>
      </c>
      <c r="AW37">
        <v>8</v>
      </c>
      <c r="AX37">
        <v>1</v>
      </c>
      <c r="AY37">
        <v>8</v>
      </c>
      <c r="AZ37" t="s">
        <v>223</v>
      </c>
      <c r="BA37">
        <v>17</v>
      </c>
      <c r="BB37">
        <v>37</v>
      </c>
      <c r="BC37">
        <v>24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</v>
      </c>
      <c r="BK37">
        <v>0</v>
      </c>
      <c r="BL37">
        <v>2</v>
      </c>
      <c r="BM37">
        <v>0</v>
      </c>
      <c r="BN37">
        <v>0</v>
      </c>
      <c r="BO37">
        <v>1</v>
      </c>
      <c r="BP37">
        <v>2</v>
      </c>
      <c r="BQ37">
        <v>0</v>
      </c>
      <c r="BR37">
        <v>0</v>
      </c>
      <c r="BS37" t="s">
        <v>224</v>
      </c>
      <c r="BT37">
        <v>6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4</v>
      </c>
      <c r="CE37">
        <v>1</v>
      </c>
      <c r="CF37">
        <v>7</v>
      </c>
      <c r="CG37">
        <v>66</v>
      </c>
      <c r="CH37">
        <v>0</v>
      </c>
      <c r="CI37">
        <v>0</v>
      </c>
      <c r="CJ37">
        <v>0</v>
      </c>
      <c r="CK37">
        <v>0</v>
      </c>
      <c r="CL37">
        <v>64.11</v>
      </c>
      <c r="CM37">
        <v>64.5</v>
      </c>
      <c r="CN37" t="s">
        <v>113</v>
      </c>
      <c r="CO37" s="17">
        <f t="shared" si="1"/>
        <v>-6.3952581500545946E-3</v>
      </c>
      <c r="CP37" s="17">
        <f t="shared" si="2"/>
        <v>6.0465116279070363E-3</v>
      </c>
      <c r="CR37" s="16">
        <f t="shared" si="3"/>
        <v>64.497641860465123</v>
      </c>
    </row>
    <row r="38" spans="1:96" x14ac:dyDescent="0.25">
      <c r="A38">
        <v>29</v>
      </c>
      <c r="B38" t="s">
        <v>225</v>
      </c>
      <c r="C38">
        <v>9</v>
      </c>
      <c r="D38">
        <v>1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64.37</v>
      </c>
      <c r="N38" t="s">
        <v>205</v>
      </c>
      <c r="O38">
        <v>21</v>
      </c>
      <c r="P38">
        <v>20</v>
      </c>
      <c r="Q38">
        <v>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12</v>
      </c>
      <c r="Y38">
        <v>8</v>
      </c>
      <c r="Z38">
        <v>7</v>
      </c>
      <c r="AA38">
        <v>2</v>
      </c>
      <c r="AB38">
        <v>5</v>
      </c>
      <c r="AC38">
        <v>1</v>
      </c>
      <c r="AD38">
        <v>22</v>
      </c>
      <c r="AE38">
        <v>0</v>
      </c>
      <c r="AF38">
        <v>0</v>
      </c>
      <c r="AG38" t="s">
        <v>226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5</v>
      </c>
      <c r="AS38">
        <v>12</v>
      </c>
      <c r="AT38">
        <v>10</v>
      </c>
      <c r="AU38">
        <v>46</v>
      </c>
      <c r="AV38">
        <v>0</v>
      </c>
      <c r="AW38">
        <v>0</v>
      </c>
      <c r="AX38">
        <v>0</v>
      </c>
      <c r="AY38">
        <v>0</v>
      </c>
      <c r="AZ38" t="s">
        <v>227</v>
      </c>
      <c r="BA38">
        <v>29</v>
      </c>
      <c r="BB38">
        <v>9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12</v>
      </c>
      <c r="BK38">
        <v>3</v>
      </c>
      <c r="BL38">
        <v>6</v>
      </c>
      <c r="BM38">
        <v>6</v>
      </c>
      <c r="BN38">
        <v>22</v>
      </c>
      <c r="BO38">
        <v>0</v>
      </c>
      <c r="BP38">
        <v>0</v>
      </c>
      <c r="BQ38">
        <v>0</v>
      </c>
      <c r="BR38">
        <v>0</v>
      </c>
      <c r="BS38" t="s">
        <v>222</v>
      </c>
      <c r="BT38">
        <v>3</v>
      </c>
      <c r="BU38">
        <v>10</v>
      </c>
      <c r="BV38">
        <v>34</v>
      </c>
      <c r="BW38">
        <v>22</v>
      </c>
      <c r="BX38">
        <v>10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0</v>
      </c>
      <c r="CH38">
        <v>1</v>
      </c>
      <c r="CI38">
        <v>2</v>
      </c>
      <c r="CJ38">
        <v>1</v>
      </c>
      <c r="CK38">
        <v>2</v>
      </c>
      <c r="CL38">
        <v>64.75</v>
      </c>
      <c r="CM38">
        <v>66.28</v>
      </c>
      <c r="CN38" t="s">
        <v>113</v>
      </c>
      <c r="CO38" s="17">
        <f t="shared" si="1"/>
        <v>5.8687258687257771E-3</v>
      </c>
      <c r="CP38" s="17">
        <f t="shared" si="2"/>
        <v>2.3083886541943266E-2</v>
      </c>
      <c r="CR38" s="16">
        <f t="shared" si="3"/>
        <v>66.244681653590831</v>
      </c>
    </row>
    <row r="39" spans="1:96" x14ac:dyDescent="0.25">
      <c r="A39">
        <v>30</v>
      </c>
      <c r="B39" t="s">
        <v>228</v>
      </c>
      <c r="C39">
        <v>10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63.13</v>
      </c>
      <c r="N39" t="s">
        <v>220</v>
      </c>
      <c r="O39">
        <v>0</v>
      </c>
      <c r="P39">
        <v>2</v>
      </c>
      <c r="Q39">
        <v>40</v>
      </c>
      <c r="R39">
        <v>37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229</v>
      </c>
      <c r="AH39">
        <v>16</v>
      </c>
      <c r="AI39">
        <v>25</v>
      </c>
      <c r="AJ39">
        <v>3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9</v>
      </c>
      <c r="AR39">
        <v>3</v>
      </c>
      <c r="AS39">
        <v>2</v>
      </c>
      <c r="AT39">
        <v>9</v>
      </c>
      <c r="AU39">
        <v>21</v>
      </c>
      <c r="AV39">
        <v>1</v>
      </c>
      <c r="AW39">
        <v>35</v>
      </c>
      <c r="AX39">
        <v>1</v>
      </c>
      <c r="AY39">
        <v>35</v>
      </c>
      <c r="AZ39" t="s">
        <v>107</v>
      </c>
      <c r="BA39">
        <v>14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14</v>
      </c>
      <c r="BK39">
        <v>11</v>
      </c>
      <c r="BL39">
        <v>15</v>
      </c>
      <c r="BM39">
        <v>9</v>
      </c>
      <c r="BN39">
        <v>23</v>
      </c>
      <c r="BO39">
        <v>0</v>
      </c>
      <c r="BP39">
        <v>0</v>
      </c>
      <c r="BQ39">
        <v>0</v>
      </c>
      <c r="BR39">
        <v>0</v>
      </c>
      <c r="BS39" t="s">
        <v>230</v>
      </c>
      <c r="BT39">
        <v>38</v>
      </c>
      <c r="BU39">
        <v>28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12</v>
      </c>
      <c r="CD39">
        <v>1</v>
      </c>
      <c r="CE39">
        <v>4</v>
      </c>
      <c r="CF39">
        <v>2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62.97</v>
      </c>
      <c r="CM39">
        <v>63.87</v>
      </c>
      <c r="CN39" t="s">
        <v>113</v>
      </c>
      <c r="CO39" s="17">
        <f t="shared" si="1"/>
        <v>-2.5408924884866568E-3</v>
      </c>
      <c r="CP39" s="17">
        <f t="shared" si="2"/>
        <v>1.409112259276657E-2</v>
      </c>
      <c r="CR39" s="16">
        <f t="shared" si="3"/>
        <v>63.857317989666512</v>
      </c>
    </row>
    <row r="40" spans="1:96" x14ac:dyDescent="0.25">
      <c r="A40">
        <v>31</v>
      </c>
      <c r="B40" t="s">
        <v>231</v>
      </c>
      <c r="C40">
        <v>10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61.35</v>
      </c>
      <c r="N40" t="s">
        <v>232</v>
      </c>
      <c r="O40">
        <v>0</v>
      </c>
      <c r="P40">
        <v>0</v>
      </c>
      <c r="Q40">
        <v>0</v>
      </c>
      <c r="R40">
        <v>0</v>
      </c>
      <c r="S40">
        <v>81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0</v>
      </c>
      <c r="AB40">
        <v>4</v>
      </c>
      <c r="AC40">
        <v>1</v>
      </c>
      <c r="AD40">
        <v>5</v>
      </c>
      <c r="AE40">
        <v>1</v>
      </c>
      <c r="AF40">
        <v>5</v>
      </c>
      <c r="AG40" t="s">
        <v>233</v>
      </c>
      <c r="AH40">
        <v>31</v>
      </c>
      <c r="AI40">
        <v>20</v>
      </c>
      <c r="AJ40">
        <v>3</v>
      </c>
      <c r="AK40">
        <v>1</v>
      </c>
      <c r="AL40">
        <v>0</v>
      </c>
      <c r="AM40">
        <v>1</v>
      </c>
      <c r="AN40">
        <v>4</v>
      </c>
      <c r="AO40">
        <v>0</v>
      </c>
      <c r="AP40">
        <v>0</v>
      </c>
      <c r="AQ40">
        <v>11</v>
      </c>
      <c r="AR40">
        <v>9</v>
      </c>
      <c r="AS40">
        <v>2</v>
      </c>
      <c r="AT40">
        <v>5</v>
      </c>
      <c r="AU40">
        <v>22</v>
      </c>
      <c r="AV40">
        <v>1</v>
      </c>
      <c r="AW40">
        <v>0</v>
      </c>
      <c r="AX40">
        <v>0</v>
      </c>
      <c r="AY40">
        <v>0</v>
      </c>
      <c r="AZ40" t="s">
        <v>234</v>
      </c>
      <c r="BA40">
        <v>2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80</v>
      </c>
      <c r="BO40">
        <v>0</v>
      </c>
      <c r="BP40">
        <v>0</v>
      </c>
      <c r="BQ40">
        <v>0</v>
      </c>
      <c r="BR40">
        <v>0</v>
      </c>
      <c r="BS40" t="s">
        <v>235</v>
      </c>
      <c r="BT40">
        <v>11</v>
      </c>
      <c r="BU40">
        <v>8</v>
      </c>
      <c r="BV40">
        <v>15</v>
      </c>
      <c r="BW40">
        <v>6</v>
      </c>
      <c r="BX40">
        <v>8</v>
      </c>
      <c r="BY40">
        <v>1</v>
      </c>
      <c r="BZ40">
        <v>7</v>
      </c>
      <c r="CA40">
        <v>1</v>
      </c>
      <c r="CB40">
        <v>5</v>
      </c>
      <c r="CC40">
        <v>4</v>
      </c>
      <c r="CD40">
        <v>4</v>
      </c>
      <c r="CE40">
        <v>3</v>
      </c>
      <c r="CF40">
        <v>2</v>
      </c>
      <c r="CG40">
        <v>28</v>
      </c>
      <c r="CH40">
        <v>2</v>
      </c>
      <c r="CI40">
        <v>37</v>
      </c>
      <c r="CJ40">
        <v>2</v>
      </c>
      <c r="CK40">
        <v>37</v>
      </c>
      <c r="CL40">
        <v>60.5</v>
      </c>
      <c r="CM40">
        <v>62.29</v>
      </c>
      <c r="CN40" t="s">
        <v>113</v>
      </c>
      <c r="CO40" s="17">
        <f t="shared" si="1"/>
        <v>-1.4049586776859524E-2</v>
      </c>
      <c r="CP40" s="17">
        <f t="shared" si="2"/>
        <v>2.8736554824209337E-2</v>
      </c>
      <c r="CR40" s="16">
        <f t="shared" si="3"/>
        <v>62.238561566864668</v>
      </c>
    </row>
    <row r="41" spans="1:96" x14ac:dyDescent="0.25">
      <c r="A41">
        <v>32</v>
      </c>
      <c r="B41" t="s">
        <v>236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68.599999999999994</v>
      </c>
      <c r="N41" t="s">
        <v>237</v>
      </c>
      <c r="O41">
        <v>28</v>
      </c>
      <c r="P41">
        <v>22</v>
      </c>
      <c r="Q41">
        <v>6</v>
      </c>
      <c r="R41">
        <v>7</v>
      </c>
      <c r="S41">
        <v>3</v>
      </c>
      <c r="T41">
        <v>1</v>
      </c>
      <c r="U41">
        <v>1</v>
      </c>
      <c r="V41">
        <v>0</v>
      </c>
      <c r="W41">
        <v>0</v>
      </c>
      <c r="X41">
        <v>4</v>
      </c>
      <c r="Y41">
        <v>0</v>
      </c>
      <c r="Z41">
        <v>4</v>
      </c>
      <c r="AA41">
        <v>6</v>
      </c>
      <c r="AB41">
        <v>6</v>
      </c>
      <c r="AC41">
        <v>2</v>
      </c>
      <c r="AD41">
        <v>16</v>
      </c>
      <c r="AE41">
        <v>1</v>
      </c>
      <c r="AF41">
        <v>16</v>
      </c>
      <c r="AG41" t="s">
        <v>238</v>
      </c>
      <c r="AH41">
        <v>1</v>
      </c>
      <c r="AI41">
        <v>8</v>
      </c>
      <c r="AJ41">
        <v>4</v>
      </c>
      <c r="AK41">
        <v>9</v>
      </c>
      <c r="AL41">
        <v>57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2</v>
      </c>
      <c r="AV41">
        <v>1</v>
      </c>
      <c r="AW41">
        <v>3</v>
      </c>
      <c r="AX41">
        <v>1</v>
      </c>
      <c r="AY41">
        <v>3</v>
      </c>
      <c r="AZ41" t="s">
        <v>93</v>
      </c>
      <c r="BA41">
        <v>17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8</v>
      </c>
      <c r="BK41">
        <v>1</v>
      </c>
      <c r="BL41">
        <v>15</v>
      </c>
      <c r="BM41">
        <v>18</v>
      </c>
      <c r="BN41">
        <v>27</v>
      </c>
      <c r="BO41">
        <v>0</v>
      </c>
      <c r="BP41">
        <v>0</v>
      </c>
      <c r="BQ41">
        <v>0</v>
      </c>
      <c r="BR41">
        <v>0</v>
      </c>
      <c r="BS41" t="s">
        <v>239</v>
      </c>
      <c r="BT41">
        <v>25</v>
      </c>
      <c r="BU41">
        <v>53</v>
      </c>
      <c r="BV41">
        <v>3</v>
      </c>
      <c r="BW41">
        <v>0</v>
      </c>
      <c r="BX41">
        <v>0</v>
      </c>
      <c r="BY41">
        <v>1</v>
      </c>
      <c r="BZ41">
        <v>3</v>
      </c>
      <c r="CA41">
        <v>0</v>
      </c>
      <c r="CB41">
        <v>0</v>
      </c>
      <c r="CC41">
        <v>6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68.36</v>
      </c>
      <c r="CM41">
        <v>68.739999999999995</v>
      </c>
      <c r="CN41" t="s">
        <v>113</v>
      </c>
      <c r="CO41" s="17">
        <f t="shared" si="1"/>
        <v>-3.510825043885335E-3</v>
      </c>
      <c r="CP41" s="17">
        <f t="shared" si="2"/>
        <v>5.5280768111725109E-3</v>
      </c>
      <c r="CR41" s="16">
        <f t="shared" si="3"/>
        <v>68.737899330811757</v>
      </c>
    </row>
    <row r="42" spans="1:96" x14ac:dyDescent="0.25">
      <c r="A42">
        <v>33</v>
      </c>
      <c r="B42" t="s">
        <v>240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63.75</v>
      </c>
      <c r="N42" t="s">
        <v>241</v>
      </c>
      <c r="O42">
        <v>7</v>
      </c>
      <c r="P42">
        <v>3</v>
      </c>
      <c r="Q42">
        <v>27</v>
      </c>
      <c r="R42">
        <v>23</v>
      </c>
      <c r="S42">
        <v>17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1</v>
      </c>
      <c r="AB42">
        <v>1</v>
      </c>
      <c r="AC42">
        <v>1</v>
      </c>
      <c r="AD42">
        <v>3</v>
      </c>
      <c r="AE42">
        <v>1</v>
      </c>
      <c r="AF42">
        <v>3</v>
      </c>
      <c r="AG42" t="s">
        <v>242</v>
      </c>
      <c r="AH42">
        <v>1</v>
      </c>
      <c r="AI42">
        <v>12</v>
      </c>
      <c r="AJ42">
        <v>35</v>
      </c>
      <c r="AK42">
        <v>31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 t="s">
        <v>153</v>
      </c>
      <c r="BA42">
        <v>1</v>
      </c>
      <c r="BB42">
        <v>23</v>
      </c>
      <c r="BC42">
        <v>34</v>
      </c>
      <c r="BD42">
        <v>18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1</v>
      </c>
      <c r="BQ42">
        <v>0</v>
      </c>
      <c r="BR42">
        <v>0</v>
      </c>
      <c r="BS42" t="s">
        <v>107</v>
      </c>
      <c r="BT42">
        <v>33</v>
      </c>
      <c r="BU42">
        <v>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29</v>
      </c>
      <c r="CD42">
        <v>14</v>
      </c>
      <c r="CE42">
        <v>5</v>
      </c>
      <c r="CF42">
        <v>5</v>
      </c>
      <c r="CG42">
        <v>12</v>
      </c>
      <c r="CH42">
        <v>0</v>
      </c>
      <c r="CI42">
        <v>0</v>
      </c>
      <c r="CJ42">
        <v>0</v>
      </c>
      <c r="CK42">
        <v>0</v>
      </c>
      <c r="CL42">
        <v>63.67</v>
      </c>
      <c r="CM42">
        <v>64.22</v>
      </c>
      <c r="CN42" t="s">
        <v>97</v>
      </c>
      <c r="CO42" s="17">
        <f t="shared" si="1"/>
        <v>-1.2564787183917403E-3</v>
      </c>
      <c r="CP42" s="17">
        <f t="shared" si="2"/>
        <v>8.5643101837433733E-3</v>
      </c>
      <c r="CR42" s="16">
        <f t="shared" si="3"/>
        <v>64.215289629398939</v>
      </c>
    </row>
    <row r="43" spans="1:96" x14ac:dyDescent="0.25">
      <c r="A43">
        <v>34</v>
      </c>
      <c r="B43" t="s">
        <v>243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60.2</v>
      </c>
      <c r="N43" t="s">
        <v>244</v>
      </c>
      <c r="O43">
        <v>8</v>
      </c>
      <c r="P43">
        <v>13</v>
      </c>
      <c r="Q43">
        <v>39</v>
      </c>
      <c r="R43">
        <v>13</v>
      </c>
      <c r="S43">
        <v>1</v>
      </c>
      <c r="T43">
        <v>2</v>
      </c>
      <c r="U43">
        <v>4</v>
      </c>
      <c r="V43">
        <v>1</v>
      </c>
      <c r="W43">
        <v>1</v>
      </c>
      <c r="X43">
        <v>2</v>
      </c>
      <c r="Y43">
        <v>0</v>
      </c>
      <c r="Z43">
        <v>0</v>
      </c>
      <c r="AA43">
        <v>2</v>
      </c>
      <c r="AB43">
        <v>10</v>
      </c>
      <c r="AC43">
        <v>2</v>
      </c>
      <c r="AD43">
        <v>12</v>
      </c>
      <c r="AE43">
        <v>0</v>
      </c>
      <c r="AF43">
        <v>0</v>
      </c>
      <c r="AG43" t="s">
        <v>245</v>
      </c>
      <c r="AH43">
        <v>32</v>
      </c>
      <c r="AI43">
        <v>24</v>
      </c>
      <c r="AJ43">
        <v>5</v>
      </c>
      <c r="AK43">
        <v>4</v>
      </c>
      <c r="AL43">
        <v>0</v>
      </c>
      <c r="AM43">
        <v>1</v>
      </c>
      <c r="AN43">
        <v>2</v>
      </c>
      <c r="AO43">
        <v>0</v>
      </c>
      <c r="AP43">
        <v>0</v>
      </c>
      <c r="AQ43">
        <v>6</v>
      </c>
      <c r="AR43">
        <v>3</v>
      </c>
      <c r="AS43">
        <v>2</v>
      </c>
      <c r="AT43">
        <v>5</v>
      </c>
      <c r="AU43">
        <v>11</v>
      </c>
      <c r="AV43">
        <v>2</v>
      </c>
      <c r="AW43">
        <v>21</v>
      </c>
      <c r="AX43">
        <v>0</v>
      </c>
      <c r="AY43">
        <v>0</v>
      </c>
      <c r="AZ43" t="s">
        <v>246</v>
      </c>
      <c r="BA43">
        <v>3</v>
      </c>
      <c r="BB43">
        <v>26</v>
      </c>
      <c r="BC43">
        <v>17</v>
      </c>
      <c r="BD43">
        <v>14</v>
      </c>
      <c r="BE43">
        <v>20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247</v>
      </c>
      <c r="BT43">
        <v>0</v>
      </c>
      <c r="BU43">
        <v>0</v>
      </c>
      <c r="BV43">
        <v>11</v>
      </c>
      <c r="BW43">
        <v>10</v>
      </c>
      <c r="BX43">
        <v>59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1</v>
      </c>
      <c r="CI43">
        <v>1</v>
      </c>
      <c r="CJ43">
        <v>1</v>
      </c>
      <c r="CK43">
        <v>1</v>
      </c>
      <c r="CL43">
        <v>59.41</v>
      </c>
      <c r="CM43">
        <v>59.57</v>
      </c>
      <c r="CN43" t="s">
        <v>113</v>
      </c>
      <c r="CO43" s="17">
        <f t="shared" si="1"/>
        <v>-1.3297424675980496E-2</v>
      </c>
      <c r="CP43" s="17">
        <f t="shared" si="2"/>
        <v>2.6859157293940283E-3</v>
      </c>
      <c r="CR43" s="16">
        <f t="shared" si="3"/>
        <v>59.569570253483299</v>
      </c>
    </row>
    <row r="44" spans="1:96" x14ac:dyDescent="0.25">
      <c r="A44">
        <v>35</v>
      </c>
      <c r="B44" t="s">
        <v>248</v>
      </c>
      <c r="C44">
        <v>9</v>
      </c>
      <c r="D44">
        <v>1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61.58</v>
      </c>
      <c r="N44" t="s">
        <v>124</v>
      </c>
      <c r="O44">
        <v>11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2</v>
      </c>
      <c r="AA44">
        <v>8</v>
      </c>
      <c r="AB44">
        <v>63</v>
      </c>
      <c r="AC44">
        <v>0</v>
      </c>
      <c r="AD44">
        <v>0</v>
      </c>
      <c r="AE44">
        <v>0</v>
      </c>
      <c r="AF44">
        <v>0</v>
      </c>
      <c r="AG44" t="s">
        <v>249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79</v>
      </c>
      <c r="AV44">
        <v>0</v>
      </c>
      <c r="AW44">
        <v>0</v>
      </c>
      <c r="AX44">
        <v>0</v>
      </c>
      <c r="AY44">
        <v>0</v>
      </c>
      <c r="AZ44" t="s">
        <v>250</v>
      </c>
      <c r="BA44">
        <v>5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</v>
      </c>
      <c r="BK44">
        <v>0</v>
      </c>
      <c r="BL44">
        <v>2</v>
      </c>
      <c r="BM44">
        <v>5</v>
      </c>
      <c r="BN44">
        <v>67</v>
      </c>
      <c r="BO44">
        <v>0</v>
      </c>
      <c r="BP44">
        <v>0</v>
      </c>
      <c r="BQ44">
        <v>0</v>
      </c>
      <c r="BR44">
        <v>0</v>
      </c>
      <c r="BS44" t="s">
        <v>251</v>
      </c>
      <c r="BT44">
        <v>38</v>
      </c>
      <c r="BU44">
        <v>23</v>
      </c>
      <c r="BV44">
        <v>8</v>
      </c>
      <c r="BW44">
        <v>0</v>
      </c>
      <c r="BX44">
        <v>0</v>
      </c>
      <c r="BY44">
        <v>2</v>
      </c>
      <c r="BZ44">
        <v>4</v>
      </c>
      <c r="CA44">
        <v>0</v>
      </c>
      <c r="CB44">
        <v>0</v>
      </c>
      <c r="CC44">
        <v>9</v>
      </c>
      <c r="CD44">
        <v>6</v>
      </c>
      <c r="CE44">
        <v>2</v>
      </c>
      <c r="CF44">
        <v>2</v>
      </c>
      <c r="CG44">
        <v>5</v>
      </c>
      <c r="CH44">
        <v>3</v>
      </c>
      <c r="CI44">
        <v>0</v>
      </c>
      <c r="CJ44">
        <v>0</v>
      </c>
      <c r="CK44">
        <v>0</v>
      </c>
      <c r="CL44">
        <v>62.25</v>
      </c>
      <c r="CM44">
        <v>63.81</v>
      </c>
      <c r="CN44" t="s">
        <v>113</v>
      </c>
      <c r="CO44" s="17">
        <f t="shared" si="1"/>
        <v>1.0763052208835333E-2</v>
      </c>
      <c r="CP44" s="17">
        <f t="shared" si="2"/>
        <v>2.4447578749412391E-2</v>
      </c>
      <c r="CR44" s="16">
        <f t="shared" si="3"/>
        <v>63.771861777150924</v>
      </c>
    </row>
    <row r="45" spans="1:96" x14ac:dyDescent="0.25">
      <c r="A45">
        <v>36</v>
      </c>
      <c r="B45" t="s">
        <v>252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64.05</v>
      </c>
      <c r="N45" t="s">
        <v>124</v>
      </c>
      <c r="O45">
        <v>48</v>
      </c>
      <c r="P45">
        <v>26</v>
      </c>
      <c r="Q45">
        <v>1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9</v>
      </c>
      <c r="Y45">
        <v>0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253</v>
      </c>
      <c r="AH45">
        <v>47</v>
      </c>
      <c r="AI45">
        <v>14</v>
      </c>
      <c r="AJ45">
        <v>1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16</v>
      </c>
      <c r="AR45">
        <v>2</v>
      </c>
      <c r="AS45">
        <v>3</v>
      </c>
      <c r="AT45">
        <v>2</v>
      </c>
      <c r="AU45">
        <v>7</v>
      </c>
      <c r="AV45">
        <v>0</v>
      </c>
      <c r="AW45">
        <v>0</v>
      </c>
      <c r="AX45">
        <v>0</v>
      </c>
      <c r="AY45">
        <v>0</v>
      </c>
      <c r="AZ45" t="s">
        <v>164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10</v>
      </c>
      <c r="BM45">
        <v>9</v>
      </c>
      <c r="BN45">
        <v>58</v>
      </c>
      <c r="BO45">
        <v>0</v>
      </c>
      <c r="BP45">
        <v>0</v>
      </c>
      <c r="BQ45">
        <v>0</v>
      </c>
      <c r="BR45">
        <v>0</v>
      </c>
      <c r="BS45" t="s">
        <v>141</v>
      </c>
      <c r="BT45">
        <v>42</v>
      </c>
      <c r="BU45">
        <v>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6</v>
      </c>
      <c r="CD45">
        <v>14</v>
      </c>
      <c r="CE45">
        <v>2</v>
      </c>
      <c r="CF45">
        <v>8</v>
      </c>
      <c r="CG45">
        <v>8</v>
      </c>
      <c r="CH45">
        <v>0</v>
      </c>
      <c r="CI45">
        <v>0</v>
      </c>
      <c r="CJ45">
        <v>0</v>
      </c>
      <c r="CK45">
        <v>0</v>
      </c>
      <c r="CL45">
        <v>64.5</v>
      </c>
      <c r="CM45">
        <v>65.400000000000006</v>
      </c>
      <c r="CN45" t="s">
        <v>113</v>
      </c>
      <c r="CO45" s="17">
        <f t="shared" si="1"/>
        <v>6.9767441860465462E-3</v>
      </c>
      <c r="CP45" s="17">
        <f t="shared" si="2"/>
        <v>1.3761467889908396E-2</v>
      </c>
      <c r="CR45" s="16">
        <f t="shared" si="3"/>
        <v>65.387614678899098</v>
      </c>
    </row>
    <row r="46" spans="1:96" x14ac:dyDescent="0.25">
      <c r="A46">
        <v>37</v>
      </c>
      <c r="B46" t="s">
        <v>254</v>
      </c>
      <c r="C46">
        <v>9</v>
      </c>
      <c r="D46">
        <v>1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60.35</v>
      </c>
      <c r="N46" t="s">
        <v>255</v>
      </c>
      <c r="O46">
        <v>25</v>
      </c>
      <c r="P46">
        <v>17</v>
      </c>
      <c r="Q46">
        <v>9</v>
      </c>
      <c r="R46">
        <v>2</v>
      </c>
      <c r="S46">
        <v>0</v>
      </c>
      <c r="T46">
        <v>1</v>
      </c>
      <c r="U46">
        <v>2</v>
      </c>
      <c r="V46">
        <v>0</v>
      </c>
      <c r="W46">
        <v>0</v>
      </c>
      <c r="X46">
        <v>12</v>
      </c>
      <c r="Y46">
        <v>1</v>
      </c>
      <c r="Z46">
        <v>2</v>
      </c>
      <c r="AA46">
        <v>6</v>
      </c>
      <c r="AB46">
        <v>5</v>
      </c>
      <c r="AC46">
        <v>2</v>
      </c>
      <c r="AD46">
        <v>14</v>
      </c>
      <c r="AE46">
        <v>0</v>
      </c>
      <c r="AF46">
        <v>0</v>
      </c>
      <c r="AG46" t="s">
        <v>222</v>
      </c>
      <c r="AH46">
        <v>0</v>
      </c>
      <c r="AI46">
        <v>0</v>
      </c>
      <c r="AJ46">
        <v>0</v>
      </c>
      <c r="AK46">
        <v>2</v>
      </c>
      <c r="AL46">
        <v>71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256</v>
      </c>
      <c r="BA46">
        <v>1</v>
      </c>
      <c r="BB46">
        <v>0</v>
      </c>
      <c r="BC46">
        <v>1</v>
      </c>
      <c r="BD46">
        <v>3</v>
      </c>
      <c r="BE46">
        <v>75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1</v>
      </c>
      <c r="BQ46">
        <v>1</v>
      </c>
      <c r="BR46">
        <v>1</v>
      </c>
      <c r="BS46" t="s">
        <v>257</v>
      </c>
      <c r="BT46">
        <v>25</v>
      </c>
      <c r="BU46">
        <v>44</v>
      </c>
      <c r="BV46">
        <v>5</v>
      </c>
      <c r="BW46">
        <v>3</v>
      </c>
      <c r="BX46">
        <v>0</v>
      </c>
      <c r="BY46">
        <v>4</v>
      </c>
      <c r="BZ46">
        <v>8</v>
      </c>
      <c r="CA46">
        <v>0</v>
      </c>
      <c r="CB46">
        <v>0</v>
      </c>
      <c r="CC46">
        <v>10</v>
      </c>
      <c r="CD46">
        <v>2</v>
      </c>
      <c r="CE46">
        <v>0</v>
      </c>
      <c r="CF46">
        <v>1</v>
      </c>
      <c r="CG46">
        <v>2</v>
      </c>
      <c r="CH46">
        <v>3</v>
      </c>
      <c r="CI46">
        <v>0</v>
      </c>
      <c r="CJ46">
        <v>0</v>
      </c>
      <c r="CK46">
        <v>0</v>
      </c>
      <c r="CL46">
        <v>60.12</v>
      </c>
      <c r="CM46">
        <v>60.87</v>
      </c>
      <c r="CN46" t="s">
        <v>97</v>
      </c>
      <c r="CO46" s="17">
        <f t="shared" si="1"/>
        <v>-3.8256819693947008E-3</v>
      </c>
      <c r="CP46" s="17">
        <f t="shared" si="2"/>
        <v>1.2321340561853078E-2</v>
      </c>
      <c r="CR46" s="16">
        <f t="shared" si="3"/>
        <v>60.860758994578603</v>
      </c>
    </row>
    <row r="47" spans="1:96" x14ac:dyDescent="0.25">
      <c r="A47">
        <v>38</v>
      </c>
      <c r="B47" t="s">
        <v>258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67.11</v>
      </c>
      <c r="N47" t="s">
        <v>259</v>
      </c>
      <c r="O47">
        <v>29</v>
      </c>
      <c r="P47">
        <v>17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16</v>
      </c>
      <c r="Y47">
        <v>6</v>
      </c>
      <c r="Z47">
        <v>8</v>
      </c>
      <c r="AA47">
        <v>1</v>
      </c>
      <c r="AB47">
        <v>17</v>
      </c>
      <c r="AC47">
        <v>1</v>
      </c>
      <c r="AD47">
        <v>0</v>
      </c>
      <c r="AE47">
        <v>0</v>
      </c>
      <c r="AF47">
        <v>0</v>
      </c>
      <c r="AG47" t="s">
        <v>260</v>
      </c>
      <c r="AH47">
        <v>0</v>
      </c>
      <c r="AI47">
        <v>1</v>
      </c>
      <c r="AJ47">
        <v>10</v>
      </c>
      <c r="AK47">
        <v>18</v>
      </c>
      <c r="AL47">
        <v>44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7</v>
      </c>
      <c r="AV47">
        <v>1</v>
      </c>
      <c r="AW47">
        <v>8</v>
      </c>
      <c r="AX47">
        <v>1</v>
      </c>
      <c r="AY47">
        <v>8</v>
      </c>
      <c r="AZ47" t="s">
        <v>126</v>
      </c>
      <c r="BA47">
        <v>6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2</v>
      </c>
      <c r="BM47">
        <v>7</v>
      </c>
      <c r="BN47">
        <v>68</v>
      </c>
      <c r="BO47">
        <v>0</v>
      </c>
      <c r="BP47">
        <v>0</v>
      </c>
      <c r="BQ47">
        <v>0</v>
      </c>
      <c r="BR47">
        <v>0</v>
      </c>
      <c r="BS47" t="s">
        <v>261</v>
      </c>
      <c r="BT47">
        <v>19</v>
      </c>
      <c r="BU47">
        <v>18</v>
      </c>
      <c r="BV47">
        <v>10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5</v>
      </c>
      <c r="CD47">
        <v>4</v>
      </c>
      <c r="CE47">
        <v>3</v>
      </c>
      <c r="CF47">
        <v>4</v>
      </c>
      <c r="CG47">
        <v>30</v>
      </c>
      <c r="CH47">
        <v>2</v>
      </c>
      <c r="CI47">
        <v>41</v>
      </c>
      <c r="CJ47">
        <v>0</v>
      </c>
      <c r="CK47">
        <v>0</v>
      </c>
      <c r="CL47">
        <v>66.42</v>
      </c>
      <c r="CM47">
        <v>66.97</v>
      </c>
      <c r="CN47" t="s">
        <v>97</v>
      </c>
      <c r="CO47" s="17">
        <f t="shared" si="1"/>
        <v>-1.0388437217705437E-2</v>
      </c>
      <c r="CP47" s="17">
        <f t="shared" si="2"/>
        <v>8.2126325220247542E-3</v>
      </c>
      <c r="CR47" s="16">
        <f t="shared" si="3"/>
        <v>66.965483052112887</v>
      </c>
    </row>
    <row r="48" spans="1:96" x14ac:dyDescent="0.25">
      <c r="A48">
        <v>39</v>
      </c>
      <c r="B48" t="s">
        <v>262</v>
      </c>
      <c r="C48">
        <v>10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57.45</v>
      </c>
      <c r="N48" t="s">
        <v>263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264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5</v>
      </c>
      <c r="AV48">
        <v>0</v>
      </c>
      <c r="AW48">
        <v>0</v>
      </c>
      <c r="AX48">
        <v>0</v>
      </c>
      <c r="AY48">
        <v>0</v>
      </c>
      <c r="AZ48" t="s">
        <v>265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266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55.83</v>
      </c>
      <c r="CM48">
        <v>55.83</v>
      </c>
      <c r="CN48" t="s">
        <v>97</v>
      </c>
      <c r="CO48" s="17">
        <f t="shared" si="1"/>
        <v>-2.9016657710908111E-2</v>
      </c>
      <c r="CP48" s="17">
        <f t="shared" si="2"/>
        <v>0</v>
      </c>
      <c r="CR48" s="16">
        <f t="shared" si="3"/>
        <v>55.83</v>
      </c>
    </row>
    <row r="49" spans="1:96" x14ac:dyDescent="0.25">
      <c r="A49">
        <v>40</v>
      </c>
      <c r="B49" t="s">
        <v>267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66.77</v>
      </c>
      <c r="N49" t="s">
        <v>268</v>
      </c>
      <c r="O49">
        <v>17</v>
      </c>
      <c r="P49">
        <v>14</v>
      </c>
      <c r="Q49">
        <v>14</v>
      </c>
      <c r="R49">
        <v>4</v>
      </c>
      <c r="S49">
        <v>0</v>
      </c>
      <c r="T49">
        <v>2</v>
      </c>
      <c r="U49">
        <v>18</v>
      </c>
      <c r="V49">
        <v>0</v>
      </c>
      <c r="W49">
        <v>0</v>
      </c>
      <c r="X49">
        <v>6</v>
      </c>
      <c r="Y49">
        <v>1</v>
      </c>
      <c r="Z49">
        <v>7</v>
      </c>
      <c r="AA49">
        <v>5</v>
      </c>
      <c r="AB49">
        <v>25</v>
      </c>
      <c r="AC49">
        <v>2</v>
      </c>
      <c r="AD49">
        <v>12</v>
      </c>
      <c r="AE49">
        <v>0</v>
      </c>
      <c r="AF49">
        <v>0</v>
      </c>
      <c r="AG49" t="s">
        <v>202</v>
      </c>
      <c r="AH49">
        <v>13</v>
      </c>
      <c r="AI49">
        <v>1</v>
      </c>
      <c r="AJ49">
        <v>4</v>
      </c>
      <c r="AK49">
        <v>0</v>
      </c>
      <c r="AL49">
        <v>0</v>
      </c>
      <c r="AM49">
        <v>1</v>
      </c>
      <c r="AN49">
        <v>2</v>
      </c>
      <c r="AO49">
        <v>0</v>
      </c>
      <c r="AP49">
        <v>0</v>
      </c>
      <c r="AQ49">
        <v>2</v>
      </c>
      <c r="AR49">
        <v>1</v>
      </c>
      <c r="AS49">
        <v>6</v>
      </c>
      <c r="AT49">
        <v>2</v>
      </c>
      <c r="AU49">
        <v>60</v>
      </c>
      <c r="AV49">
        <v>2</v>
      </c>
      <c r="AW49">
        <v>69</v>
      </c>
      <c r="AX49">
        <v>0</v>
      </c>
      <c r="AY49">
        <v>0</v>
      </c>
      <c r="AZ49" t="s">
        <v>269</v>
      </c>
      <c r="BA49">
        <v>22</v>
      </c>
      <c r="BB49">
        <v>11</v>
      </c>
      <c r="BC49">
        <v>18</v>
      </c>
      <c r="BD49">
        <v>1</v>
      </c>
      <c r="BE49">
        <v>0</v>
      </c>
      <c r="BF49">
        <v>2</v>
      </c>
      <c r="BG49">
        <v>19</v>
      </c>
      <c r="BH49">
        <v>0</v>
      </c>
      <c r="BI49">
        <v>0</v>
      </c>
      <c r="BJ49">
        <v>13</v>
      </c>
      <c r="BK49">
        <v>2</v>
      </c>
      <c r="BL49">
        <v>4</v>
      </c>
      <c r="BM49">
        <v>4</v>
      </c>
      <c r="BN49">
        <v>22</v>
      </c>
      <c r="BO49">
        <v>1</v>
      </c>
      <c r="BP49">
        <v>5</v>
      </c>
      <c r="BQ49">
        <v>0</v>
      </c>
      <c r="BR49">
        <v>0</v>
      </c>
      <c r="BS49" t="s">
        <v>126</v>
      </c>
      <c r="BT49">
        <v>5</v>
      </c>
      <c r="BU49">
        <v>9</v>
      </c>
      <c r="BV49">
        <v>4</v>
      </c>
      <c r="BW49">
        <v>0</v>
      </c>
      <c r="BX49">
        <v>17</v>
      </c>
      <c r="BY49">
        <v>1</v>
      </c>
      <c r="BZ49">
        <v>1</v>
      </c>
      <c r="CA49">
        <v>0</v>
      </c>
      <c r="CB49">
        <v>0</v>
      </c>
      <c r="CC49">
        <v>1</v>
      </c>
      <c r="CD49">
        <v>1</v>
      </c>
      <c r="CE49">
        <v>2</v>
      </c>
      <c r="CF49">
        <v>2</v>
      </c>
      <c r="CG49">
        <v>44</v>
      </c>
      <c r="CH49">
        <v>1</v>
      </c>
      <c r="CI49">
        <v>49</v>
      </c>
      <c r="CJ49">
        <v>1</v>
      </c>
      <c r="CK49">
        <v>49</v>
      </c>
      <c r="CL49">
        <v>65.489999999999995</v>
      </c>
      <c r="CM49">
        <v>65.75</v>
      </c>
      <c r="CN49" t="s">
        <v>97</v>
      </c>
      <c r="CO49" s="17">
        <f t="shared" si="1"/>
        <v>-1.95449686975111E-2</v>
      </c>
      <c r="CP49" s="17">
        <f t="shared" si="2"/>
        <v>3.9543726235742316E-3</v>
      </c>
      <c r="CR49" s="16">
        <f t="shared" si="3"/>
        <v>65.748971863117873</v>
      </c>
    </row>
    <row r="50" spans="1:96" x14ac:dyDescent="0.25">
      <c r="A50">
        <v>41</v>
      </c>
      <c r="B50" t="s">
        <v>270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62.05</v>
      </c>
      <c r="N50" t="s">
        <v>205</v>
      </c>
      <c r="O50">
        <v>4</v>
      </c>
      <c r="P50">
        <v>1</v>
      </c>
      <c r="Q50">
        <v>6</v>
      </c>
      <c r="R50">
        <v>19</v>
      </c>
      <c r="S50">
        <v>28</v>
      </c>
      <c r="T50">
        <v>2</v>
      </c>
      <c r="U50">
        <v>11</v>
      </c>
      <c r="V50">
        <v>2</v>
      </c>
      <c r="W50">
        <v>7</v>
      </c>
      <c r="X50">
        <v>1</v>
      </c>
      <c r="Y50">
        <v>2</v>
      </c>
      <c r="Z50">
        <v>0</v>
      </c>
      <c r="AA50">
        <v>0</v>
      </c>
      <c r="AB50">
        <v>20</v>
      </c>
      <c r="AC50">
        <v>2</v>
      </c>
      <c r="AD50">
        <v>22</v>
      </c>
      <c r="AE50">
        <v>2</v>
      </c>
      <c r="AF50">
        <v>22</v>
      </c>
      <c r="AG50" t="s">
        <v>271</v>
      </c>
      <c r="AH50">
        <v>4</v>
      </c>
      <c r="AI50">
        <v>7</v>
      </c>
      <c r="AJ50">
        <v>5</v>
      </c>
      <c r="AK50">
        <v>0</v>
      </c>
      <c r="AL50">
        <v>0</v>
      </c>
      <c r="AM50">
        <v>2</v>
      </c>
      <c r="AN50">
        <v>5</v>
      </c>
      <c r="AO50">
        <v>0</v>
      </c>
      <c r="AP50">
        <v>0</v>
      </c>
      <c r="AQ50">
        <v>2</v>
      </c>
      <c r="AR50">
        <v>0</v>
      </c>
      <c r="AS50">
        <v>2</v>
      </c>
      <c r="AT50">
        <v>0</v>
      </c>
      <c r="AU50">
        <v>65</v>
      </c>
      <c r="AV50">
        <v>2</v>
      </c>
      <c r="AW50">
        <v>0</v>
      </c>
      <c r="AX50">
        <v>0</v>
      </c>
      <c r="AY50">
        <v>0</v>
      </c>
      <c r="AZ50" t="s">
        <v>272</v>
      </c>
      <c r="BA50">
        <v>25</v>
      </c>
      <c r="BB50">
        <v>11</v>
      </c>
      <c r="BC50">
        <v>9</v>
      </c>
      <c r="BD50">
        <v>1</v>
      </c>
      <c r="BE50">
        <v>0</v>
      </c>
      <c r="BF50">
        <v>5</v>
      </c>
      <c r="BG50">
        <v>10</v>
      </c>
      <c r="BH50">
        <v>0</v>
      </c>
      <c r="BI50">
        <v>0</v>
      </c>
      <c r="BJ50">
        <v>8</v>
      </c>
      <c r="BK50">
        <v>5</v>
      </c>
      <c r="BL50">
        <v>5</v>
      </c>
      <c r="BM50">
        <v>5</v>
      </c>
      <c r="BN50">
        <v>27</v>
      </c>
      <c r="BO50">
        <v>4</v>
      </c>
      <c r="BP50">
        <v>17</v>
      </c>
      <c r="BQ50">
        <v>0</v>
      </c>
      <c r="BR50">
        <v>0</v>
      </c>
      <c r="BS50" t="s">
        <v>273</v>
      </c>
      <c r="BT50">
        <v>6</v>
      </c>
      <c r="BU50">
        <v>14</v>
      </c>
      <c r="BV50">
        <v>18</v>
      </c>
      <c r="BW50">
        <v>20</v>
      </c>
      <c r="BX50">
        <v>19</v>
      </c>
      <c r="BY50">
        <v>2</v>
      </c>
      <c r="BZ50">
        <v>38</v>
      </c>
      <c r="CA50">
        <v>2</v>
      </c>
      <c r="CB50">
        <v>5</v>
      </c>
      <c r="CC50">
        <v>4</v>
      </c>
      <c r="CD50">
        <v>1</v>
      </c>
      <c r="CE50">
        <v>0</v>
      </c>
      <c r="CF50">
        <v>0</v>
      </c>
      <c r="CG50">
        <v>6</v>
      </c>
      <c r="CH50">
        <v>2</v>
      </c>
      <c r="CI50">
        <v>7</v>
      </c>
      <c r="CJ50">
        <v>2</v>
      </c>
      <c r="CK50">
        <v>7</v>
      </c>
      <c r="CL50">
        <v>61</v>
      </c>
      <c r="CM50">
        <v>64.349999999999994</v>
      </c>
      <c r="CN50" t="s">
        <v>97</v>
      </c>
      <c r="CO50" s="17">
        <f t="shared" si="1"/>
        <v>-1.7213114754098369E-2</v>
      </c>
      <c r="CP50" s="17">
        <f t="shared" si="2"/>
        <v>5.2059052059051925E-2</v>
      </c>
      <c r="CR50" s="16">
        <f t="shared" si="3"/>
        <v>64.175602175602165</v>
      </c>
    </row>
    <row r="51" spans="1:96" x14ac:dyDescent="0.25">
      <c r="A51">
        <v>42</v>
      </c>
      <c r="B51" t="s">
        <v>274</v>
      </c>
      <c r="C51">
        <v>10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65.930000000000007</v>
      </c>
      <c r="N51" t="s">
        <v>275</v>
      </c>
      <c r="O51">
        <v>16</v>
      </c>
      <c r="P51">
        <v>5</v>
      </c>
      <c r="Q51">
        <v>2</v>
      </c>
      <c r="R51">
        <v>2</v>
      </c>
      <c r="S51">
        <v>75</v>
      </c>
      <c r="T51">
        <v>0</v>
      </c>
      <c r="U51">
        <v>0</v>
      </c>
      <c r="V51">
        <v>0</v>
      </c>
      <c r="W51">
        <v>0</v>
      </c>
      <c r="X51">
        <v>3</v>
      </c>
      <c r="Y51">
        <v>1</v>
      </c>
      <c r="Z51">
        <v>3</v>
      </c>
      <c r="AA51">
        <v>3</v>
      </c>
      <c r="AB51">
        <v>20</v>
      </c>
      <c r="AC51">
        <v>1</v>
      </c>
      <c r="AD51">
        <v>27</v>
      </c>
      <c r="AE51">
        <v>1</v>
      </c>
      <c r="AF51">
        <v>27</v>
      </c>
      <c r="AG51" t="s">
        <v>161</v>
      </c>
      <c r="AH51">
        <v>15</v>
      </c>
      <c r="AI51">
        <v>16</v>
      </c>
      <c r="AJ51">
        <v>44</v>
      </c>
      <c r="AK51">
        <v>8</v>
      </c>
      <c r="AL51">
        <v>1</v>
      </c>
      <c r="AM51">
        <v>2</v>
      </c>
      <c r="AN51">
        <v>5</v>
      </c>
      <c r="AO51">
        <v>1</v>
      </c>
      <c r="AP51">
        <v>1</v>
      </c>
      <c r="AQ51">
        <v>7</v>
      </c>
      <c r="AR51">
        <v>3</v>
      </c>
      <c r="AS51">
        <v>4</v>
      </c>
      <c r="AT51">
        <v>4</v>
      </c>
      <c r="AU51">
        <v>25</v>
      </c>
      <c r="AV51">
        <v>3</v>
      </c>
      <c r="AW51">
        <v>36</v>
      </c>
      <c r="AX51">
        <v>1</v>
      </c>
      <c r="AY51">
        <v>2</v>
      </c>
      <c r="AZ51" t="s">
        <v>276</v>
      </c>
      <c r="BA51">
        <v>5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0</v>
      </c>
      <c r="BM51">
        <v>2</v>
      </c>
      <c r="BN51">
        <v>97</v>
      </c>
      <c r="BO51">
        <v>0</v>
      </c>
      <c r="BP51">
        <v>0</v>
      </c>
      <c r="BQ51">
        <v>0</v>
      </c>
      <c r="BR51">
        <v>0</v>
      </c>
      <c r="BS51" t="s">
        <v>277</v>
      </c>
      <c r="BT51">
        <v>16</v>
      </c>
      <c r="BU51">
        <v>22</v>
      </c>
      <c r="BV51">
        <v>33</v>
      </c>
      <c r="BW51">
        <v>17</v>
      </c>
      <c r="BX51">
        <v>33</v>
      </c>
      <c r="BY51">
        <v>0</v>
      </c>
      <c r="BZ51">
        <v>0</v>
      </c>
      <c r="CA51">
        <v>0</v>
      </c>
      <c r="CB51">
        <v>0</v>
      </c>
      <c r="CC51">
        <v>8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66.36</v>
      </c>
      <c r="CM51">
        <v>68.25</v>
      </c>
      <c r="CN51" t="s">
        <v>97</v>
      </c>
      <c r="CO51" s="17">
        <f t="shared" si="1"/>
        <v>6.4798071127183388E-3</v>
      </c>
      <c r="CP51" s="17">
        <f t="shared" si="2"/>
        <v>2.7692307692307683E-2</v>
      </c>
      <c r="CR51" s="16">
        <f t="shared" si="3"/>
        <v>68.197661538461531</v>
      </c>
    </row>
    <row r="52" spans="1:96" x14ac:dyDescent="0.25">
      <c r="A52">
        <v>43</v>
      </c>
      <c r="B52" t="s">
        <v>278</v>
      </c>
      <c r="C52">
        <v>10</v>
      </c>
      <c r="D52">
        <v>0</v>
      </c>
      <c r="E52">
        <v>5</v>
      </c>
      <c r="F52">
        <v>1</v>
      </c>
      <c r="G52" t="s">
        <v>92</v>
      </c>
      <c r="H52" t="s">
        <v>92</v>
      </c>
      <c r="I52">
        <v>5</v>
      </c>
      <c r="J52">
        <v>1</v>
      </c>
      <c r="K52" t="s">
        <v>92</v>
      </c>
      <c r="L52" t="s">
        <v>92</v>
      </c>
      <c r="M52">
        <v>62.89</v>
      </c>
      <c r="N52" t="s">
        <v>215</v>
      </c>
      <c r="O52">
        <v>0</v>
      </c>
      <c r="P52">
        <v>2</v>
      </c>
      <c r="Q52">
        <v>0</v>
      </c>
      <c r="R52">
        <v>0</v>
      </c>
      <c r="S52">
        <v>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279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11</v>
      </c>
      <c r="AV52">
        <v>0</v>
      </c>
      <c r="AW52">
        <v>0</v>
      </c>
      <c r="AX52">
        <v>0</v>
      </c>
      <c r="AY52">
        <v>0</v>
      </c>
      <c r="AZ52" t="s">
        <v>280</v>
      </c>
      <c r="BA52">
        <v>3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0</v>
      </c>
      <c r="BN52">
        <v>13</v>
      </c>
      <c r="BO52">
        <v>0</v>
      </c>
      <c r="BP52">
        <v>0</v>
      </c>
      <c r="BQ52">
        <v>0</v>
      </c>
      <c r="BR52">
        <v>0</v>
      </c>
      <c r="BS52" t="s">
        <v>281</v>
      </c>
      <c r="BT52">
        <v>3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3</v>
      </c>
      <c r="CD52">
        <v>0</v>
      </c>
      <c r="CE52">
        <v>0</v>
      </c>
      <c r="CF52">
        <v>0</v>
      </c>
      <c r="CG52">
        <v>5</v>
      </c>
      <c r="CH52">
        <v>0</v>
      </c>
      <c r="CI52">
        <v>0</v>
      </c>
      <c r="CJ52">
        <v>0</v>
      </c>
      <c r="CK52">
        <v>0</v>
      </c>
      <c r="CL52">
        <v>63.17</v>
      </c>
      <c r="CM52">
        <v>63.17</v>
      </c>
      <c r="CN52" t="s">
        <v>97</v>
      </c>
      <c r="CO52" s="17">
        <f t="shared" si="1"/>
        <v>4.4324837739433409E-3</v>
      </c>
      <c r="CP52" s="17">
        <f t="shared" si="2"/>
        <v>0</v>
      </c>
      <c r="CR52" s="16">
        <f t="shared" si="3"/>
        <v>63.17</v>
      </c>
    </row>
    <row r="53" spans="1:96" x14ac:dyDescent="0.25">
      <c r="A53">
        <v>44</v>
      </c>
      <c r="B53" t="s">
        <v>282</v>
      </c>
      <c r="C53">
        <v>9</v>
      </c>
      <c r="D53">
        <v>0</v>
      </c>
      <c r="E53">
        <v>5</v>
      </c>
      <c r="F53">
        <v>1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58.98</v>
      </c>
      <c r="N53" t="s">
        <v>283</v>
      </c>
      <c r="O53">
        <v>0</v>
      </c>
      <c r="P53">
        <v>1</v>
      </c>
      <c r="Q53">
        <v>5</v>
      </c>
      <c r="R53">
        <v>4</v>
      </c>
      <c r="S53">
        <v>71</v>
      </c>
      <c r="T53">
        <v>1</v>
      </c>
      <c r="U53">
        <v>3</v>
      </c>
      <c r="V53">
        <v>0</v>
      </c>
      <c r="W53">
        <v>0</v>
      </c>
      <c r="X53">
        <v>2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 t="s">
        <v>284</v>
      </c>
      <c r="AH53">
        <v>30</v>
      </c>
      <c r="AI53">
        <v>24</v>
      </c>
      <c r="AJ53">
        <v>18</v>
      </c>
      <c r="AK53">
        <v>2</v>
      </c>
      <c r="AL53">
        <v>0</v>
      </c>
      <c r="AM53">
        <v>2</v>
      </c>
      <c r="AN53">
        <v>15</v>
      </c>
      <c r="AO53">
        <v>0</v>
      </c>
      <c r="AP53">
        <v>0</v>
      </c>
      <c r="AQ53">
        <v>13</v>
      </c>
      <c r="AR53">
        <v>5</v>
      </c>
      <c r="AS53">
        <v>2</v>
      </c>
      <c r="AT53">
        <v>2</v>
      </c>
      <c r="AU53">
        <v>7</v>
      </c>
      <c r="AV53">
        <v>2</v>
      </c>
      <c r="AW53">
        <v>16</v>
      </c>
      <c r="AX53">
        <v>0</v>
      </c>
      <c r="AY53">
        <v>0</v>
      </c>
      <c r="AZ53" t="s">
        <v>285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80</v>
      </c>
      <c r="BO53">
        <v>0</v>
      </c>
      <c r="BP53">
        <v>0</v>
      </c>
      <c r="BQ53">
        <v>0</v>
      </c>
      <c r="BR53">
        <v>0</v>
      </c>
      <c r="BS53" t="s">
        <v>286</v>
      </c>
      <c r="BT53">
        <v>6</v>
      </c>
      <c r="BU53">
        <v>9</v>
      </c>
      <c r="BV53">
        <v>20</v>
      </c>
      <c r="BW53">
        <v>17</v>
      </c>
      <c r="BX53">
        <v>27</v>
      </c>
      <c r="BY53">
        <v>1</v>
      </c>
      <c r="BZ53">
        <v>7</v>
      </c>
      <c r="CA53">
        <v>1</v>
      </c>
      <c r="CB53">
        <v>1</v>
      </c>
      <c r="CC53">
        <v>4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1</v>
      </c>
      <c r="CK53">
        <v>1</v>
      </c>
      <c r="CL53">
        <v>58.78</v>
      </c>
      <c r="CM53">
        <v>60.67</v>
      </c>
      <c r="CN53" t="s">
        <v>97</v>
      </c>
      <c r="CO53" s="17">
        <f t="shared" si="1"/>
        <v>-3.402517863218657E-3</v>
      </c>
      <c r="CP53" s="17">
        <f t="shared" si="2"/>
        <v>3.11521344981045E-2</v>
      </c>
      <c r="CR53" s="16">
        <f t="shared" si="3"/>
        <v>60.611122465798587</v>
      </c>
    </row>
    <row r="54" spans="1:96" x14ac:dyDescent="0.25">
      <c r="A54">
        <v>45</v>
      </c>
      <c r="B54" t="s">
        <v>287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57.14</v>
      </c>
      <c r="N54" t="s">
        <v>124</v>
      </c>
      <c r="O54">
        <v>15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10</v>
      </c>
      <c r="Y54">
        <v>4</v>
      </c>
      <c r="Z54">
        <v>4</v>
      </c>
      <c r="AA54">
        <v>4</v>
      </c>
      <c r="AB54">
        <v>39</v>
      </c>
      <c r="AC54">
        <v>0</v>
      </c>
      <c r="AD54">
        <v>0</v>
      </c>
      <c r="AE54">
        <v>0</v>
      </c>
      <c r="AF54">
        <v>0</v>
      </c>
      <c r="AG54" t="s">
        <v>288</v>
      </c>
      <c r="AH54">
        <v>7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3</v>
      </c>
      <c r="AR54">
        <v>2</v>
      </c>
      <c r="AS54">
        <v>2</v>
      </c>
      <c r="AT54">
        <v>6</v>
      </c>
      <c r="AU54">
        <v>56</v>
      </c>
      <c r="AV54">
        <v>0</v>
      </c>
      <c r="AW54">
        <v>0</v>
      </c>
      <c r="AX54">
        <v>0</v>
      </c>
      <c r="AY54">
        <v>0</v>
      </c>
      <c r="AZ54" t="s">
        <v>289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2</v>
      </c>
      <c r="BN54">
        <v>63</v>
      </c>
      <c r="BO54">
        <v>0</v>
      </c>
      <c r="BP54">
        <v>0</v>
      </c>
      <c r="BQ54">
        <v>0</v>
      </c>
      <c r="BR54">
        <v>0</v>
      </c>
      <c r="BS54" t="s">
        <v>100</v>
      </c>
      <c r="BT54">
        <v>4</v>
      </c>
      <c r="BU54">
        <v>11</v>
      </c>
      <c r="BV54">
        <v>32</v>
      </c>
      <c r="BW54">
        <v>4</v>
      </c>
      <c r="BX54">
        <v>11</v>
      </c>
      <c r="BY54">
        <v>0</v>
      </c>
      <c r="BZ54">
        <v>0</v>
      </c>
      <c r="CA54">
        <v>0</v>
      </c>
      <c r="CB54">
        <v>0</v>
      </c>
      <c r="CC54">
        <v>3</v>
      </c>
      <c r="CD54">
        <v>0</v>
      </c>
      <c r="CE54">
        <v>2</v>
      </c>
      <c r="CF54">
        <v>1</v>
      </c>
      <c r="CG54">
        <v>2</v>
      </c>
      <c r="CH54">
        <v>1</v>
      </c>
      <c r="CI54">
        <v>5</v>
      </c>
      <c r="CJ54">
        <v>1</v>
      </c>
      <c r="CK54">
        <v>5</v>
      </c>
      <c r="CL54">
        <v>57.14</v>
      </c>
      <c r="CM54">
        <v>58.28</v>
      </c>
      <c r="CN54" t="s">
        <v>113</v>
      </c>
      <c r="CO54" s="17">
        <f t="shared" si="1"/>
        <v>0</v>
      </c>
      <c r="CP54" s="17">
        <f t="shared" si="2"/>
        <v>1.9560741249142088E-2</v>
      </c>
      <c r="CR54" s="16">
        <f t="shared" si="3"/>
        <v>58.257700754975978</v>
      </c>
    </row>
    <row r="55" spans="1:96" x14ac:dyDescent="0.25">
      <c r="A55">
        <v>46</v>
      </c>
      <c r="B55" t="s">
        <v>290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61.89</v>
      </c>
      <c r="N55" t="s">
        <v>124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  <c r="AB55">
        <v>75</v>
      </c>
      <c r="AC55">
        <v>0</v>
      </c>
      <c r="AD55">
        <v>0</v>
      </c>
      <c r="AE55">
        <v>0</v>
      </c>
      <c r="AF55">
        <v>0</v>
      </c>
      <c r="AG55" t="s">
        <v>214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77</v>
      </c>
      <c r="AV55">
        <v>0</v>
      </c>
      <c r="AW55">
        <v>0</v>
      </c>
      <c r="AX55">
        <v>0</v>
      </c>
      <c r="AY55">
        <v>0</v>
      </c>
      <c r="AZ55" t="s">
        <v>291</v>
      </c>
      <c r="BA55">
        <v>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</v>
      </c>
      <c r="BK55">
        <v>0</v>
      </c>
      <c r="BL55">
        <v>0</v>
      </c>
      <c r="BM55">
        <v>4</v>
      </c>
      <c r="BN55">
        <v>73</v>
      </c>
      <c r="BO55">
        <v>0</v>
      </c>
      <c r="BP55">
        <v>0</v>
      </c>
      <c r="BQ55">
        <v>0</v>
      </c>
      <c r="BR55">
        <v>0</v>
      </c>
      <c r="BS55" t="s">
        <v>292</v>
      </c>
      <c r="BT55">
        <v>25</v>
      </c>
      <c r="BU55">
        <v>26</v>
      </c>
      <c r="BV55">
        <v>5</v>
      </c>
      <c r="BW55">
        <v>0</v>
      </c>
      <c r="BX55">
        <v>0</v>
      </c>
      <c r="BY55">
        <v>1</v>
      </c>
      <c r="BZ55">
        <v>2</v>
      </c>
      <c r="CA55">
        <v>0</v>
      </c>
      <c r="CB55">
        <v>0</v>
      </c>
      <c r="CC55">
        <v>10</v>
      </c>
      <c r="CD55">
        <v>6</v>
      </c>
      <c r="CE55">
        <v>5</v>
      </c>
      <c r="CF55">
        <v>5</v>
      </c>
      <c r="CG55">
        <v>12</v>
      </c>
      <c r="CH55">
        <v>2</v>
      </c>
      <c r="CI55">
        <v>0</v>
      </c>
      <c r="CJ55">
        <v>0</v>
      </c>
      <c r="CK55">
        <v>0</v>
      </c>
      <c r="CL55">
        <v>62.32</v>
      </c>
      <c r="CM55">
        <v>63.86</v>
      </c>
      <c r="CN55" t="s">
        <v>113</v>
      </c>
      <c r="CO55" s="17">
        <f t="shared" si="1"/>
        <v>6.8998716302952623E-3</v>
      </c>
      <c r="CP55" s="17">
        <f t="shared" si="2"/>
        <v>2.4115252113999341E-2</v>
      </c>
      <c r="CR55" s="16">
        <f t="shared" si="3"/>
        <v>63.822862511744439</v>
      </c>
    </row>
    <row r="56" spans="1:96" x14ac:dyDescent="0.25">
      <c r="A56">
        <v>47</v>
      </c>
      <c r="B56" t="s">
        <v>293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60.61</v>
      </c>
      <c r="N56" t="s">
        <v>124</v>
      </c>
      <c r="O56">
        <v>8</v>
      </c>
      <c r="P56">
        <v>6</v>
      </c>
      <c r="Q56">
        <v>13</v>
      </c>
      <c r="R56">
        <v>7</v>
      </c>
      <c r="S56">
        <v>5</v>
      </c>
      <c r="T56">
        <v>2</v>
      </c>
      <c r="U56">
        <v>25</v>
      </c>
      <c r="V56">
        <v>2</v>
      </c>
      <c r="W56">
        <v>5</v>
      </c>
      <c r="X56">
        <v>5</v>
      </c>
      <c r="Y56">
        <v>3</v>
      </c>
      <c r="Z56">
        <v>5</v>
      </c>
      <c r="AA56">
        <v>7</v>
      </c>
      <c r="AB56">
        <v>32</v>
      </c>
      <c r="AC56">
        <v>1</v>
      </c>
      <c r="AD56">
        <v>2</v>
      </c>
      <c r="AE56">
        <v>1</v>
      </c>
      <c r="AF56">
        <v>0</v>
      </c>
      <c r="AG56" t="s">
        <v>294</v>
      </c>
      <c r="AH56">
        <v>18</v>
      </c>
      <c r="AI56">
        <v>22</v>
      </c>
      <c r="AJ56">
        <v>2</v>
      </c>
      <c r="AK56">
        <v>2</v>
      </c>
      <c r="AL56">
        <v>4</v>
      </c>
      <c r="AM56">
        <v>1</v>
      </c>
      <c r="AN56">
        <v>4</v>
      </c>
      <c r="AO56">
        <v>1</v>
      </c>
      <c r="AP56">
        <v>4</v>
      </c>
      <c r="AQ56">
        <v>3</v>
      </c>
      <c r="AR56">
        <v>0</v>
      </c>
      <c r="AS56">
        <v>1</v>
      </c>
      <c r="AT56">
        <v>1</v>
      </c>
      <c r="AU56">
        <v>31</v>
      </c>
      <c r="AV56">
        <v>1</v>
      </c>
      <c r="AW56">
        <v>33</v>
      </c>
      <c r="AX56">
        <v>0</v>
      </c>
      <c r="AY56">
        <v>0</v>
      </c>
      <c r="AZ56" t="s">
        <v>148</v>
      </c>
      <c r="BA56">
        <v>23</v>
      </c>
      <c r="BB56">
        <v>43</v>
      </c>
      <c r="BC56">
        <v>7</v>
      </c>
      <c r="BD56">
        <v>2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4</v>
      </c>
      <c r="BK56">
        <v>1</v>
      </c>
      <c r="BL56">
        <v>1</v>
      </c>
      <c r="BM56">
        <v>0</v>
      </c>
      <c r="BN56">
        <v>3</v>
      </c>
      <c r="BO56">
        <v>1</v>
      </c>
      <c r="BP56">
        <v>5</v>
      </c>
      <c r="BQ56">
        <v>0</v>
      </c>
      <c r="BR56">
        <v>0</v>
      </c>
      <c r="BS56" t="s">
        <v>110</v>
      </c>
      <c r="BT56">
        <v>3</v>
      </c>
      <c r="BU56">
        <v>7</v>
      </c>
      <c r="BV56">
        <v>8</v>
      </c>
      <c r="BW56">
        <v>5</v>
      </c>
      <c r="BX56">
        <v>52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0</v>
      </c>
      <c r="CE56">
        <v>1</v>
      </c>
      <c r="CF56">
        <v>0</v>
      </c>
      <c r="CG56">
        <v>0</v>
      </c>
      <c r="CH56">
        <v>1</v>
      </c>
      <c r="CI56">
        <v>1</v>
      </c>
      <c r="CJ56">
        <v>1</v>
      </c>
      <c r="CK56">
        <v>1</v>
      </c>
      <c r="CL56">
        <v>60.39</v>
      </c>
      <c r="CM56">
        <v>61.53</v>
      </c>
      <c r="CN56" t="s">
        <v>113</v>
      </c>
      <c r="CO56" s="17">
        <f t="shared" si="1"/>
        <v>-3.6429872495447047E-3</v>
      </c>
      <c r="CP56" s="17">
        <f t="shared" si="2"/>
        <v>1.8527547537786404E-2</v>
      </c>
      <c r="CR56" s="16">
        <f t="shared" si="3"/>
        <v>61.50887859580692</v>
      </c>
    </row>
    <row r="57" spans="1:96" x14ac:dyDescent="0.25">
      <c r="CR57" s="16">
        <f t="shared" si="3"/>
        <v>0</v>
      </c>
    </row>
    <row r="58" spans="1:96" x14ac:dyDescent="0.25">
      <c r="CR58" s="16">
        <f t="shared" si="3"/>
        <v>0</v>
      </c>
    </row>
    <row r="59" spans="1:96" x14ac:dyDescent="0.25">
      <c r="CR59" s="16">
        <f t="shared" si="3"/>
        <v>0</v>
      </c>
    </row>
    <row r="60" spans="1:96" x14ac:dyDescent="0.25">
      <c r="CR60" s="16">
        <f t="shared" si="3"/>
        <v>0</v>
      </c>
    </row>
    <row r="61" spans="1:96" x14ac:dyDescent="0.25">
      <c r="CR61" s="16">
        <f t="shared" si="3"/>
        <v>0</v>
      </c>
    </row>
    <row r="62" spans="1:96" x14ac:dyDescent="0.25">
      <c r="CR62" s="16">
        <f t="shared" si="3"/>
        <v>0</v>
      </c>
    </row>
    <row r="63" spans="1:96" x14ac:dyDescent="0.25">
      <c r="CR63" s="16">
        <f t="shared" si="3"/>
        <v>0</v>
      </c>
    </row>
    <row r="64" spans="1:96" x14ac:dyDescent="0.25">
      <c r="CR64" s="16">
        <f t="shared" si="3"/>
        <v>0</v>
      </c>
    </row>
    <row r="65" spans="96:96" x14ac:dyDescent="0.25">
      <c r="CR65" s="16">
        <f t="shared" si="3"/>
        <v>0</v>
      </c>
    </row>
    <row r="66" spans="96:96" x14ac:dyDescent="0.25">
      <c r="CR66" s="16">
        <f t="shared" si="3"/>
        <v>0</v>
      </c>
    </row>
    <row r="67" spans="96:96" x14ac:dyDescent="0.25">
      <c r="CR67" s="16">
        <f t="shared" si="3"/>
        <v>0</v>
      </c>
    </row>
    <row r="68" spans="96:96" x14ac:dyDescent="0.25">
      <c r="CR68" s="16">
        <f t="shared" si="3"/>
        <v>0</v>
      </c>
    </row>
    <row r="69" spans="96:96" x14ac:dyDescent="0.25">
      <c r="CR69" s="16">
        <f t="shared" si="3"/>
        <v>0</v>
      </c>
    </row>
    <row r="70" spans="96:96" x14ac:dyDescent="0.25">
      <c r="CR70" s="16">
        <f t="shared" si="3"/>
        <v>0</v>
      </c>
    </row>
    <row r="71" spans="96:96" x14ac:dyDescent="0.25">
      <c r="CR71" s="16">
        <f t="shared" si="3"/>
        <v>0</v>
      </c>
    </row>
    <row r="72" spans="96:96" x14ac:dyDescent="0.25">
      <c r="CR72" s="16">
        <f t="shared" si="3"/>
        <v>0</v>
      </c>
    </row>
    <row r="73" spans="96:96" x14ac:dyDescent="0.25">
      <c r="CR73" s="16">
        <f t="shared" si="3"/>
        <v>0</v>
      </c>
    </row>
    <row r="74" spans="96:96" x14ac:dyDescent="0.25">
      <c r="CR74" s="16">
        <f t="shared" ref="CR74:CR137" si="4">CL74*CP74+CL74</f>
        <v>0</v>
      </c>
    </row>
    <row r="75" spans="96:96" x14ac:dyDescent="0.25">
      <c r="CR75" s="16">
        <f t="shared" si="4"/>
        <v>0</v>
      </c>
    </row>
    <row r="76" spans="96:96" x14ac:dyDescent="0.25">
      <c r="CR76" s="16">
        <f t="shared" si="4"/>
        <v>0</v>
      </c>
    </row>
    <row r="77" spans="96:96" x14ac:dyDescent="0.25">
      <c r="CR77" s="16">
        <f t="shared" si="4"/>
        <v>0</v>
      </c>
    </row>
    <row r="78" spans="96:96" x14ac:dyDescent="0.25">
      <c r="CR78" s="16">
        <f t="shared" si="4"/>
        <v>0</v>
      </c>
    </row>
    <row r="79" spans="96:96" x14ac:dyDescent="0.25">
      <c r="CR79" s="16">
        <f t="shared" si="4"/>
        <v>0</v>
      </c>
    </row>
    <row r="80" spans="96:96" x14ac:dyDescent="0.25">
      <c r="CR80" s="16">
        <f t="shared" si="4"/>
        <v>0</v>
      </c>
    </row>
    <row r="81" spans="96:96" x14ac:dyDescent="0.25">
      <c r="CR81" s="16">
        <f t="shared" si="4"/>
        <v>0</v>
      </c>
    </row>
    <row r="82" spans="96:96" x14ac:dyDescent="0.25">
      <c r="CR82" s="16">
        <f t="shared" si="4"/>
        <v>0</v>
      </c>
    </row>
    <row r="83" spans="96:96" x14ac:dyDescent="0.25">
      <c r="CR83" s="16">
        <f t="shared" si="4"/>
        <v>0</v>
      </c>
    </row>
    <row r="84" spans="96:96" x14ac:dyDescent="0.25">
      <c r="CR84" s="16">
        <f t="shared" si="4"/>
        <v>0</v>
      </c>
    </row>
    <row r="85" spans="96:96" x14ac:dyDescent="0.25">
      <c r="CR85" s="16">
        <f t="shared" si="4"/>
        <v>0</v>
      </c>
    </row>
    <row r="86" spans="96:96" x14ac:dyDescent="0.25">
      <c r="CR86" s="16">
        <f t="shared" si="4"/>
        <v>0</v>
      </c>
    </row>
    <row r="87" spans="96:96" x14ac:dyDescent="0.25">
      <c r="CR87" s="16">
        <f t="shared" si="4"/>
        <v>0</v>
      </c>
    </row>
    <row r="88" spans="96:96" x14ac:dyDescent="0.25">
      <c r="CR88" s="16">
        <f t="shared" si="4"/>
        <v>0</v>
      </c>
    </row>
    <row r="89" spans="96:96" x14ac:dyDescent="0.25">
      <c r="CR89" s="16">
        <f t="shared" si="4"/>
        <v>0</v>
      </c>
    </row>
    <row r="90" spans="96:96" x14ac:dyDescent="0.25">
      <c r="CR90" s="16">
        <f t="shared" si="4"/>
        <v>0</v>
      </c>
    </row>
    <row r="91" spans="96:96" x14ac:dyDescent="0.25">
      <c r="CR91" s="16">
        <f t="shared" si="4"/>
        <v>0</v>
      </c>
    </row>
    <row r="92" spans="96:96" x14ac:dyDescent="0.25">
      <c r="CR92" s="16">
        <f t="shared" si="4"/>
        <v>0</v>
      </c>
    </row>
    <row r="93" spans="96:96" x14ac:dyDescent="0.25">
      <c r="CR93" s="16">
        <f t="shared" si="4"/>
        <v>0</v>
      </c>
    </row>
    <row r="94" spans="96:96" x14ac:dyDescent="0.25">
      <c r="CR94" s="16">
        <f t="shared" si="4"/>
        <v>0</v>
      </c>
    </row>
    <row r="95" spans="96:96" x14ac:dyDescent="0.25">
      <c r="CR95" s="16">
        <f t="shared" si="4"/>
        <v>0</v>
      </c>
    </row>
    <row r="96" spans="96:96" x14ac:dyDescent="0.25">
      <c r="CR96" s="16">
        <f t="shared" si="4"/>
        <v>0</v>
      </c>
    </row>
    <row r="97" spans="96:96" x14ac:dyDescent="0.25">
      <c r="CR97" s="16">
        <f t="shared" si="4"/>
        <v>0</v>
      </c>
    </row>
    <row r="98" spans="96:96" x14ac:dyDescent="0.25">
      <c r="CR98" s="16">
        <f t="shared" si="4"/>
        <v>0</v>
      </c>
    </row>
    <row r="99" spans="96:96" x14ac:dyDescent="0.25">
      <c r="CR99" s="16">
        <f t="shared" si="4"/>
        <v>0</v>
      </c>
    </row>
    <row r="100" spans="96:96" x14ac:dyDescent="0.25">
      <c r="CR100" s="16">
        <f t="shared" si="4"/>
        <v>0</v>
      </c>
    </row>
    <row r="101" spans="96:96" x14ac:dyDescent="0.25">
      <c r="CR101" s="16">
        <f t="shared" si="4"/>
        <v>0</v>
      </c>
    </row>
    <row r="102" spans="96:96" x14ac:dyDescent="0.25">
      <c r="CR102" s="16">
        <f t="shared" si="4"/>
        <v>0</v>
      </c>
    </row>
    <row r="103" spans="96:96" x14ac:dyDescent="0.25">
      <c r="CR103" s="16">
        <f t="shared" si="4"/>
        <v>0</v>
      </c>
    </row>
    <row r="104" spans="96:96" x14ac:dyDescent="0.25">
      <c r="CR104" s="16">
        <f t="shared" si="4"/>
        <v>0</v>
      </c>
    </row>
    <row r="105" spans="96:96" x14ac:dyDescent="0.25">
      <c r="CR105" s="16">
        <f t="shared" si="4"/>
        <v>0</v>
      </c>
    </row>
    <row r="106" spans="96:96" x14ac:dyDescent="0.25">
      <c r="CR106" s="16">
        <f t="shared" si="4"/>
        <v>0</v>
      </c>
    </row>
    <row r="107" spans="96:96" x14ac:dyDescent="0.25">
      <c r="CR107" s="16">
        <f t="shared" si="4"/>
        <v>0</v>
      </c>
    </row>
    <row r="108" spans="96:96" x14ac:dyDescent="0.25">
      <c r="CR108" s="16">
        <f t="shared" si="4"/>
        <v>0</v>
      </c>
    </row>
    <row r="109" spans="96:96" x14ac:dyDescent="0.25">
      <c r="CR109" s="16">
        <f t="shared" si="4"/>
        <v>0</v>
      </c>
    </row>
    <row r="110" spans="96:96" x14ac:dyDescent="0.25">
      <c r="CR110" s="16">
        <f t="shared" si="4"/>
        <v>0</v>
      </c>
    </row>
    <row r="111" spans="96:96" x14ac:dyDescent="0.25">
      <c r="CR111" s="16">
        <f t="shared" si="4"/>
        <v>0</v>
      </c>
    </row>
    <row r="112" spans="96:96" x14ac:dyDescent="0.25">
      <c r="CR112" s="16">
        <f t="shared" si="4"/>
        <v>0</v>
      </c>
    </row>
    <row r="113" spans="96:96" x14ac:dyDescent="0.25">
      <c r="CR113" s="16">
        <f t="shared" si="4"/>
        <v>0</v>
      </c>
    </row>
    <row r="114" spans="96:96" x14ac:dyDescent="0.25">
      <c r="CR114" s="16">
        <f t="shared" si="4"/>
        <v>0</v>
      </c>
    </row>
    <row r="115" spans="96:96" x14ac:dyDescent="0.25">
      <c r="CR115" s="16">
        <f t="shared" si="4"/>
        <v>0</v>
      </c>
    </row>
    <row r="116" spans="96:96" x14ac:dyDescent="0.25">
      <c r="CR116" s="16">
        <f t="shared" si="4"/>
        <v>0</v>
      </c>
    </row>
    <row r="117" spans="96:96" x14ac:dyDescent="0.25">
      <c r="CR117" s="16">
        <f t="shared" si="4"/>
        <v>0</v>
      </c>
    </row>
    <row r="118" spans="96:96" x14ac:dyDescent="0.25">
      <c r="CR118" s="16">
        <f t="shared" si="4"/>
        <v>0</v>
      </c>
    </row>
    <row r="119" spans="96:96" x14ac:dyDescent="0.25">
      <c r="CR119" s="16">
        <f t="shared" si="4"/>
        <v>0</v>
      </c>
    </row>
    <row r="120" spans="96:96" x14ac:dyDescent="0.25">
      <c r="CR120" s="16">
        <f t="shared" si="4"/>
        <v>0</v>
      </c>
    </row>
    <row r="121" spans="96:96" x14ac:dyDescent="0.25">
      <c r="CR121" s="16">
        <f t="shared" si="4"/>
        <v>0</v>
      </c>
    </row>
    <row r="122" spans="96:96" x14ac:dyDescent="0.25">
      <c r="CR122" s="16">
        <f t="shared" si="4"/>
        <v>0</v>
      </c>
    </row>
    <row r="123" spans="96:96" x14ac:dyDescent="0.25">
      <c r="CR123" s="16">
        <f t="shared" si="4"/>
        <v>0</v>
      </c>
    </row>
    <row r="124" spans="96:96" x14ac:dyDescent="0.25">
      <c r="CR124" s="16">
        <f t="shared" si="4"/>
        <v>0</v>
      </c>
    </row>
    <row r="125" spans="96:96" x14ac:dyDescent="0.25">
      <c r="CR125" s="16">
        <f t="shared" si="4"/>
        <v>0</v>
      </c>
    </row>
    <row r="126" spans="96:96" x14ac:dyDescent="0.25">
      <c r="CR126" s="16">
        <f t="shared" si="4"/>
        <v>0</v>
      </c>
    </row>
    <row r="127" spans="96:96" x14ac:dyDescent="0.25">
      <c r="CR127" s="16">
        <f t="shared" si="4"/>
        <v>0</v>
      </c>
    </row>
    <row r="128" spans="96:96" x14ac:dyDescent="0.25">
      <c r="CR128" s="16">
        <f t="shared" si="4"/>
        <v>0</v>
      </c>
    </row>
    <row r="129" spans="96:96" x14ac:dyDescent="0.25">
      <c r="CR129" s="16">
        <f t="shared" si="4"/>
        <v>0</v>
      </c>
    </row>
    <row r="130" spans="96:96" x14ac:dyDescent="0.25">
      <c r="CR130" s="16">
        <f t="shared" si="4"/>
        <v>0</v>
      </c>
    </row>
    <row r="131" spans="96:96" x14ac:dyDescent="0.25">
      <c r="CR131" s="16">
        <f t="shared" si="4"/>
        <v>0</v>
      </c>
    </row>
    <row r="132" spans="96:96" x14ac:dyDescent="0.25">
      <c r="CR132" s="16">
        <f t="shared" si="4"/>
        <v>0</v>
      </c>
    </row>
    <row r="133" spans="96:96" x14ac:dyDescent="0.25">
      <c r="CR133" s="16">
        <f t="shared" si="4"/>
        <v>0</v>
      </c>
    </row>
    <row r="134" spans="96:96" x14ac:dyDescent="0.25">
      <c r="CR134" s="16">
        <f t="shared" si="4"/>
        <v>0</v>
      </c>
    </row>
    <row r="135" spans="96:96" x14ac:dyDescent="0.25">
      <c r="CR135" s="16">
        <f t="shared" si="4"/>
        <v>0</v>
      </c>
    </row>
    <row r="136" spans="96:96" x14ac:dyDescent="0.25">
      <c r="CR136" s="16">
        <f t="shared" si="4"/>
        <v>0</v>
      </c>
    </row>
    <row r="137" spans="96:96" x14ac:dyDescent="0.25">
      <c r="CR137" s="16">
        <f t="shared" si="4"/>
        <v>0</v>
      </c>
    </row>
    <row r="138" spans="96:96" x14ac:dyDescent="0.25">
      <c r="CR138" s="16">
        <f t="shared" ref="CR138:CR201" si="5">CL138*CP138+CL138</f>
        <v>0</v>
      </c>
    </row>
    <row r="139" spans="96:96" x14ac:dyDescent="0.25">
      <c r="CR139" s="16">
        <f t="shared" si="5"/>
        <v>0</v>
      </c>
    </row>
    <row r="140" spans="96:96" x14ac:dyDescent="0.25">
      <c r="CR140" s="16">
        <f t="shared" si="5"/>
        <v>0</v>
      </c>
    </row>
    <row r="141" spans="96:96" x14ac:dyDescent="0.25">
      <c r="CR141" s="16">
        <f t="shared" si="5"/>
        <v>0</v>
      </c>
    </row>
    <row r="142" spans="96:96" x14ac:dyDescent="0.25">
      <c r="CR142" s="16">
        <f t="shared" si="5"/>
        <v>0</v>
      </c>
    </row>
    <row r="143" spans="96:96" x14ac:dyDescent="0.25">
      <c r="CR143" s="16">
        <f t="shared" si="5"/>
        <v>0</v>
      </c>
    </row>
    <row r="144" spans="96:96" x14ac:dyDescent="0.25">
      <c r="CR144" s="16">
        <f t="shared" si="5"/>
        <v>0</v>
      </c>
    </row>
    <row r="145" spans="96:96" x14ac:dyDescent="0.25">
      <c r="CR145" s="16">
        <f t="shared" si="5"/>
        <v>0</v>
      </c>
    </row>
    <row r="146" spans="96:96" x14ac:dyDescent="0.25">
      <c r="CR146" s="16">
        <f t="shared" si="5"/>
        <v>0</v>
      </c>
    </row>
    <row r="147" spans="96:96" x14ac:dyDescent="0.25">
      <c r="CR147" s="16">
        <f t="shared" si="5"/>
        <v>0</v>
      </c>
    </row>
    <row r="148" spans="96:96" x14ac:dyDescent="0.25">
      <c r="CR148" s="16">
        <f t="shared" si="5"/>
        <v>0</v>
      </c>
    </row>
    <row r="149" spans="96:96" x14ac:dyDescent="0.25">
      <c r="CR149" s="16">
        <f t="shared" si="5"/>
        <v>0</v>
      </c>
    </row>
    <row r="150" spans="96:96" x14ac:dyDescent="0.25">
      <c r="CR150" s="16">
        <f t="shared" si="5"/>
        <v>0</v>
      </c>
    </row>
    <row r="151" spans="96:96" x14ac:dyDescent="0.25">
      <c r="CR151" s="16">
        <f t="shared" si="5"/>
        <v>0</v>
      </c>
    </row>
    <row r="152" spans="96:96" x14ac:dyDescent="0.25">
      <c r="CR152" s="16">
        <f t="shared" si="5"/>
        <v>0</v>
      </c>
    </row>
    <row r="153" spans="96:96" x14ac:dyDescent="0.25">
      <c r="CR153" s="16">
        <f t="shared" si="5"/>
        <v>0</v>
      </c>
    </row>
    <row r="154" spans="96:96" x14ac:dyDescent="0.25">
      <c r="CR154" s="16">
        <f t="shared" si="5"/>
        <v>0</v>
      </c>
    </row>
    <row r="155" spans="96:96" x14ac:dyDescent="0.25">
      <c r="CR155" s="16">
        <f t="shared" si="5"/>
        <v>0</v>
      </c>
    </row>
    <row r="156" spans="96:96" x14ac:dyDescent="0.25">
      <c r="CR156" s="16">
        <f t="shared" si="5"/>
        <v>0</v>
      </c>
    </row>
    <row r="157" spans="96:96" x14ac:dyDescent="0.25">
      <c r="CR157" s="16">
        <f t="shared" si="5"/>
        <v>0</v>
      </c>
    </row>
    <row r="158" spans="96:96" x14ac:dyDescent="0.25">
      <c r="CR158" s="16">
        <f t="shared" si="5"/>
        <v>0</v>
      </c>
    </row>
    <row r="159" spans="96:96" x14ac:dyDescent="0.25">
      <c r="CR159" s="16">
        <f t="shared" si="5"/>
        <v>0</v>
      </c>
    </row>
    <row r="160" spans="96:96" x14ac:dyDescent="0.25">
      <c r="CR160" s="16">
        <f t="shared" si="5"/>
        <v>0</v>
      </c>
    </row>
    <row r="161" spans="96:96" x14ac:dyDescent="0.25">
      <c r="CR161" s="16">
        <f t="shared" si="5"/>
        <v>0</v>
      </c>
    </row>
    <row r="162" spans="96:96" x14ac:dyDescent="0.25">
      <c r="CR162" s="16">
        <f t="shared" si="5"/>
        <v>0</v>
      </c>
    </row>
    <row r="163" spans="96:96" x14ac:dyDescent="0.25">
      <c r="CR163" s="16">
        <f t="shared" si="5"/>
        <v>0</v>
      </c>
    </row>
    <row r="164" spans="96:96" x14ac:dyDescent="0.25">
      <c r="CR164" s="16">
        <f t="shared" si="5"/>
        <v>0</v>
      </c>
    </row>
    <row r="165" spans="96:96" x14ac:dyDescent="0.25">
      <c r="CR165" s="16">
        <f t="shared" si="5"/>
        <v>0</v>
      </c>
    </row>
    <row r="166" spans="96:96" x14ac:dyDescent="0.25">
      <c r="CR166" s="16">
        <f t="shared" si="5"/>
        <v>0</v>
      </c>
    </row>
    <row r="167" spans="96:96" x14ac:dyDescent="0.25">
      <c r="CR167" s="16">
        <f t="shared" si="5"/>
        <v>0</v>
      </c>
    </row>
    <row r="168" spans="96:96" x14ac:dyDescent="0.25">
      <c r="CR168" s="16">
        <f t="shared" si="5"/>
        <v>0</v>
      </c>
    </row>
    <row r="169" spans="96:96" x14ac:dyDescent="0.25">
      <c r="CR169" s="16">
        <f t="shared" si="5"/>
        <v>0</v>
      </c>
    </row>
    <row r="170" spans="96:96" x14ac:dyDescent="0.25">
      <c r="CR170" s="16">
        <f t="shared" si="5"/>
        <v>0</v>
      </c>
    </row>
    <row r="171" spans="96:96" x14ac:dyDescent="0.25">
      <c r="CR171" s="16">
        <f t="shared" si="5"/>
        <v>0</v>
      </c>
    </row>
    <row r="172" spans="96:96" x14ac:dyDescent="0.25">
      <c r="CR172" s="16">
        <f t="shared" si="5"/>
        <v>0</v>
      </c>
    </row>
    <row r="173" spans="96:96" x14ac:dyDescent="0.25">
      <c r="CR173" s="16">
        <f t="shared" si="5"/>
        <v>0</v>
      </c>
    </row>
    <row r="174" spans="96:96" x14ac:dyDescent="0.25">
      <c r="CR174" s="16">
        <f t="shared" si="5"/>
        <v>0</v>
      </c>
    </row>
    <row r="175" spans="96:96" x14ac:dyDescent="0.25">
      <c r="CR175" s="16">
        <f t="shared" si="5"/>
        <v>0</v>
      </c>
    </row>
    <row r="176" spans="96:96" x14ac:dyDescent="0.25">
      <c r="CR176" s="16">
        <f t="shared" si="5"/>
        <v>0</v>
      </c>
    </row>
    <row r="177" spans="96:96" x14ac:dyDescent="0.25">
      <c r="CR177" s="16">
        <f t="shared" si="5"/>
        <v>0</v>
      </c>
    </row>
    <row r="178" spans="96:96" x14ac:dyDescent="0.25">
      <c r="CR178" s="16">
        <f t="shared" si="5"/>
        <v>0</v>
      </c>
    </row>
    <row r="179" spans="96:96" x14ac:dyDescent="0.25">
      <c r="CR179" s="16">
        <f t="shared" si="5"/>
        <v>0</v>
      </c>
    </row>
    <row r="180" spans="96:96" x14ac:dyDescent="0.25">
      <c r="CR180" s="16">
        <f t="shared" si="5"/>
        <v>0</v>
      </c>
    </row>
    <row r="181" spans="96:96" x14ac:dyDescent="0.25">
      <c r="CR181" s="16">
        <f t="shared" si="5"/>
        <v>0</v>
      </c>
    </row>
    <row r="182" spans="96:96" x14ac:dyDescent="0.25">
      <c r="CR182" s="16">
        <f t="shared" si="5"/>
        <v>0</v>
      </c>
    </row>
    <row r="183" spans="96:96" x14ac:dyDescent="0.25">
      <c r="CR183" s="16">
        <f t="shared" si="5"/>
        <v>0</v>
      </c>
    </row>
    <row r="184" spans="96:96" x14ac:dyDescent="0.25">
      <c r="CR184" s="16">
        <f t="shared" si="5"/>
        <v>0</v>
      </c>
    </row>
    <row r="185" spans="96:96" x14ac:dyDescent="0.25">
      <c r="CR185" s="16">
        <f t="shared" si="5"/>
        <v>0</v>
      </c>
    </row>
    <row r="186" spans="96:96" x14ac:dyDescent="0.25">
      <c r="CR186" s="16">
        <f t="shared" si="5"/>
        <v>0</v>
      </c>
    </row>
    <row r="187" spans="96:96" x14ac:dyDescent="0.25">
      <c r="CR187" s="16">
        <f t="shared" si="5"/>
        <v>0</v>
      </c>
    </row>
    <row r="188" spans="96:96" x14ac:dyDescent="0.25">
      <c r="CR188" s="16">
        <f t="shared" si="5"/>
        <v>0</v>
      </c>
    </row>
    <row r="189" spans="96:96" x14ac:dyDescent="0.25">
      <c r="CR189" s="16">
        <f t="shared" si="5"/>
        <v>0</v>
      </c>
    </row>
    <row r="190" spans="96:96" x14ac:dyDescent="0.25">
      <c r="CR190" s="16">
        <f t="shared" si="5"/>
        <v>0</v>
      </c>
    </row>
    <row r="191" spans="96:96" x14ac:dyDescent="0.25">
      <c r="CR191" s="16">
        <f t="shared" si="5"/>
        <v>0</v>
      </c>
    </row>
    <row r="192" spans="96:96" x14ac:dyDescent="0.25">
      <c r="CR192" s="16">
        <f t="shared" si="5"/>
        <v>0</v>
      </c>
    </row>
    <row r="193" spans="96:96" x14ac:dyDescent="0.25">
      <c r="CR193" s="16">
        <f t="shared" si="5"/>
        <v>0</v>
      </c>
    </row>
    <row r="194" spans="96:96" x14ac:dyDescent="0.25">
      <c r="CR194" s="16">
        <f t="shared" si="5"/>
        <v>0</v>
      </c>
    </row>
    <row r="195" spans="96:96" x14ac:dyDescent="0.25">
      <c r="CR195" s="16">
        <f t="shared" si="5"/>
        <v>0</v>
      </c>
    </row>
    <row r="196" spans="96:96" x14ac:dyDescent="0.25">
      <c r="CR196" s="16">
        <f t="shared" si="5"/>
        <v>0</v>
      </c>
    </row>
    <row r="197" spans="96:96" x14ac:dyDescent="0.25">
      <c r="CR197" s="16">
        <f t="shared" si="5"/>
        <v>0</v>
      </c>
    </row>
    <row r="198" spans="96:96" x14ac:dyDescent="0.25">
      <c r="CR198" s="16">
        <f t="shared" si="5"/>
        <v>0</v>
      </c>
    </row>
    <row r="199" spans="96:96" x14ac:dyDescent="0.25">
      <c r="CR199" s="16">
        <f t="shared" si="5"/>
        <v>0</v>
      </c>
    </row>
    <row r="200" spans="96:96" x14ac:dyDescent="0.25">
      <c r="CR200" s="16">
        <f t="shared" si="5"/>
        <v>0</v>
      </c>
    </row>
    <row r="201" spans="96:96" x14ac:dyDescent="0.25">
      <c r="CR201" s="16">
        <f t="shared" si="5"/>
        <v>0</v>
      </c>
    </row>
    <row r="202" spans="96:96" x14ac:dyDescent="0.25">
      <c r="CR202" s="16">
        <f t="shared" ref="CR202:CR252" si="6">CL202*CP202+CL202</f>
        <v>0</v>
      </c>
    </row>
    <row r="203" spans="96:96" x14ac:dyDescent="0.25">
      <c r="CR203" s="16">
        <f t="shared" si="6"/>
        <v>0</v>
      </c>
    </row>
    <row r="204" spans="96:96" x14ac:dyDescent="0.25">
      <c r="CR204" s="16">
        <f t="shared" si="6"/>
        <v>0</v>
      </c>
    </row>
    <row r="205" spans="96:96" x14ac:dyDescent="0.25">
      <c r="CR205" s="16">
        <f t="shared" si="6"/>
        <v>0</v>
      </c>
    </row>
    <row r="206" spans="96:96" x14ac:dyDescent="0.25">
      <c r="CR206" s="16">
        <f t="shared" si="6"/>
        <v>0</v>
      </c>
    </row>
    <row r="207" spans="96:96" x14ac:dyDescent="0.25">
      <c r="CR207" s="16">
        <f t="shared" si="6"/>
        <v>0</v>
      </c>
    </row>
    <row r="208" spans="96:96" x14ac:dyDescent="0.25">
      <c r="CR208" s="16">
        <f t="shared" si="6"/>
        <v>0</v>
      </c>
    </row>
    <row r="209" spans="96:96" x14ac:dyDescent="0.25">
      <c r="CR209" s="16">
        <f t="shared" si="6"/>
        <v>0</v>
      </c>
    </row>
    <row r="210" spans="96:96" x14ac:dyDescent="0.25">
      <c r="CR210" s="16">
        <f t="shared" si="6"/>
        <v>0</v>
      </c>
    </row>
    <row r="211" spans="96:96" x14ac:dyDescent="0.25">
      <c r="CR211" s="16">
        <f t="shared" si="6"/>
        <v>0</v>
      </c>
    </row>
    <row r="212" spans="96:96" x14ac:dyDescent="0.25">
      <c r="CR212" s="16">
        <f t="shared" si="6"/>
        <v>0</v>
      </c>
    </row>
    <row r="213" spans="96:96" x14ac:dyDescent="0.25">
      <c r="CR213" s="16">
        <f t="shared" si="6"/>
        <v>0</v>
      </c>
    </row>
    <row r="214" spans="96:96" x14ac:dyDescent="0.25">
      <c r="CR214" s="16">
        <f t="shared" si="6"/>
        <v>0</v>
      </c>
    </row>
    <row r="215" spans="96:96" x14ac:dyDescent="0.25">
      <c r="CR215" s="16">
        <f t="shared" si="6"/>
        <v>0</v>
      </c>
    </row>
    <row r="216" spans="96:96" x14ac:dyDescent="0.25">
      <c r="CR216" s="16">
        <f t="shared" si="6"/>
        <v>0</v>
      </c>
    </row>
    <row r="217" spans="96:96" x14ac:dyDescent="0.25">
      <c r="CR217" s="16">
        <f t="shared" si="6"/>
        <v>0</v>
      </c>
    </row>
    <row r="218" spans="96:96" x14ac:dyDescent="0.25">
      <c r="CR218" s="16">
        <f t="shared" si="6"/>
        <v>0</v>
      </c>
    </row>
    <row r="219" spans="96:96" x14ac:dyDescent="0.25">
      <c r="CR219" s="16">
        <f t="shared" si="6"/>
        <v>0</v>
      </c>
    </row>
    <row r="220" spans="96:96" x14ac:dyDescent="0.25">
      <c r="CR220" s="16">
        <f t="shared" si="6"/>
        <v>0</v>
      </c>
    </row>
    <row r="221" spans="96:96" x14ac:dyDescent="0.25">
      <c r="CR221" s="16">
        <f t="shared" si="6"/>
        <v>0</v>
      </c>
    </row>
    <row r="222" spans="96:96" x14ac:dyDescent="0.25">
      <c r="CR222" s="16">
        <f t="shared" si="6"/>
        <v>0</v>
      </c>
    </row>
    <row r="223" spans="96:96" x14ac:dyDescent="0.25">
      <c r="CR223" s="16">
        <f t="shared" si="6"/>
        <v>0</v>
      </c>
    </row>
    <row r="224" spans="96:96" x14ac:dyDescent="0.25">
      <c r="CR224" s="16">
        <f t="shared" si="6"/>
        <v>0</v>
      </c>
    </row>
    <row r="225" spans="96:96" x14ac:dyDescent="0.25">
      <c r="CR225" s="16">
        <f t="shared" si="6"/>
        <v>0</v>
      </c>
    </row>
    <row r="226" spans="96:96" x14ac:dyDescent="0.25">
      <c r="CR226" s="16">
        <f t="shared" si="6"/>
        <v>0</v>
      </c>
    </row>
    <row r="227" spans="96:96" x14ac:dyDescent="0.25">
      <c r="CR227" s="16">
        <f t="shared" si="6"/>
        <v>0</v>
      </c>
    </row>
    <row r="228" spans="96:96" x14ac:dyDescent="0.25">
      <c r="CR228" s="16">
        <f t="shared" si="6"/>
        <v>0</v>
      </c>
    </row>
    <row r="229" spans="96:96" x14ac:dyDescent="0.25">
      <c r="CR229" s="16">
        <f t="shared" si="6"/>
        <v>0</v>
      </c>
    </row>
    <row r="230" spans="96:96" x14ac:dyDescent="0.25">
      <c r="CR230" s="16">
        <f t="shared" si="6"/>
        <v>0</v>
      </c>
    </row>
    <row r="231" spans="96:96" x14ac:dyDescent="0.25">
      <c r="CR231" s="16">
        <f t="shared" si="6"/>
        <v>0</v>
      </c>
    </row>
    <row r="232" spans="96:96" x14ac:dyDescent="0.25">
      <c r="CR232" s="16">
        <f t="shared" si="6"/>
        <v>0</v>
      </c>
    </row>
    <row r="233" spans="96:96" x14ac:dyDescent="0.25">
      <c r="CR233" s="16">
        <f t="shared" si="6"/>
        <v>0</v>
      </c>
    </row>
    <row r="234" spans="96:96" x14ac:dyDescent="0.25">
      <c r="CR234" s="16">
        <f t="shared" si="6"/>
        <v>0</v>
      </c>
    </row>
    <row r="235" spans="96:96" x14ac:dyDescent="0.25">
      <c r="CR235" s="16">
        <f t="shared" si="6"/>
        <v>0</v>
      </c>
    </row>
    <row r="236" spans="96:96" x14ac:dyDescent="0.25">
      <c r="CR236" s="16">
        <f t="shared" si="6"/>
        <v>0</v>
      </c>
    </row>
    <row r="237" spans="96:96" x14ac:dyDescent="0.25">
      <c r="CR237" s="16">
        <f t="shared" si="6"/>
        <v>0</v>
      </c>
    </row>
    <row r="238" spans="96:96" x14ac:dyDescent="0.25">
      <c r="CR238" s="16">
        <f t="shared" si="6"/>
        <v>0</v>
      </c>
    </row>
    <row r="239" spans="96:96" x14ac:dyDescent="0.25">
      <c r="CR239" s="16">
        <f t="shared" si="6"/>
        <v>0</v>
      </c>
    </row>
    <row r="240" spans="96:96" x14ac:dyDescent="0.25">
      <c r="CR240" s="16">
        <f t="shared" si="6"/>
        <v>0</v>
      </c>
    </row>
    <row r="241" spans="96:96" x14ac:dyDescent="0.25">
      <c r="CR241" s="16">
        <f t="shared" si="6"/>
        <v>0</v>
      </c>
    </row>
    <row r="242" spans="96:96" x14ac:dyDescent="0.25">
      <c r="CR242" s="16">
        <f t="shared" si="6"/>
        <v>0</v>
      </c>
    </row>
    <row r="243" spans="96:96" x14ac:dyDescent="0.25">
      <c r="CR243" s="16">
        <f t="shared" si="6"/>
        <v>0</v>
      </c>
    </row>
    <row r="244" spans="96:96" x14ac:dyDescent="0.25">
      <c r="CR244" s="16">
        <f t="shared" si="6"/>
        <v>0</v>
      </c>
    </row>
    <row r="245" spans="96:96" x14ac:dyDescent="0.25">
      <c r="CR245" s="16">
        <f t="shared" si="6"/>
        <v>0</v>
      </c>
    </row>
    <row r="246" spans="96:96" x14ac:dyDescent="0.25">
      <c r="CR246" s="16">
        <f t="shared" si="6"/>
        <v>0</v>
      </c>
    </row>
    <row r="247" spans="96:96" x14ac:dyDescent="0.25">
      <c r="CR247" s="16">
        <f t="shared" si="6"/>
        <v>0</v>
      </c>
    </row>
    <row r="248" spans="96:96" x14ac:dyDescent="0.25">
      <c r="CR248" s="16">
        <f t="shared" si="6"/>
        <v>0</v>
      </c>
    </row>
    <row r="249" spans="96:96" x14ac:dyDescent="0.25">
      <c r="CR249" s="16">
        <f t="shared" si="6"/>
        <v>0</v>
      </c>
    </row>
    <row r="250" spans="96:96" x14ac:dyDescent="0.25">
      <c r="CR250" s="16">
        <f t="shared" si="6"/>
        <v>0</v>
      </c>
    </row>
    <row r="251" spans="96:96" x14ac:dyDescent="0.25">
      <c r="CR251" s="16">
        <f t="shared" si="6"/>
        <v>0</v>
      </c>
    </row>
    <row r="252" spans="96:96" x14ac:dyDescent="0.25">
      <c r="CR252" s="16">
        <f t="shared" si="6"/>
        <v>0</v>
      </c>
    </row>
  </sheetData>
  <autoFilter ref="A8:CP56" xr:uid="{FDB52DDE-DC8C-471E-B447-23C765A69035}"/>
  <mergeCells count="1">
    <mergeCell ref="B2:C2"/>
  </mergeCells>
  <conditionalFormatting sqref="CP9:CP56">
    <cfRule type="cellIs" dxfId="6" priority="6" operator="between">
      <formula>1%</formula>
      <formula>1.5%</formula>
    </cfRule>
  </conditionalFormatting>
  <conditionalFormatting sqref="CP9:CP56">
    <cfRule type="cellIs" dxfId="5" priority="5" operator="between">
      <formula>0.015</formula>
      <formula>0.02</formula>
    </cfRule>
  </conditionalFormatting>
  <conditionalFormatting sqref="CP9:CP56">
    <cfRule type="cellIs" dxfId="4" priority="4" operator="greaterThan">
      <formula>0.02</formula>
    </cfRule>
  </conditionalFormatting>
  <conditionalFormatting sqref="CP9:CP56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56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2021-03-19T07:00:30Z</dcterms:created>
  <dcterms:modified xsi:type="dcterms:W3CDTF">2021-03-19T08:51:00Z</dcterms:modified>
</cp:coreProperties>
</file>