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65_75\"/>
    </mc:Choice>
  </mc:AlternateContent>
  <xr:revisionPtr revIDLastSave="0" documentId="13_ncr:1_{2AB2D943-C530-48B4-AF64-DAAC0E58CB3C}" xr6:coauthVersionLast="46" xr6:coauthVersionMax="46" xr10:uidLastSave="{00000000-0000-0000-0000-000000000000}"/>
  <bookViews>
    <workbookView xWindow="29190" yWindow="390" windowWidth="27000" windowHeight="15075" xr2:uid="{00000000-000D-0000-FFFF-FFFF00000000}"/>
  </bookViews>
  <sheets>
    <sheet name="Sheet1" sheetId="1" r:id="rId1"/>
  </sheets>
  <definedNames>
    <definedName name="_xlnm._FilterDatabase" localSheetId="0" hidden="1">Sheet1!$A$8:$CP$30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O10" i="1" l="1"/>
  <c r="CP10" i="1"/>
  <c r="CR10" i="1" s="1"/>
  <c r="CO11" i="1"/>
  <c r="CP11" i="1"/>
  <c r="CO12" i="1"/>
  <c r="CP12" i="1"/>
  <c r="CR12" i="1" s="1"/>
  <c r="CO13" i="1"/>
  <c r="CP13" i="1"/>
  <c r="CR13" i="1" s="1"/>
  <c r="CO14" i="1"/>
  <c r="CP14" i="1"/>
  <c r="CR14" i="1" s="1"/>
  <c r="CO15" i="1"/>
  <c r="CP15" i="1"/>
  <c r="CO16" i="1"/>
  <c r="CP16" i="1"/>
  <c r="CR16" i="1" s="1"/>
  <c r="CO17" i="1"/>
  <c r="CP17" i="1"/>
  <c r="CR17" i="1" s="1"/>
  <c r="CO18" i="1"/>
  <c r="CP18" i="1"/>
  <c r="CR18" i="1" s="1"/>
  <c r="CO19" i="1"/>
  <c r="CP19" i="1"/>
  <c r="CO20" i="1"/>
  <c r="CP20" i="1"/>
  <c r="CR20" i="1" s="1"/>
  <c r="CO21" i="1"/>
  <c r="CP21" i="1"/>
  <c r="CR21" i="1" s="1"/>
  <c r="CO22" i="1"/>
  <c r="CP22" i="1"/>
  <c r="CR22" i="1" s="1"/>
  <c r="CO23" i="1"/>
  <c r="CP23" i="1"/>
  <c r="CO24" i="1"/>
  <c r="CP24" i="1"/>
  <c r="CR24" i="1" s="1"/>
  <c r="CO25" i="1"/>
  <c r="CP25" i="1"/>
  <c r="CR25" i="1" s="1"/>
  <c r="CO26" i="1"/>
  <c r="CP26" i="1"/>
  <c r="CR26" i="1" s="1"/>
  <c r="CO27" i="1"/>
  <c r="CP27" i="1"/>
  <c r="CO28" i="1"/>
  <c r="CP28" i="1"/>
  <c r="CR28" i="1" s="1"/>
  <c r="CO29" i="1"/>
  <c r="CP29" i="1"/>
  <c r="CR29" i="1" s="1"/>
  <c r="CO30" i="1"/>
  <c r="CP30" i="1"/>
  <c r="CR30" i="1" s="1"/>
  <c r="CP9" i="1"/>
  <c r="CR9" i="1" s="1"/>
  <c r="CO9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60" i="1"/>
  <c r="CR59" i="1"/>
  <c r="CR58" i="1"/>
  <c r="CR57" i="1"/>
  <c r="CR56" i="1"/>
  <c r="CR55" i="1"/>
  <c r="CR54" i="1"/>
  <c r="CR53" i="1"/>
  <c r="CR52" i="1"/>
  <c r="CR51" i="1"/>
  <c r="CR50" i="1"/>
  <c r="CR49" i="1"/>
  <c r="CR48" i="1"/>
  <c r="CR47" i="1"/>
  <c r="CR46" i="1"/>
  <c r="CR45" i="1"/>
  <c r="CR44" i="1"/>
  <c r="CR43" i="1"/>
  <c r="CR42" i="1"/>
  <c r="CR41" i="1"/>
  <c r="CR40" i="1"/>
  <c r="CR39" i="1"/>
  <c r="CR38" i="1"/>
  <c r="CR37" i="1"/>
  <c r="CR36" i="1"/>
  <c r="CR35" i="1"/>
  <c r="CR34" i="1"/>
  <c r="CR33" i="1"/>
  <c r="CR32" i="1"/>
  <c r="CR31" i="1"/>
  <c r="CR27" i="1"/>
  <c r="CR23" i="1"/>
  <c r="CR19" i="1"/>
  <c r="CR15" i="1"/>
  <c r="CR11" i="1"/>
  <c r="L2" i="1"/>
  <c r="E2" i="1"/>
  <c r="I6" i="1" s="1"/>
  <c r="L3" i="1" l="1"/>
  <c r="L4" i="1" s="1"/>
  <c r="I1" i="1"/>
  <c r="I5" i="1"/>
  <c r="I2" i="1"/>
  <c r="I3" i="1"/>
  <c r="I4" i="1"/>
</calcChain>
</file>

<file path=xl/sharedStrings.xml><?xml version="1.0" encoding="utf-8"?>
<sst xmlns="http://schemas.openxmlformats.org/spreadsheetml/2006/main" count="322" uniqueCount="207">
  <si>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</si>
  <si>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</si>
  <si>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</si>
  <si>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</si>
  <si>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</si>
  <si>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</si>
  <si>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</si>
  <si>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</si>
  <si>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</si>
  <si>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</si>
  <si>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</si>
  <si>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</si>
  <si>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Percentage_1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</si>
  <si>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</si>
  <si>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</si>
  <si>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</si>
  <si>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</si>
  <si>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</si>
  <si>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</si>
  <si>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</si>
  <si>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</si>
  <si>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</si>
  <si>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</si>
  <si>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</si>
  <si>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</si>
  <si>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</si>
  <si>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</si>
  <si>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</si>
  <si>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</si>
  <si>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</si>
  <si>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</si>
  <si>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Percentage_2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</si>
  <si>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</si>
  <si>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</si>
  <si>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</si>
  <si>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</si>
  <si>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</si>
  <si>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</si>
  <si>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</si>
  <si>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</si>
  <si>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</si>
  <si>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</si>
  <si>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</si>
  <si>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</si>
  <si>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</si>
  <si>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</si>
  <si>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</si>
  <si>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</si>
  <si>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</si>
  <si>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</si>
  <si>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Percentage_3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</si>
  <si>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</si>
  <si>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</si>
  <si>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</si>
  <si>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</si>
  <si>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</si>
  <si>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</si>
  <si>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</si>
  <si>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</si>
  <si>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</si>
  <si>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</si>
  <si>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</si>
  <si>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</si>
  <si>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</si>
  <si>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</si>
  <si>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</si>
  <si>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</si>
  <si>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</si>
  <si>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</si>
  <si>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Percentage_4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</si>
  <si>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</si>
  <si>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</si>
  <si>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</si>
  <si>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</si>
  <si>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</si>
  <si>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</si>
  <si>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</si>
  <si>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</si>
  <si>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</si>
  <si>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</si>
  <si>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</si>
  <si>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</si>
  <si>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</si>
  <si>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</si>
  <si>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</si>
  <si>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</si>
  <si>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</si>
  <si>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</si>
  <si>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Open_point</t>
  </si>
  <si>
    <t>High_point</t>
  </si>
  <si>
    <t>Exchange</t>
  </si>
  <si>
    <t>CTSH</t>
  </si>
  <si>
    <t>buy</t>
  </si>
  <si>
    <t>+0.3%</t>
  </si>
  <si>
    <t>+1.93%</t>
  </si>
  <si>
    <t>-1.53%</t>
  </si>
  <si>
    <t>-0.04%</t>
  </si>
  <si>
    <t>NASDAQ</t>
  </si>
  <si>
    <t>CBRE</t>
  </si>
  <si>
    <t>+0.92%</t>
  </si>
  <si>
    <t>+1.63%</t>
  </si>
  <si>
    <t>-2.76%</t>
  </si>
  <si>
    <t>+1.24%</t>
  </si>
  <si>
    <t>NYSE</t>
  </si>
  <si>
    <t>R</t>
  </si>
  <si>
    <t>-1.96%</t>
  </si>
  <si>
    <t>-0.63%</t>
  </si>
  <si>
    <t>-1.9%</t>
  </si>
  <si>
    <t>+0.85%</t>
  </si>
  <si>
    <t>EQR</t>
  </si>
  <si>
    <t>+2.56%</t>
  </si>
  <si>
    <t>+2.21%</t>
  </si>
  <si>
    <t>-1.71%</t>
  </si>
  <si>
    <t>+0.14%</t>
  </si>
  <si>
    <t>WELL</t>
  </si>
  <si>
    <t>+1.02%</t>
  </si>
  <si>
    <t>+0.58%</t>
  </si>
  <si>
    <t>-2.2%</t>
  </si>
  <si>
    <t>+1.07%</t>
  </si>
  <si>
    <t>ASTE</t>
  </si>
  <si>
    <t>+2.89%</t>
  </si>
  <si>
    <t>+0.08%</t>
  </si>
  <si>
    <t>-1.72%</t>
  </si>
  <si>
    <t>-0.29%</t>
  </si>
  <si>
    <t>BANF</t>
  </si>
  <si>
    <t>+5.02%</t>
  </si>
  <si>
    <t>-4.93%</t>
  </si>
  <si>
    <t>-1.57%</t>
  </si>
  <si>
    <t>+0.75%</t>
  </si>
  <si>
    <t>IPAR</t>
  </si>
  <si>
    <t>+2.43%</t>
  </si>
  <si>
    <t>+1.32%</t>
  </si>
  <si>
    <t>-0.07%</t>
  </si>
  <si>
    <t>-0.38%</t>
  </si>
  <si>
    <t>MGEE</t>
  </si>
  <si>
    <t>+2.68%</t>
  </si>
  <si>
    <t>+0.82%</t>
  </si>
  <si>
    <t>-0.47%</t>
  </si>
  <si>
    <t>-2.11%</t>
  </si>
  <si>
    <t>NVEC</t>
  </si>
  <si>
    <t>+1.62%</t>
  </si>
  <si>
    <t>+4.32%</t>
  </si>
  <si>
    <t>-2.93%</t>
  </si>
  <si>
    <t>+0.11%</t>
  </si>
  <si>
    <t>ALK</t>
  </si>
  <si>
    <t>+0.0%</t>
  </si>
  <si>
    <t>+5.82%</t>
  </si>
  <si>
    <t>-1.92%</t>
  </si>
  <si>
    <t>+3.68%</t>
  </si>
  <si>
    <t>NHI</t>
  </si>
  <si>
    <t>+2.99%</t>
  </si>
  <si>
    <t>+2.17%</t>
  </si>
  <si>
    <t>-2.66%</t>
  </si>
  <si>
    <t>+0.95%</t>
  </si>
  <si>
    <t>EAT</t>
  </si>
  <si>
    <t>+4.17%</t>
  </si>
  <si>
    <t>+2.13%</t>
  </si>
  <si>
    <t>-2.92%</t>
  </si>
  <si>
    <t>+1.4%</t>
  </si>
  <si>
    <t>ALE</t>
  </si>
  <si>
    <t>+3.56%</t>
  </si>
  <si>
    <t>+2.58%</t>
  </si>
  <si>
    <t>-0.52%</t>
  </si>
  <si>
    <t>-2.83%</t>
  </si>
  <si>
    <t>WOR</t>
  </si>
  <si>
    <t>+0.22%</t>
  </si>
  <si>
    <t>-2.29%</t>
  </si>
  <si>
    <t>+1.56%</t>
  </si>
  <si>
    <t>EV</t>
  </si>
  <si>
    <t>+1.7%</t>
  </si>
  <si>
    <t>-1.3%</t>
  </si>
  <si>
    <t>-0.98%</t>
  </si>
  <si>
    <t>WPC</t>
  </si>
  <si>
    <t>-0.13%</t>
  </si>
  <si>
    <t>SSNC</t>
  </si>
  <si>
    <t>-0.06%</t>
  </si>
  <si>
    <t>+1.27%</t>
  </si>
  <si>
    <t>-0.69%</t>
  </si>
  <si>
    <t>-0.41%</t>
  </si>
  <si>
    <t>TRMB</t>
  </si>
  <si>
    <t>-0.48%</t>
  </si>
  <si>
    <t>+2.18%</t>
  </si>
  <si>
    <t>+0.29%</t>
  </si>
  <si>
    <t>+1.31%</t>
  </si>
  <si>
    <t>PLL</t>
  </si>
  <si>
    <t>-1.07%</t>
  </si>
  <si>
    <t>+10.41%</t>
  </si>
  <si>
    <t>-3.37%</t>
  </si>
  <si>
    <t>+0.26%</t>
  </si>
  <si>
    <t>DOOO</t>
  </si>
  <si>
    <t>+0.44%</t>
  </si>
  <si>
    <t>+0.98%</t>
  </si>
  <si>
    <t>+1.57%</t>
  </si>
  <si>
    <t>DKS</t>
  </si>
  <si>
    <t>+3.52%</t>
  </si>
  <si>
    <t>+2.72%</t>
  </si>
  <si>
    <t>больше 2,0%</t>
  </si>
  <si>
    <t>1,5% vs 2%</t>
  </si>
  <si>
    <t>Заход</t>
  </si>
  <si>
    <t>1% vs 1,5%</t>
  </si>
  <si>
    <t>Выход</t>
  </si>
  <si>
    <t xml:space="preserve">0,5% vs 1%  </t>
  </si>
  <si>
    <t>%</t>
  </si>
  <si>
    <t>0,0% vs 0,5%</t>
  </si>
  <si>
    <t>indx</t>
  </si>
  <si>
    <t>C-O</t>
  </si>
  <si>
    <t>O-H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</si>
</sst>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DF0C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9" fontId="0" fillId="0" borderId="0" xfId="1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2" fontId="0" fillId="0" borderId="1" xfId="0" applyNumberFormat="1" applyBorder="1"/>
    <xf numFmtId="0" fontId="0" fillId="5" borderId="1" xfId="0" applyFill="1" applyBorder="1"/>
    <xf numFmtId="10" fontId="0" fillId="6" borderId="1" xfId="1" applyNumberFormat="1" applyFont="1" applyFill="1" applyBorder="1"/>
    <xf numFmtId="0" fontId="0" fillId="7" borderId="1" xfId="0" applyFill="1" applyBorder="1"/>
    <xf numFmtId="10" fontId="0" fillId="0" borderId="1" xfId="0" applyNumberFormat="1" applyBorder="1"/>
    <xf numFmtId="0" fontId="0" fillId="8" borderId="1" xfId="0" applyFill="1" applyBorder="1"/>
    <xf numFmtId="0" fontId="4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8">
    <dxf>
      <fill>
        <patternFill patternType="solid">
          <fgColor rgb="FFC4D79B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52"/>
  <sheetViews>
    <sheetView tabSelected="1" workbookViewId="0">
      <selection activeCell="CU8" sqref="CU8"/>
    </sheetView>
  </sheetViews>
  <sheetFormatPr defaultRowHeight="15" outlineLevelCol="2" x14ac:dyDescent="0.25"/>
  <cols>
    <col min="14" max="14" width="0" hidden="1" customWidth="1" outlineLevel="1"/>
    <col min="15" max="19" width="0" hidden="1" customWidth="1" outlineLevel="2"/>
    <col min="20" max="20" width="0" hidden="1" customWidth="1" outlineLevel="1" collapsed="1"/>
    <col min="21" max="23" width="0" hidden="1" customWidth="1" outlineLevel="1"/>
    <col min="24" max="28" width="0" hidden="1" customWidth="1" outlineLevel="2"/>
    <col min="29" max="29" width="0" hidden="1" customWidth="1" outlineLevel="1" collapsed="1"/>
    <col min="30" max="33" width="0" hidden="1" customWidth="1" outlineLevel="1"/>
    <col min="34" max="38" width="0" hidden="1" customWidth="1" outlineLevel="2"/>
    <col min="39" max="39" width="0" hidden="1" customWidth="1" outlineLevel="1" collapsed="1"/>
    <col min="40" max="42" width="0" hidden="1" customWidth="1" outlineLevel="1"/>
    <col min="43" max="47" width="0" hidden="1" customWidth="1" outlineLevel="2"/>
    <col min="48" max="48" width="0" hidden="1" customWidth="1" outlineLevel="1" collapsed="1"/>
    <col min="49" max="52" width="0" hidden="1" customWidth="1" outlineLevel="1"/>
    <col min="53" max="57" width="0" hidden="1" customWidth="1" outlineLevel="2"/>
    <col min="58" max="58" width="0" hidden="1" customWidth="1" outlineLevel="1" collapsed="1"/>
    <col min="59" max="61" width="0" hidden="1" customWidth="1" outlineLevel="1"/>
    <col min="62" max="66" width="0" hidden="1" customWidth="1" outlineLevel="2"/>
    <col min="67" max="67" width="0" hidden="1" customWidth="1" outlineLevel="1" collapsed="1"/>
    <col min="68" max="71" width="0" hidden="1" customWidth="1" outlineLevel="1"/>
    <col min="72" max="76" width="0" hidden="1" customWidth="1" outlineLevel="2"/>
    <col min="77" max="77" width="0" hidden="1" customWidth="1" outlineLevel="1" collapsed="1"/>
    <col min="78" max="80" width="0" hidden="1" customWidth="1" outlineLevel="1"/>
    <col min="81" max="85" width="0" hidden="1" customWidth="1" outlineLevel="2"/>
    <col min="86" max="86" width="0" hidden="1" customWidth="1" outlineLevel="1" collapsed="1"/>
    <col min="87" max="89" width="0" hidden="1" customWidth="1" outlineLevel="1"/>
    <col min="90" max="90" width="9.140625" collapsed="1"/>
    <col min="96" max="96" width="12.28515625" hidden="1" customWidth="1"/>
  </cols>
  <sheetData>
    <row r="1" spans="1:96" x14ac:dyDescent="0.25">
      <c r="G1" s="3" t="s">
        <v>196</v>
      </c>
      <c r="H1" s="4">
        <v>7</v>
      </c>
      <c r="I1" s="5">
        <f>H1/$E$2</f>
        <v>0.31818181818181818</v>
      </c>
    </row>
    <row r="2" spans="1:96" x14ac:dyDescent="0.25">
      <c r="B2" s="6">
        <v>44273</v>
      </c>
      <c r="C2" s="7"/>
      <c r="E2">
        <f>SUBTOTAL(  2,A:A)</f>
        <v>22</v>
      </c>
      <c r="G2" s="3" t="s">
        <v>197</v>
      </c>
      <c r="H2" s="8">
        <v>3</v>
      </c>
      <c r="I2" s="5">
        <f t="shared" ref="I2:I6" si="0">H2/$E$2</f>
        <v>0.13636363636363635</v>
      </c>
      <c r="K2" s="3" t="s">
        <v>198</v>
      </c>
      <c r="L2" s="3">
        <f>SUBTOTAL( 9,CL:CL)</f>
        <v>1638</v>
      </c>
    </row>
    <row r="3" spans="1:96" x14ac:dyDescent="0.25">
      <c r="G3" s="3" t="s">
        <v>199</v>
      </c>
      <c r="H3" s="9">
        <v>1</v>
      </c>
      <c r="I3" s="5">
        <f t="shared" si="0"/>
        <v>4.5454545454545456E-2</v>
      </c>
      <c r="K3" s="3" t="s">
        <v>200</v>
      </c>
      <c r="L3" s="10">
        <f>SUBTOTAL( 9,CR:CR)</f>
        <v>1671.209592921967</v>
      </c>
    </row>
    <row r="4" spans="1:96" x14ac:dyDescent="0.25">
      <c r="G4" s="3" t="s">
        <v>201</v>
      </c>
      <c r="H4" s="11">
        <v>4</v>
      </c>
      <c r="I4" s="5">
        <f t="shared" si="0"/>
        <v>0.18181818181818182</v>
      </c>
      <c r="K4" s="3" t="s">
        <v>202</v>
      </c>
      <c r="L4" s="12">
        <f>100%-(L2/L3)</f>
        <v>1.987159065063937E-2</v>
      </c>
    </row>
    <row r="5" spans="1:96" x14ac:dyDescent="0.25">
      <c r="G5" s="3" t="s">
        <v>203</v>
      </c>
      <c r="H5" s="13">
        <v>3</v>
      </c>
      <c r="I5" s="5">
        <f t="shared" si="0"/>
        <v>0.13636363636363635</v>
      </c>
    </row>
    <row r="6" spans="1:96" x14ac:dyDescent="0.25">
      <c r="G6" s="14">
        <v>0</v>
      </c>
      <c r="H6" s="15">
        <v>4</v>
      </c>
      <c r="I6" s="5">
        <f t="shared" si="0"/>
        <v>0.18181818181818182</v>
      </c>
    </row>
    <row r="8" spans="1:96" x14ac:dyDescent="0.25">
      <c r="A8" s="16" t="s">
        <v>204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39</v>
      </c>
      <c r="AP8" s="1" t="s">
        <v>40</v>
      </c>
      <c r="AQ8" s="1" t="s">
        <v>41</v>
      </c>
      <c r="AR8" s="1" t="s">
        <v>42</v>
      </c>
      <c r="AS8" s="1" t="s">
        <v>43</v>
      </c>
      <c r="AT8" s="1" t="s">
        <v>44</v>
      </c>
      <c r="AU8" s="1" t="s">
        <v>45</v>
      </c>
      <c r="AV8" s="1" t="s">
        <v>46</v>
      </c>
      <c r="AW8" s="1" t="s">
        <v>47</v>
      </c>
      <c r="AX8" s="1" t="s">
        <v>48</v>
      </c>
      <c r="AY8" s="1" t="s">
        <v>49</v>
      </c>
      <c r="AZ8" s="1" t="s">
        <v>50</v>
      </c>
      <c r="BA8" s="1" t="s">
        <v>51</v>
      </c>
      <c r="BB8" s="1" t="s">
        <v>52</v>
      </c>
      <c r="BC8" s="1" t="s">
        <v>53</v>
      </c>
      <c r="BD8" s="1" t="s">
        <v>54</v>
      </c>
      <c r="BE8" s="1" t="s">
        <v>55</v>
      </c>
      <c r="BF8" s="1" t="s">
        <v>56</v>
      </c>
      <c r="BG8" s="1" t="s">
        <v>57</v>
      </c>
      <c r="BH8" s="1" t="s">
        <v>58</v>
      </c>
      <c r="BI8" s="1" t="s">
        <v>59</v>
      </c>
      <c r="BJ8" s="1" t="s">
        <v>60</v>
      </c>
      <c r="BK8" s="1" t="s">
        <v>61</v>
      </c>
      <c r="BL8" s="1" t="s">
        <v>62</v>
      </c>
      <c r="BM8" s="1" t="s">
        <v>63</v>
      </c>
      <c r="BN8" s="1" t="s">
        <v>64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  <c r="BX8" s="1" t="s">
        <v>74</v>
      </c>
      <c r="BY8" s="1" t="s">
        <v>75</v>
      </c>
      <c r="BZ8" s="1" t="s">
        <v>76</v>
      </c>
      <c r="CA8" s="1" t="s">
        <v>77</v>
      </c>
      <c r="CB8" s="1" t="s">
        <v>78</v>
      </c>
      <c r="CC8" s="1" t="s">
        <v>79</v>
      </c>
      <c r="CD8" s="1" t="s">
        <v>80</v>
      </c>
      <c r="CE8" s="1" t="s">
        <v>81</v>
      </c>
      <c r="CF8" s="1" t="s">
        <v>82</v>
      </c>
      <c r="CG8" s="1" t="s">
        <v>83</v>
      </c>
      <c r="CH8" s="1" t="s">
        <v>84</v>
      </c>
      <c r="CI8" s="1" t="s">
        <v>85</v>
      </c>
      <c r="CJ8" s="1" t="s">
        <v>86</v>
      </c>
      <c r="CK8" s="1" t="s">
        <v>87</v>
      </c>
      <c r="CL8" s="1" t="s">
        <v>88</v>
      </c>
      <c r="CM8" s="1" t="s">
        <v>89</v>
      </c>
      <c r="CN8" s="1" t="s">
        <v>90</v>
      </c>
      <c r="CO8" s="16" t="s">
        <v>205</v>
      </c>
      <c r="CP8" s="16" t="s">
        <v>206</v>
      </c>
    </row>
    <row r="9" spans="1:96" x14ac:dyDescent="0.25">
      <c r="A9">
        <v>0</v>
      </c>
      <c r="B9" t="s">
        <v>91</v>
      </c>
      <c r="C9">
        <v>9</v>
      </c>
      <c r="D9">
        <v>0</v>
      </c>
      <c r="E9">
        <v>5</v>
      </c>
      <c r="F9">
        <v>1</v>
      </c>
      <c r="G9" t="s">
        <v>92</v>
      </c>
      <c r="H9" t="s">
        <v>92</v>
      </c>
      <c r="I9">
        <v>6</v>
      </c>
      <c r="J9">
        <v>0</v>
      </c>
      <c r="K9" t="s">
        <v>92</v>
      </c>
      <c r="L9" t="s">
        <v>92</v>
      </c>
      <c r="M9">
        <v>78.03</v>
      </c>
      <c r="N9" t="s">
        <v>93</v>
      </c>
      <c r="O9">
        <v>5</v>
      </c>
      <c r="P9">
        <v>59</v>
      </c>
      <c r="Q9">
        <v>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3</v>
      </c>
      <c r="AC9">
        <v>1</v>
      </c>
      <c r="AD9">
        <v>3</v>
      </c>
      <c r="AE9">
        <v>0</v>
      </c>
      <c r="AF9">
        <v>0</v>
      </c>
      <c r="AG9" t="s">
        <v>94</v>
      </c>
      <c r="AH9">
        <v>2</v>
      </c>
      <c r="AI9">
        <v>0</v>
      </c>
      <c r="AJ9">
        <v>27</v>
      </c>
      <c r="AK9">
        <v>42</v>
      </c>
      <c r="AL9">
        <v>11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1</v>
      </c>
      <c r="AW9">
        <v>2</v>
      </c>
      <c r="AX9">
        <v>1</v>
      </c>
      <c r="AY9">
        <v>2</v>
      </c>
      <c r="AZ9" t="s">
        <v>95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3</v>
      </c>
      <c r="BL9">
        <v>14</v>
      </c>
      <c r="BM9">
        <v>16</v>
      </c>
      <c r="BN9">
        <v>44</v>
      </c>
      <c r="BO9">
        <v>0</v>
      </c>
      <c r="BP9">
        <v>0</v>
      </c>
      <c r="BQ9">
        <v>0</v>
      </c>
      <c r="BR9">
        <v>0</v>
      </c>
      <c r="BS9" t="s">
        <v>96</v>
      </c>
      <c r="BT9">
        <v>41</v>
      </c>
      <c r="BU9">
        <v>22</v>
      </c>
      <c r="BV9">
        <v>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18</v>
      </c>
      <c r="CD9">
        <v>3</v>
      </c>
      <c r="CE9">
        <v>0</v>
      </c>
      <c r="CF9">
        <v>2</v>
      </c>
      <c r="CG9">
        <v>0</v>
      </c>
      <c r="CH9">
        <v>1</v>
      </c>
      <c r="CI9">
        <v>0</v>
      </c>
      <c r="CJ9">
        <v>0</v>
      </c>
      <c r="CK9">
        <v>0</v>
      </c>
      <c r="CL9">
        <v>77.25</v>
      </c>
      <c r="CM9">
        <v>77.77</v>
      </c>
      <c r="CN9" t="s">
        <v>97</v>
      </c>
      <c r="CO9" s="17">
        <f>100%-(M9/CL9)</f>
        <v>-1.009708737864079E-2</v>
      </c>
      <c r="CP9" s="17">
        <f>100%-(CL9/CM9)</f>
        <v>6.6863829240065842E-3</v>
      </c>
      <c r="CR9" s="2">
        <f>CL9*CP9+CL9</f>
        <v>77.766523080879509</v>
      </c>
    </row>
    <row r="10" spans="1:96" x14ac:dyDescent="0.25">
      <c r="A10">
        <v>1</v>
      </c>
      <c r="B10" t="s">
        <v>98</v>
      </c>
      <c r="C10">
        <v>10</v>
      </c>
      <c r="D10">
        <v>1</v>
      </c>
      <c r="E10">
        <v>6</v>
      </c>
      <c r="F10">
        <v>0</v>
      </c>
      <c r="G10" t="s">
        <v>92</v>
      </c>
      <c r="H10" t="s">
        <v>92</v>
      </c>
      <c r="I10">
        <v>6</v>
      </c>
      <c r="J10">
        <v>0</v>
      </c>
      <c r="K10" t="s">
        <v>92</v>
      </c>
      <c r="L10" t="s">
        <v>92</v>
      </c>
      <c r="M10">
        <v>79.319999999999993</v>
      </c>
      <c r="N10" t="s">
        <v>99</v>
      </c>
      <c r="O10">
        <v>35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</v>
      </c>
      <c r="Y10">
        <v>8</v>
      </c>
      <c r="Z10">
        <v>9</v>
      </c>
      <c r="AA10">
        <v>6</v>
      </c>
      <c r="AB10">
        <v>22</v>
      </c>
      <c r="AC10">
        <v>0</v>
      </c>
      <c r="AD10">
        <v>0</v>
      </c>
      <c r="AE10">
        <v>0</v>
      </c>
      <c r="AF10">
        <v>0</v>
      </c>
      <c r="AG10" t="s">
        <v>100</v>
      </c>
      <c r="AH10">
        <v>26</v>
      </c>
      <c r="AI10">
        <v>17</v>
      </c>
      <c r="AJ10">
        <v>15</v>
      </c>
      <c r="AK10">
        <v>9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3</v>
      </c>
      <c r="AU10">
        <v>11</v>
      </c>
      <c r="AV10">
        <v>1</v>
      </c>
      <c r="AW10">
        <v>14</v>
      </c>
      <c r="AX10">
        <v>1</v>
      </c>
      <c r="AY10">
        <v>0</v>
      </c>
      <c r="AZ10" t="s">
        <v>101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78</v>
      </c>
      <c r="BO10">
        <v>0</v>
      </c>
      <c r="BP10">
        <v>0</v>
      </c>
      <c r="BQ10">
        <v>0</v>
      </c>
      <c r="BR10">
        <v>0</v>
      </c>
      <c r="BS10" t="s">
        <v>102</v>
      </c>
      <c r="BT10">
        <v>15</v>
      </c>
      <c r="BU10">
        <v>28</v>
      </c>
      <c r="BV10">
        <v>15</v>
      </c>
      <c r="BW10">
        <v>13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</v>
      </c>
      <c r="CD10">
        <v>2</v>
      </c>
      <c r="CE10">
        <v>3</v>
      </c>
      <c r="CF10">
        <v>1</v>
      </c>
      <c r="CG10">
        <v>6</v>
      </c>
      <c r="CH10">
        <v>1</v>
      </c>
      <c r="CI10">
        <v>12</v>
      </c>
      <c r="CJ10">
        <v>0</v>
      </c>
      <c r="CK10">
        <v>0</v>
      </c>
      <c r="CL10">
        <v>78.8</v>
      </c>
      <c r="CM10">
        <v>80.180000000000007</v>
      </c>
      <c r="CN10" t="s">
        <v>103</v>
      </c>
      <c r="CO10" s="17">
        <f t="shared" ref="CO10:CO30" si="1">100%-(M10/CL10)</f>
        <v>-6.5989847715735017E-3</v>
      </c>
      <c r="CP10" s="17">
        <f t="shared" ref="CP10:CP30" si="2">100%-(CL10/CM10)</f>
        <v>1.7211274632077944E-2</v>
      </c>
      <c r="CR10" s="2">
        <f t="shared" ref="CR10:CR73" si="3">CL10*CP10+CL10</f>
        <v>80.156248441007733</v>
      </c>
    </row>
    <row r="11" spans="1:96" x14ac:dyDescent="0.25">
      <c r="A11">
        <v>2</v>
      </c>
      <c r="B11" t="s">
        <v>104</v>
      </c>
      <c r="C11">
        <v>9</v>
      </c>
      <c r="D11">
        <v>1</v>
      </c>
      <c r="E11">
        <v>5</v>
      </c>
      <c r="F11">
        <v>1</v>
      </c>
      <c r="G11" t="s">
        <v>92</v>
      </c>
      <c r="H11" t="s">
        <v>92</v>
      </c>
      <c r="I11">
        <v>5</v>
      </c>
      <c r="J11">
        <v>1</v>
      </c>
      <c r="K11" t="s">
        <v>92</v>
      </c>
      <c r="L11" t="s">
        <v>92</v>
      </c>
      <c r="M11">
        <v>76.08</v>
      </c>
      <c r="N11" t="s">
        <v>105</v>
      </c>
      <c r="O11">
        <v>2</v>
      </c>
      <c r="P11">
        <v>5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71</v>
      </c>
      <c r="AC11">
        <v>1</v>
      </c>
      <c r="AD11">
        <v>0</v>
      </c>
      <c r="AE11">
        <v>0</v>
      </c>
      <c r="AF11">
        <v>0</v>
      </c>
      <c r="AG11" t="s">
        <v>106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78</v>
      </c>
      <c r="AV11">
        <v>0</v>
      </c>
      <c r="AW11">
        <v>0</v>
      </c>
      <c r="AX11">
        <v>0</v>
      </c>
      <c r="AY11">
        <v>0</v>
      </c>
      <c r="AZ11" t="s">
        <v>107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78</v>
      </c>
      <c r="BO11">
        <v>0</v>
      </c>
      <c r="BP11">
        <v>0</v>
      </c>
      <c r="BQ11">
        <v>0</v>
      </c>
      <c r="BR11">
        <v>0</v>
      </c>
      <c r="BS11" t="s">
        <v>108</v>
      </c>
      <c r="BT11">
        <v>17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11</v>
      </c>
      <c r="CD11">
        <v>4</v>
      </c>
      <c r="CE11">
        <v>13</v>
      </c>
      <c r="CF11">
        <v>11</v>
      </c>
      <c r="CG11">
        <v>40</v>
      </c>
      <c r="CH11">
        <v>0</v>
      </c>
      <c r="CI11">
        <v>0</v>
      </c>
      <c r="CJ11">
        <v>0</v>
      </c>
      <c r="CK11">
        <v>0</v>
      </c>
      <c r="CL11">
        <v>76.55</v>
      </c>
      <c r="CM11">
        <v>77.95</v>
      </c>
      <c r="CN11" t="s">
        <v>103</v>
      </c>
      <c r="CO11" s="17">
        <f t="shared" si="1"/>
        <v>6.1397779229261928E-3</v>
      </c>
      <c r="CP11" s="17">
        <f t="shared" si="2"/>
        <v>1.7960230917254738E-2</v>
      </c>
      <c r="CR11" s="2">
        <f t="shared" si="3"/>
        <v>77.92485567671585</v>
      </c>
    </row>
    <row r="12" spans="1:96" x14ac:dyDescent="0.25">
      <c r="A12">
        <v>3</v>
      </c>
      <c r="B12" t="s">
        <v>109</v>
      </c>
      <c r="C12">
        <v>11</v>
      </c>
      <c r="D12">
        <v>0</v>
      </c>
      <c r="E12">
        <v>6</v>
      </c>
      <c r="F12">
        <v>0</v>
      </c>
      <c r="G12" t="s">
        <v>92</v>
      </c>
      <c r="H12" t="s">
        <v>92</v>
      </c>
      <c r="I12">
        <v>6</v>
      </c>
      <c r="J12">
        <v>0</v>
      </c>
      <c r="K12" t="s">
        <v>92</v>
      </c>
      <c r="L12" t="s">
        <v>92</v>
      </c>
      <c r="M12">
        <v>73.88</v>
      </c>
      <c r="N12" t="s">
        <v>110</v>
      </c>
      <c r="O12">
        <v>8</v>
      </c>
      <c r="P12">
        <v>50</v>
      </c>
      <c r="Q12">
        <v>19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1</v>
      </c>
      <c r="AA12">
        <v>0</v>
      </c>
      <c r="AB12">
        <v>1</v>
      </c>
      <c r="AC12">
        <v>1</v>
      </c>
      <c r="AD12">
        <v>3</v>
      </c>
      <c r="AE12">
        <v>0</v>
      </c>
      <c r="AF12">
        <v>0</v>
      </c>
      <c r="AG12" t="s">
        <v>111</v>
      </c>
      <c r="AH12">
        <v>14</v>
      </c>
      <c r="AI12">
        <v>8</v>
      </c>
      <c r="AJ12">
        <v>13</v>
      </c>
      <c r="AK12">
        <v>18</v>
      </c>
      <c r="AL12">
        <v>16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2</v>
      </c>
      <c r="AS12">
        <v>0</v>
      </c>
      <c r="AT12">
        <v>3</v>
      </c>
      <c r="AU12">
        <v>8</v>
      </c>
      <c r="AV12">
        <v>1</v>
      </c>
      <c r="AW12">
        <v>13</v>
      </c>
      <c r="AX12">
        <v>1</v>
      </c>
      <c r="AY12">
        <v>13</v>
      </c>
      <c r="AZ12" t="s">
        <v>112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80</v>
      </c>
      <c r="BO12">
        <v>0</v>
      </c>
      <c r="BP12">
        <v>0</v>
      </c>
      <c r="BQ12">
        <v>0</v>
      </c>
      <c r="BR12">
        <v>0</v>
      </c>
      <c r="BS12" t="s">
        <v>113</v>
      </c>
      <c r="BT12">
        <v>17</v>
      </c>
      <c r="BU12">
        <v>11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5</v>
      </c>
      <c r="CD12">
        <v>5</v>
      </c>
      <c r="CE12">
        <v>7</v>
      </c>
      <c r="CF12">
        <v>18</v>
      </c>
      <c r="CG12">
        <v>25</v>
      </c>
      <c r="CH12">
        <v>0</v>
      </c>
      <c r="CI12">
        <v>0</v>
      </c>
      <c r="CJ12">
        <v>0</v>
      </c>
      <c r="CK12">
        <v>0</v>
      </c>
      <c r="CL12">
        <v>73.87</v>
      </c>
      <c r="CM12">
        <v>73.900000000000006</v>
      </c>
      <c r="CN12" t="s">
        <v>103</v>
      </c>
      <c r="CO12" s="17">
        <f t="shared" si="1"/>
        <v>-1.3537295248400305E-4</v>
      </c>
      <c r="CP12" s="17">
        <f t="shared" si="2"/>
        <v>4.0595399188092518E-4</v>
      </c>
      <c r="CR12" s="2">
        <f t="shared" si="3"/>
        <v>73.89998782138025</v>
      </c>
    </row>
    <row r="13" spans="1:96" x14ac:dyDescent="0.25">
      <c r="A13">
        <v>4</v>
      </c>
      <c r="B13" t="s">
        <v>114</v>
      </c>
      <c r="C13">
        <v>10</v>
      </c>
      <c r="D13">
        <v>0</v>
      </c>
      <c r="E13">
        <v>5</v>
      </c>
      <c r="F13">
        <v>1</v>
      </c>
      <c r="G13" t="s">
        <v>92</v>
      </c>
      <c r="H13" t="s">
        <v>92</v>
      </c>
      <c r="I13">
        <v>6</v>
      </c>
      <c r="J13">
        <v>0</v>
      </c>
      <c r="K13" t="s">
        <v>92</v>
      </c>
      <c r="L13" t="s">
        <v>92</v>
      </c>
      <c r="M13">
        <v>73.69</v>
      </c>
      <c r="N13" t="s">
        <v>115</v>
      </c>
      <c r="O13">
        <v>15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</v>
      </c>
      <c r="Y13">
        <v>4</v>
      </c>
      <c r="Z13">
        <v>4</v>
      </c>
      <c r="AA13">
        <v>5</v>
      </c>
      <c r="AB13">
        <v>52</v>
      </c>
      <c r="AC13">
        <v>0</v>
      </c>
      <c r="AD13">
        <v>0</v>
      </c>
      <c r="AE13">
        <v>0</v>
      </c>
      <c r="AF13">
        <v>0</v>
      </c>
      <c r="AG13" t="s">
        <v>116</v>
      </c>
      <c r="AH13">
        <v>15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13</v>
      </c>
      <c r="AR13">
        <v>7</v>
      </c>
      <c r="AS13">
        <v>10</v>
      </c>
      <c r="AT13">
        <v>6</v>
      </c>
      <c r="AU13">
        <v>40</v>
      </c>
      <c r="AV13">
        <v>0</v>
      </c>
      <c r="AW13">
        <v>0</v>
      </c>
      <c r="AX13">
        <v>0</v>
      </c>
      <c r="AY13">
        <v>0</v>
      </c>
      <c r="AZ13" t="s">
        <v>117</v>
      </c>
      <c r="BA13">
        <v>5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3</v>
      </c>
      <c r="BL13">
        <v>0</v>
      </c>
      <c r="BM13">
        <v>1</v>
      </c>
      <c r="BN13">
        <v>73</v>
      </c>
      <c r="BO13">
        <v>0</v>
      </c>
      <c r="BP13">
        <v>0</v>
      </c>
      <c r="BQ13">
        <v>0</v>
      </c>
      <c r="BR13">
        <v>0</v>
      </c>
      <c r="BS13" t="s">
        <v>118</v>
      </c>
      <c r="BT13">
        <v>18</v>
      </c>
      <c r="BU13">
        <v>31</v>
      </c>
      <c r="BV13">
        <v>20</v>
      </c>
      <c r="BW13">
        <v>6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4</v>
      </c>
      <c r="CE13">
        <v>5</v>
      </c>
      <c r="CF13">
        <v>4</v>
      </c>
      <c r="CG13">
        <v>0</v>
      </c>
      <c r="CH13">
        <v>1</v>
      </c>
      <c r="CI13">
        <v>13</v>
      </c>
      <c r="CJ13">
        <v>1</v>
      </c>
      <c r="CK13">
        <v>13</v>
      </c>
      <c r="CL13">
        <v>73.150000000000006</v>
      </c>
      <c r="CM13">
        <v>73.22</v>
      </c>
      <c r="CN13" t="s">
        <v>103</v>
      </c>
      <c r="CO13" s="17">
        <f t="shared" si="1"/>
        <v>-7.3820915926177122E-3</v>
      </c>
      <c r="CP13" s="17">
        <f t="shared" si="2"/>
        <v>9.560229445505497E-4</v>
      </c>
      <c r="CR13" s="2">
        <f t="shared" si="3"/>
        <v>73.219933078393879</v>
      </c>
    </row>
    <row r="14" spans="1:96" x14ac:dyDescent="0.25">
      <c r="A14">
        <v>5</v>
      </c>
      <c r="B14" t="s">
        <v>119</v>
      </c>
      <c r="C14">
        <v>10</v>
      </c>
      <c r="D14">
        <v>0</v>
      </c>
      <c r="E14">
        <v>5</v>
      </c>
      <c r="F14">
        <v>1</v>
      </c>
      <c r="G14" t="s">
        <v>92</v>
      </c>
      <c r="H14" t="s">
        <v>92</v>
      </c>
      <c r="I14">
        <v>6</v>
      </c>
      <c r="J14">
        <v>0</v>
      </c>
      <c r="K14" t="s">
        <v>92</v>
      </c>
      <c r="L14" t="s">
        <v>92</v>
      </c>
      <c r="M14">
        <v>75.680000000000007</v>
      </c>
      <c r="N14" t="s">
        <v>120</v>
      </c>
      <c r="O14">
        <v>8</v>
      </c>
      <c r="P14">
        <v>24</v>
      </c>
      <c r="Q14">
        <v>10</v>
      </c>
      <c r="R14">
        <v>8</v>
      </c>
      <c r="S14">
        <v>7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5</v>
      </c>
      <c r="AC14">
        <v>1</v>
      </c>
      <c r="AD14">
        <v>6</v>
      </c>
      <c r="AE14">
        <v>1</v>
      </c>
      <c r="AF14">
        <v>6</v>
      </c>
      <c r="AG14" t="s">
        <v>121</v>
      </c>
      <c r="AH14">
        <v>30</v>
      </c>
      <c r="AI14">
        <v>29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0</v>
      </c>
      <c r="AS14">
        <v>1</v>
      </c>
      <c r="AT14">
        <v>0</v>
      </c>
      <c r="AU14">
        <v>7</v>
      </c>
      <c r="AV14">
        <v>1</v>
      </c>
      <c r="AW14">
        <v>0</v>
      </c>
      <c r="AX14">
        <v>0</v>
      </c>
      <c r="AY14">
        <v>0</v>
      </c>
      <c r="AZ14" t="s">
        <v>122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64</v>
      </c>
      <c r="BO14">
        <v>0</v>
      </c>
      <c r="BP14">
        <v>0</v>
      </c>
      <c r="BQ14">
        <v>0</v>
      </c>
      <c r="BR14">
        <v>0</v>
      </c>
      <c r="BS14" t="s">
        <v>123</v>
      </c>
      <c r="BT14">
        <v>13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</v>
      </c>
      <c r="CD14">
        <v>5</v>
      </c>
      <c r="CE14">
        <v>2</v>
      </c>
      <c r="CF14">
        <v>1</v>
      </c>
      <c r="CG14">
        <v>36</v>
      </c>
      <c r="CH14">
        <v>0</v>
      </c>
      <c r="CI14">
        <v>0</v>
      </c>
      <c r="CJ14">
        <v>0</v>
      </c>
      <c r="CK14">
        <v>0</v>
      </c>
      <c r="CL14">
        <v>75.41</v>
      </c>
      <c r="CM14">
        <v>77.59</v>
      </c>
      <c r="CN14" t="s">
        <v>97</v>
      </c>
      <c r="CO14" s="17">
        <f t="shared" si="1"/>
        <v>-3.5804269990717952E-3</v>
      </c>
      <c r="CP14" s="17">
        <f t="shared" si="2"/>
        <v>2.8096404175795953E-2</v>
      </c>
      <c r="CR14" s="2">
        <f t="shared" si="3"/>
        <v>77.528749838896772</v>
      </c>
    </row>
    <row r="15" spans="1:96" x14ac:dyDescent="0.25">
      <c r="A15">
        <v>6</v>
      </c>
      <c r="B15" t="s">
        <v>124</v>
      </c>
      <c r="C15">
        <v>10</v>
      </c>
      <c r="D15">
        <v>1</v>
      </c>
      <c r="E15">
        <v>5</v>
      </c>
      <c r="F15">
        <v>1</v>
      </c>
      <c r="G15" t="s">
        <v>92</v>
      </c>
      <c r="H15" t="s">
        <v>92</v>
      </c>
      <c r="I15">
        <v>5</v>
      </c>
      <c r="J15">
        <v>1</v>
      </c>
      <c r="K15" t="s">
        <v>92</v>
      </c>
      <c r="L15" t="s">
        <v>92</v>
      </c>
      <c r="M15">
        <v>72.8</v>
      </c>
      <c r="N15" t="s">
        <v>125</v>
      </c>
      <c r="O15">
        <v>0</v>
      </c>
      <c r="P15">
        <v>0</v>
      </c>
      <c r="Q15">
        <v>1</v>
      </c>
      <c r="R15">
        <v>13</v>
      </c>
      <c r="S15">
        <v>49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126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59</v>
      </c>
      <c r="AV15">
        <v>0</v>
      </c>
      <c r="AW15">
        <v>0</v>
      </c>
      <c r="AX15">
        <v>0</v>
      </c>
      <c r="AY15">
        <v>0</v>
      </c>
      <c r="AZ15" t="s">
        <v>127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48</v>
      </c>
      <c r="BO15">
        <v>0</v>
      </c>
      <c r="BP15">
        <v>0</v>
      </c>
      <c r="BQ15">
        <v>0</v>
      </c>
      <c r="BR15">
        <v>0</v>
      </c>
      <c r="BS15" t="s">
        <v>128</v>
      </c>
      <c r="BT15">
        <v>23</v>
      </c>
      <c r="BU15">
        <v>12</v>
      </c>
      <c r="BV15">
        <v>3</v>
      </c>
      <c r="BW15">
        <v>1</v>
      </c>
      <c r="BX15">
        <v>0</v>
      </c>
      <c r="BY15">
        <v>3</v>
      </c>
      <c r="BZ15">
        <v>4</v>
      </c>
      <c r="CA15">
        <v>0</v>
      </c>
      <c r="CB15">
        <v>0</v>
      </c>
      <c r="CC15">
        <v>10</v>
      </c>
      <c r="CD15">
        <v>3</v>
      </c>
      <c r="CE15">
        <v>4</v>
      </c>
      <c r="CF15">
        <v>1</v>
      </c>
      <c r="CG15">
        <v>7</v>
      </c>
      <c r="CH15">
        <v>3</v>
      </c>
      <c r="CI15">
        <v>2</v>
      </c>
      <c r="CJ15">
        <v>0</v>
      </c>
      <c r="CK15">
        <v>0</v>
      </c>
      <c r="CL15">
        <v>73.38</v>
      </c>
      <c r="CM15">
        <v>76.81</v>
      </c>
      <c r="CN15" t="s">
        <v>97</v>
      </c>
      <c r="CO15" s="17">
        <f t="shared" si="1"/>
        <v>7.9040610520577648E-3</v>
      </c>
      <c r="CP15" s="17">
        <f t="shared" si="2"/>
        <v>4.4655643796380762E-2</v>
      </c>
      <c r="CR15" s="2">
        <f t="shared" si="3"/>
        <v>76.656831141778412</v>
      </c>
    </row>
    <row r="16" spans="1:96" x14ac:dyDescent="0.25">
      <c r="A16">
        <v>7</v>
      </c>
      <c r="B16" t="s">
        <v>129</v>
      </c>
      <c r="C16">
        <v>10</v>
      </c>
      <c r="D16">
        <v>0</v>
      </c>
      <c r="E16">
        <v>6</v>
      </c>
      <c r="F16">
        <v>0</v>
      </c>
      <c r="G16" t="s">
        <v>92</v>
      </c>
      <c r="H16" t="s">
        <v>92</v>
      </c>
      <c r="I16">
        <v>6</v>
      </c>
      <c r="J16">
        <v>0</v>
      </c>
      <c r="K16" t="s">
        <v>92</v>
      </c>
      <c r="L16" t="s">
        <v>92</v>
      </c>
      <c r="M16">
        <v>76.41</v>
      </c>
      <c r="N16" t="s">
        <v>130</v>
      </c>
      <c r="O16">
        <v>1</v>
      </c>
      <c r="P16">
        <v>2</v>
      </c>
      <c r="Q16">
        <v>11</v>
      </c>
      <c r="R16">
        <v>13</v>
      </c>
      <c r="S16">
        <v>29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131</v>
      </c>
      <c r="AH16">
        <v>4</v>
      </c>
      <c r="AI16">
        <v>3</v>
      </c>
      <c r="AJ16">
        <v>17</v>
      </c>
      <c r="AK16">
        <v>18</v>
      </c>
      <c r="AL16">
        <v>22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132</v>
      </c>
      <c r="BA16">
        <v>17</v>
      </c>
      <c r="BB16">
        <v>7</v>
      </c>
      <c r="BC16">
        <v>7</v>
      </c>
      <c r="BD16">
        <v>0</v>
      </c>
      <c r="BE16">
        <v>0</v>
      </c>
      <c r="BF16">
        <v>1</v>
      </c>
      <c r="BG16">
        <v>7</v>
      </c>
      <c r="BH16">
        <v>0</v>
      </c>
      <c r="BI16">
        <v>0</v>
      </c>
      <c r="BJ16">
        <v>10</v>
      </c>
      <c r="BK16">
        <v>8</v>
      </c>
      <c r="BL16">
        <v>7</v>
      </c>
      <c r="BM16">
        <v>4</v>
      </c>
      <c r="BN16">
        <v>5</v>
      </c>
      <c r="BO16">
        <v>1</v>
      </c>
      <c r="BP16">
        <v>2</v>
      </c>
      <c r="BQ16">
        <v>0</v>
      </c>
      <c r="BR16">
        <v>0</v>
      </c>
      <c r="BS16" t="s">
        <v>133</v>
      </c>
      <c r="BT16">
        <v>13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7</v>
      </c>
      <c r="CD16">
        <v>6</v>
      </c>
      <c r="CE16">
        <v>10</v>
      </c>
      <c r="CF16">
        <v>4</v>
      </c>
      <c r="CG16">
        <v>32</v>
      </c>
      <c r="CH16">
        <v>0</v>
      </c>
      <c r="CI16">
        <v>0</v>
      </c>
      <c r="CJ16">
        <v>0</v>
      </c>
      <c r="CK16">
        <v>0</v>
      </c>
      <c r="CL16">
        <v>76</v>
      </c>
      <c r="CM16">
        <v>76</v>
      </c>
      <c r="CN16" t="s">
        <v>97</v>
      </c>
      <c r="CO16" s="17">
        <f t="shared" si="1"/>
        <v>-5.39473684210523E-3</v>
      </c>
      <c r="CP16" s="17">
        <f t="shared" si="2"/>
        <v>0</v>
      </c>
      <c r="CR16" s="2">
        <f t="shared" si="3"/>
        <v>76</v>
      </c>
    </row>
    <row r="17" spans="1:96" x14ac:dyDescent="0.25">
      <c r="A17">
        <v>8</v>
      </c>
      <c r="B17" t="s">
        <v>134</v>
      </c>
      <c r="C17">
        <v>9</v>
      </c>
      <c r="D17">
        <v>0</v>
      </c>
      <c r="E17">
        <v>5</v>
      </c>
      <c r="F17">
        <v>1</v>
      </c>
      <c r="G17" t="s">
        <v>92</v>
      </c>
      <c r="H17" t="s">
        <v>92</v>
      </c>
      <c r="I17">
        <v>5</v>
      </c>
      <c r="J17">
        <v>1</v>
      </c>
      <c r="K17" t="s">
        <v>92</v>
      </c>
      <c r="L17" t="s">
        <v>92</v>
      </c>
      <c r="M17">
        <v>70.87</v>
      </c>
      <c r="N17" t="s">
        <v>135</v>
      </c>
      <c r="O17">
        <v>7</v>
      </c>
      <c r="P17">
        <v>8</v>
      </c>
      <c r="Q17">
        <v>19</v>
      </c>
      <c r="R17">
        <v>10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2</v>
      </c>
      <c r="AE17">
        <v>1</v>
      </c>
      <c r="AF17">
        <v>2</v>
      </c>
      <c r="AG17" t="s">
        <v>136</v>
      </c>
      <c r="AH17">
        <v>13</v>
      </c>
      <c r="AI17">
        <v>11</v>
      </c>
      <c r="AJ17">
        <v>19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11</v>
      </c>
      <c r="AR17">
        <v>3</v>
      </c>
      <c r="AS17">
        <v>2</v>
      </c>
      <c r="AT17">
        <v>6</v>
      </c>
      <c r="AU17">
        <v>10</v>
      </c>
      <c r="AV17">
        <v>1</v>
      </c>
      <c r="AW17">
        <v>21</v>
      </c>
      <c r="AX17">
        <v>0</v>
      </c>
      <c r="AY17">
        <v>0</v>
      </c>
      <c r="AZ17" t="s">
        <v>137</v>
      </c>
      <c r="BA17">
        <v>23</v>
      </c>
      <c r="BB17">
        <v>19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2</v>
      </c>
      <c r="BL17">
        <v>1</v>
      </c>
      <c r="BM17">
        <v>0</v>
      </c>
      <c r="BN17">
        <v>3</v>
      </c>
      <c r="BO17">
        <v>1</v>
      </c>
      <c r="BP17">
        <v>6</v>
      </c>
      <c r="BQ17">
        <v>0</v>
      </c>
      <c r="BR17">
        <v>0</v>
      </c>
      <c r="BS17" t="s">
        <v>138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54</v>
      </c>
      <c r="CH17">
        <v>0</v>
      </c>
      <c r="CI17">
        <v>0</v>
      </c>
      <c r="CJ17">
        <v>0</v>
      </c>
      <c r="CK17">
        <v>0</v>
      </c>
      <c r="CL17">
        <v>70.8</v>
      </c>
      <c r="CM17">
        <v>71.22</v>
      </c>
      <c r="CN17" t="s">
        <v>97</v>
      </c>
      <c r="CO17" s="17">
        <f t="shared" si="1"/>
        <v>-9.8870056497180059E-4</v>
      </c>
      <c r="CP17" s="17">
        <f t="shared" si="2"/>
        <v>5.8972198820556043E-3</v>
      </c>
      <c r="CR17" s="2">
        <f t="shared" si="3"/>
        <v>71.217523167649532</v>
      </c>
    </row>
    <row r="18" spans="1:96" x14ac:dyDescent="0.25">
      <c r="A18">
        <v>9</v>
      </c>
      <c r="B18" t="s">
        <v>139</v>
      </c>
      <c r="C18">
        <v>10</v>
      </c>
      <c r="D18">
        <v>0</v>
      </c>
      <c r="E18">
        <v>6</v>
      </c>
      <c r="F18">
        <v>0</v>
      </c>
      <c r="G18" t="s">
        <v>92</v>
      </c>
      <c r="H18" t="s">
        <v>92</v>
      </c>
      <c r="I18">
        <v>6</v>
      </c>
      <c r="J18">
        <v>0</v>
      </c>
      <c r="K18" t="s">
        <v>92</v>
      </c>
      <c r="L18" t="s">
        <v>92</v>
      </c>
      <c r="M18">
        <v>73.849999999999994</v>
      </c>
      <c r="N18" t="s">
        <v>140</v>
      </c>
      <c r="O18">
        <v>2</v>
      </c>
      <c r="P18">
        <v>0</v>
      </c>
      <c r="Q18">
        <v>1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2</v>
      </c>
      <c r="Y18">
        <v>3</v>
      </c>
      <c r="Z18">
        <v>0</v>
      </c>
      <c r="AA18">
        <v>1</v>
      </c>
      <c r="AB18">
        <v>2</v>
      </c>
      <c r="AC18">
        <v>1</v>
      </c>
      <c r="AD18">
        <v>6</v>
      </c>
      <c r="AE18">
        <v>1</v>
      </c>
      <c r="AF18">
        <v>6</v>
      </c>
      <c r="AG18" t="s">
        <v>141</v>
      </c>
      <c r="AH18">
        <v>1</v>
      </c>
      <c r="AI18">
        <v>2</v>
      </c>
      <c r="AJ18">
        <v>0</v>
      </c>
      <c r="AK18">
        <v>1</v>
      </c>
      <c r="AL18">
        <v>26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 t="s">
        <v>142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21</v>
      </c>
      <c r="BO18">
        <v>0</v>
      </c>
      <c r="BP18">
        <v>0</v>
      </c>
      <c r="BQ18">
        <v>0</v>
      </c>
      <c r="BR18">
        <v>0</v>
      </c>
      <c r="BS18" t="s">
        <v>143</v>
      </c>
      <c r="BT18">
        <v>3</v>
      </c>
      <c r="BU18">
        <v>1</v>
      </c>
      <c r="BV18">
        <v>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10</v>
      </c>
      <c r="CH18">
        <v>1</v>
      </c>
      <c r="CI18">
        <v>11</v>
      </c>
      <c r="CJ18">
        <v>0</v>
      </c>
      <c r="CK18">
        <v>0</v>
      </c>
      <c r="CL18">
        <v>74.06</v>
      </c>
      <c r="CM18">
        <v>74.489999999999995</v>
      </c>
      <c r="CN18" t="s">
        <v>97</v>
      </c>
      <c r="CO18" s="17">
        <f t="shared" si="1"/>
        <v>2.8355387523630871E-3</v>
      </c>
      <c r="CP18" s="17">
        <f t="shared" si="2"/>
        <v>5.7725869244192873E-3</v>
      </c>
      <c r="CR18" s="2">
        <f t="shared" si="3"/>
        <v>74.487517787622494</v>
      </c>
    </row>
    <row r="19" spans="1:96" x14ac:dyDescent="0.25">
      <c r="A19">
        <v>10</v>
      </c>
      <c r="B19" t="s">
        <v>144</v>
      </c>
      <c r="C19">
        <v>9</v>
      </c>
      <c r="D19">
        <v>0</v>
      </c>
      <c r="E19">
        <v>6</v>
      </c>
      <c r="F19">
        <v>0</v>
      </c>
      <c r="G19" t="s">
        <v>92</v>
      </c>
      <c r="H19" t="s">
        <v>92</v>
      </c>
      <c r="I19">
        <v>6</v>
      </c>
      <c r="J19">
        <v>0</v>
      </c>
      <c r="K19" t="s">
        <v>92</v>
      </c>
      <c r="L19" t="s">
        <v>92</v>
      </c>
      <c r="M19">
        <v>73.2</v>
      </c>
      <c r="N19" t="s">
        <v>145</v>
      </c>
      <c r="O19">
        <v>29</v>
      </c>
      <c r="P19">
        <v>41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1</v>
      </c>
      <c r="Z19">
        <v>2</v>
      </c>
      <c r="AA19">
        <v>1</v>
      </c>
      <c r="AB19">
        <v>16</v>
      </c>
      <c r="AC19">
        <v>1</v>
      </c>
      <c r="AD19">
        <v>0</v>
      </c>
      <c r="AE19">
        <v>0</v>
      </c>
      <c r="AF19">
        <v>0</v>
      </c>
      <c r="AG19" t="s">
        <v>146</v>
      </c>
      <c r="AH19">
        <v>1</v>
      </c>
      <c r="AI19">
        <v>2</v>
      </c>
      <c r="AJ19">
        <v>8</v>
      </c>
      <c r="AK19">
        <v>19</v>
      </c>
      <c r="AL19">
        <v>60</v>
      </c>
      <c r="AM19">
        <v>1</v>
      </c>
      <c r="AN19">
        <v>7</v>
      </c>
      <c r="AO19">
        <v>1</v>
      </c>
      <c r="AP19">
        <v>2</v>
      </c>
      <c r="AQ19">
        <v>2</v>
      </c>
      <c r="AR19">
        <v>4</v>
      </c>
      <c r="AS19">
        <v>1</v>
      </c>
      <c r="AT19">
        <v>5</v>
      </c>
      <c r="AU19">
        <v>7</v>
      </c>
      <c r="AV19">
        <v>2</v>
      </c>
      <c r="AW19">
        <v>17</v>
      </c>
      <c r="AX19">
        <v>2</v>
      </c>
      <c r="AY19">
        <v>17</v>
      </c>
      <c r="AZ19" t="s">
        <v>147</v>
      </c>
      <c r="BA19">
        <v>8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0</v>
      </c>
      <c r="BM19">
        <v>0</v>
      </c>
      <c r="BN19">
        <v>87</v>
      </c>
      <c r="BO19">
        <v>0</v>
      </c>
      <c r="BP19">
        <v>0</v>
      </c>
      <c r="BQ19">
        <v>0</v>
      </c>
      <c r="BR19">
        <v>0</v>
      </c>
      <c r="BS19" t="s">
        <v>148</v>
      </c>
      <c r="BT19">
        <v>10</v>
      </c>
      <c r="BU19">
        <v>16</v>
      </c>
      <c r="BV19">
        <v>7</v>
      </c>
      <c r="BW19">
        <v>15</v>
      </c>
      <c r="BX19">
        <v>47</v>
      </c>
      <c r="BY19">
        <v>2</v>
      </c>
      <c r="BZ19">
        <v>9</v>
      </c>
      <c r="CA19">
        <v>0</v>
      </c>
      <c r="CB19">
        <v>0</v>
      </c>
      <c r="CC19">
        <v>2</v>
      </c>
      <c r="CD19">
        <v>3</v>
      </c>
      <c r="CE19">
        <v>2</v>
      </c>
      <c r="CF19">
        <v>1</v>
      </c>
      <c r="CG19">
        <v>0</v>
      </c>
      <c r="CH19">
        <v>2</v>
      </c>
      <c r="CI19">
        <v>6</v>
      </c>
      <c r="CJ19">
        <v>1</v>
      </c>
      <c r="CK19">
        <v>6</v>
      </c>
      <c r="CL19">
        <v>72.81</v>
      </c>
      <c r="CM19">
        <v>73.7</v>
      </c>
      <c r="CN19" t="s">
        <v>103</v>
      </c>
      <c r="CO19" s="17">
        <f t="shared" si="1"/>
        <v>-5.3564070869385194E-3</v>
      </c>
      <c r="CP19" s="17">
        <f t="shared" si="2"/>
        <v>1.2075983717774741E-2</v>
      </c>
      <c r="CR19" s="2">
        <f t="shared" si="3"/>
        <v>73.689252374491176</v>
      </c>
    </row>
    <row r="20" spans="1:96" x14ac:dyDescent="0.25">
      <c r="A20">
        <v>11</v>
      </c>
      <c r="B20" t="s">
        <v>149</v>
      </c>
      <c r="C20">
        <v>10</v>
      </c>
      <c r="D20">
        <v>0</v>
      </c>
      <c r="E20">
        <v>6</v>
      </c>
      <c r="F20">
        <v>0</v>
      </c>
      <c r="G20" t="s">
        <v>92</v>
      </c>
      <c r="H20" t="s">
        <v>92</v>
      </c>
      <c r="I20">
        <v>6</v>
      </c>
      <c r="J20">
        <v>0</v>
      </c>
      <c r="K20" t="s">
        <v>92</v>
      </c>
      <c r="L20" t="s">
        <v>92</v>
      </c>
      <c r="M20">
        <v>76.48</v>
      </c>
      <c r="N20" t="s">
        <v>150</v>
      </c>
      <c r="O20">
        <v>1</v>
      </c>
      <c r="P20">
        <v>14</v>
      </c>
      <c r="Q20">
        <v>16</v>
      </c>
      <c r="R20">
        <v>21</v>
      </c>
      <c r="S20">
        <v>27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3</v>
      </c>
      <c r="AC20">
        <v>1</v>
      </c>
      <c r="AD20">
        <v>4</v>
      </c>
      <c r="AE20">
        <v>1</v>
      </c>
      <c r="AF20">
        <v>4</v>
      </c>
      <c r="AG20" t="s">
        <v>151</v>
      </c>
      <c r="AH20">
        <v>4</v>
      </c>
      <c r="AI20">
        <v>7</v>
      </c>
      <c r="AJ20">
        <v>18</v>
      </c>
      <c r="AK20">
        <v>35</v>
      </c>
      <c r="AL20">
        <v>16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152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</v>
      </c>
      <c r="BO20">
        <v>0</v>
      </c>
      <c r="BP20">
        <v>0</v>
      </c>
      <c r="BQ20">
        <v>0</v>
      </c>
      <c r="BR20">
        <v>0</v>
      </c>
      <c r="BS20" t="s">
        <v>153</v>
      </c>
      <c r="BT20">
        <v>26</v>
      </c>
      <c r="BU20">
        <v>18</v>
      </c>
      <c r="BV20">
        <v>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13</v>
      </c>
      <c r="CD20">
        <v>0</v>
      </c>
      <c r="CE20">
        <v>4</v>
      </c>
      <c r="CF20">
        <v>3</v>
      </c>
      <c r="CG20">
        <v>21</v>
      </c>
      <c r="CH20">
        <v>1</v>
      </c>
      <c r="CI20">
        <v>0</v>
      </c>
      <c r="CJ20">
        <v>0</v>
      </c>
      <c r="CK20">
        <v>0</v>
      </c>
      <c r="CL20">
        <v>76.39</v>
      </c>
      <c r="CM20">
        <v>76.55</v>
      </c>
      <c r="CN20" t="s">
        <v>103</v>
      </c>
      <c r="CO20" s="17">
        <f t="shared" si="1"/>
        <v>-1.1781646812409896E-3</v>
      </c>
      <c r="CP20" s="17">
        <f t="shared" si="2"/>
        <v>2.0901371652514156E-3</v>
      </c>
      <c r="CR20" s="2">
        <f t="shared" si="3"/>
        <v>76.549665578053549</v>
      </c>
    </row>
    <row r="21" spans="1:96" x14ac:dyDescent="0.25">
      <c r="A21">
        <v>12</v>
      </c>
      <c r="B21" t="s">
        <v>154</v>
      </c>
      <c r="C21">
        <v>10</v>
      </c>
      <c r="D21">
        <v>0</v>
      </c>
      <c r="E21">
        <v>6</v>
      </c>
      <c r="F21">
        <v>0</v>
      </c>
      <c r="G21" t="s">
        <v>92</v>
      </c>
      <c r="H21" t="s">
        <v>92</v>
      </c>
      <c r="I21">
        <v>6</v>
      </c>
      <c r="J21">
        <v>0</v>
      </c>
      <c r="K21" t="s">
        <v>92</v>
      </c>
      <c r="L21" t="s">
        <v>92</v>
      </c>
      <c r="M21">
        <v>76.56</v>
      </c>
      <c r="N21" t="s">
        <v>155</v>
      </c>
      <c r="O21">
        <v>3</v>
      </c>
      <c r="P21">
        <v>3</v>
      </c>
      <c r="Q21">
        <v>6</v>
      </c>
      <c r="R21">
        <v>24</v>
      </c>
      <c r="S21">
        <v>45</v>
      </c>
      <c r="T21">
        <v>1</v>
      </c>
      <c r="U21">
        <v>1</v>
      </c>
      <c r="V21">
        <v>0</v>
      </c>
      <c r="W21">
        <v>0</v>
      </c>
      <c r="X21">
        <v>4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 t="s">
        <v>156</v>
      </c>
      <c r="AH21">
        <v>1</v>
      </c>
      <c r="AI21">
        <v>4</v>
      </c>
      <c r="AJ21">
        <v>25</v>
      </c>
      <c r="AK21">
        <v>24</v>
      </c>
      <c r="AL21">
        <v>17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8</v>
      </c>
      <c r="AV21">
        <v>1</v>
      </c>
      <c r="AW21">
        <v>10</v>
      </c>
      <c r="AX21">
        <v>1</v>
      </c>
      <c r="AY21">
        <v>10</v>
      </c>
      <c r="AZ21" t="s">
        <v>157</v>
      </c>
      <c r="BA21">
        <v>13</v>
      </c>
      <c r="BB21">
        <v>32</v>
      </c>
      <c r="BC21">
        <v>13</v>
      </c>
      <c r="BD21">
        <v>4</v>
      </c>
      <c r="BE21">
        <v>2</v>
      </c>
      <c r="BF21">
        <v>2</v>
      </c>
      <c r="BG21">
        <v>19</v>
      </c>
      <c r="BH21">
        <v>2</v>
      </c>
      <c r="BI21">
        <v>2</v>
      </c>
      <c r="BJ21">
        <v>8</v>
      </c>
      <c r="BK21">
        <v>2</v>
      </c>
      <c r="BL21">
        <v>1</v>
      </c>
      <c r="BM21">
        <v>0</v>
      </c>
      <c r="BN21">
        <v>18</v>
      </c>
      <c r="BO21">
        <v>1</v>
      </c>
      <c r="BP21">
        <v>1</v>
      </c>
      <c r="BQ21">
        <v>1</v>
      </c>
      <c r="BR21">
        <v>0</v>
      </c>
      <c r="BS21" t="s">
        <v>158</v>
      </c>
      <c r="BT21">
        <v>3</v>
      </c>
      <c r="BU21">
        <v>6</v>
      </c>
      <c r="BV21">
        <v>29</v>
      </c>
      <c r="BW21">
        <v>24</v>
      </c>
      <c r="BX21">
        <v>18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2</v>
      </c>
      <c r="CJ21">
        <v>1</v>
      </c>
      <c r="CK21">
        <v>2</v>
      </c>
      <c r="CL21">
        <v>75.84</v>
      </c>
      <c r="CM21">
        <v>77.8</v>
      </c>
      <c r="CN21" t="s">
        <v>103</v>
      </c>
      <c r="CO21" s="17">
        <f t="shared" si="1"/>
        <v>-9.493670886076E-3</v>
      </c>
      <c r="CP21" s="17">
        <f t="shared" si="2"/>
        <v>2.5192802056555164E-2</v>
      </c>
      <c r="CR21" s="2">
        <f t="shared" si="3"/>
        <v>77.75062210796915</v>
      </c>
    </row>
    <row r="22" spans="1:96" x14ac:dyDescent="0.25">
      <c r="A22">
        <v>13</v>
      </c>
      <c r="B22" t="s">
        <v>159</v>
      </c>
      <c r="C22">
        <v>11</v>
      </c>
      <c r="D22">
        <v>0</v>
      </c>
      <c r="E22">
        <v>5</v>
      </c>
      <c r="F22">
        <v>1</v>
      </c>
      <c r="G22" t="s">
        <v>92</v>
      </c>
      <c r="H22" t="s">
        <v>92</v>
      </c>
      <c r="I22">
        <v>5</v>
      </c>
      <c r="J22">
        <v>1</v>
      </c>
      <c r="K22" t="s">
        <v>92</v>
      </c>
      <c r="L22" t="s">
        <v>92</v>
      </c>
      <c r="M22">
        <v>69.45</v>
      </c>
      <c r="N22" t="s">
        <v>160</v>
      </c>
      <c r="O22">
        <v>4</v>
      </c>
      <c r="P22">
        <v>10</v>
      </c>
      <c r="Q22">
        <v>16</v>
      </c>
      <c r="R22">
        <v>27</v>
      </c>
      <c r="S22">
        <v>22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 t="s">
        <v>161</v>
      </c>
      <c r="AH22">
        <v>7</v>
      </c>
      <c r="AI22">
        <v>6</v>
      </c>
      <c r="AJ22">
        <v>0</v>
      </c>
      <c r="AK22">
        <v>19</v>
      </c>
      <c r="AL22">
        <v>47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162</v>
      </c>
      <c r="BA22">
        <v>6</v>
      </c>
      <c r="BB22">
        <v>53</v>
      </c>
      <c r="BC22">
        <v>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 t="s">
        <v>163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79</v>
      </c>
      <c r="CH22">
        <v>0</v>
      </c>
      <c r="CI22">
        <v>0</v>
      </c>
      <c r="CJ22">
        <v>0</v>
      </c>
      <c r="CK22">
        <v>0</v>
      </c>
      <c r="CL22">
        <v>69.25</v>
      </c>
      <c r="CM22">
        <v>69.25</v>
      </c>
      <c r="CN22" t="s">
        <v>103</v>
      </c>
      <c r="CO22" s="17">
        <f t="shared" si="1"/>
        <v>-2.888086642599319E-3</v>
      </c>
      <c r="CP22" s="17">
        <f t="shared" si="2"/>
        <v>0</v>
      </c>
      <c r="CR22" s="2">
        <f t="shared" si="3"/>
        <v>69.25</v>
      </c>
    </row>
    <row r="23" spans="1:96" x14ac:dyDescent="0.25">
      <c r="A23">
        <v>14</v>
      </c>
      <c r="B23" t="s">
        <v>164</v>
      </c>
      <c r="C23">
        <v>9</v>
      </c>
      <c r="D23">
        <v>0</v>
      </c>
      <c r="E23">
        <v>5</v>
      </c>
      <c r="F23">
        <v>1</v>
      </c>
      <c r="G23" t="s">
        <v>92</v>
      </c>
      <c r="H23" t="s">
        <v>92</v>
      </c>
      <c r="I23">
        <v>6</v>
      </c>
      <c r="J23">
        <v>0</v>
      </c>
      <c r="K23" t="s">
        <v>92</v>
      </c>
      <c r="L23" t="s">
        <v>92</v>
      </c>
      <c r="M23">
        <v>72.42</v>
      </c>
      <c r="N23" t="s">
        <v>145</v>
      </c>
      <c r="O23">
        <v>42</v>
      </c>
      <c r="P23">
        <v>8</v>
      </c>
      <c r="Q23">
        <v>5</v>
      </c>
      <c r="R23">
        <v>4</v>
      </c>
      <c r="S23">
        <v>1</v>
      </c>
      <c r="T23">
        <v>1</v>
      </c>
      <c r="U23">
        <v>10</v>
      </c>
      <c r="V23">
        <v>1</v>
      </c>
      <c r="W23">
        <v>1</v>
      </c>
      <c r="X23">
        <v>20</v>
      </c>
      <c r="Y23">
        <v>4</v>
      </c>
      <c r="Z23">
        <v>4</v>
      </c>
      <c r="AA23">
        <v>2</v>
      </c>
      <c r="AB23">
        <v>3</v>
      </c>
      <c r="AC23">
        <v>0</v>
      </c>
      <c r="AD23">
        <v>0</v>
      </c>
      <c r="AE23">
        <v>0</v>
      </c>
      <c r="AF23">
        <v>0</v>
      </c>
      <c r="AG23" t="s">
        <v>165</v>
      </c>
      <c r="AH23">
        <v>11</v>
      </c>
      <c r="AI23">
        <v>3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13</v>
      </c>
      <c r="AR23">
        <v>7</v>
      </c>
      <c r="AS23">
        <v>6</v>
      </c>
      <c r="AT23">
        <v>10</v>
      </c>
      <c r="AU23">
        <v>35</v>
      </c>
      <c r="AV23">
        <v>1</v>
      </c>
      <c r="AW23">
        <v>58</v>
      </c>
      <c r="AX23">
        <v>0</v>
      </c>
      <c r="AY23">
        <v>0</v>
      </c>
      <c r="AZ23" t="s">
        <v>166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80</v>
      </c>
      <c r="BO23">
        <v>0</v>
      </c>
      <c r="BP23">
        <v>0</v>
      </c>
      <c r="BQ23">
        <v>0</v>
      </c>
      <c r="BR23">
        <v>0</v>
      </c>
      <c r="BS23" t="s">
        <v>167</v>
      </c>
      <c r="BT23">
        <v>22</v>
      </c>
      <c r="BU23">
        <v>20</v>
      </c>
      <c r="BV23">
        <v>7</v>
      </c>
      <c r="BW23">
        <v>12</v>
      </c>
      <c r="BX23">
        <v>6</v>
      </c>
      <c r="BY23">
        <v>1</v>
      </c>
      <c r="BZ23">
        <v>1</v>
      </c>
      <c r="CA23">
        <v>0</v>
      </c>
      <c r="CB23">
        <v>0</v>
      </c>
      <c r="CC23">
        <v>18</v>
      </c>
      <c r="CD23">
        <v>5</v>
      </c>
      <c r="CE23">
        <v>4</v>
      </c>
      <c r="CF23">
        <v>2</v>
      </c>
      <c r="CG23">
        <v>1</v>
      </c>
      <c r="CH23">
        <v>2</v>
      </c>
      <c r="CI23">
        <v>12</v>
      </c>
      <c r="CJ23">
        <v>1</v>
      </c>
      <c r="CK23">
        <v>12</v>
      </c>
      <c r="CL23">
        <v>72.23</v>
      </c>
      <c r="CM23">
        <v>75.31</v>
      </c>
      <c r="CN23" t="s">
        <v>103</v>
      </c>
      <c r="CO23" s="17">
        <f t="shared" si="1"/>
        <v>-2.6304859476671272E-3</v>
      </c>
      <c r="CP23" s="17">
        <f t="shared" si="2"/>
        <v>4.0897623157615137E-2</v>
      </c>
      <c r="CR23" s="2">
        <f t="shared" si="3"/>
        <v>75.184035320674539</v>
      </c>
    </row>
    <row r="24" spans="1:96" x14ac:dyDescent="0.25">
      <c r="A24">
        <v>15</v>
      </c>
      <c r="B24" t="s">
        <v>168</v>
      </c>
      <c r="C24">
        <v>9</v>
      </c>
      <c r="D24">
        <v>0</v>
      </c>
      <c r="E24">
        <v>5</v>
      </c>
      <c r="F24">
        <v>1</v>
      </c>
      <c r="G24" t="s">
        <v>92</v>
      </c>
      <c r="H24" t="s">
        <v>92</v>
      </c>
      <c r="I24">
        <v>5</v>
      </c>
      <c r="J24">
        <v>1</v>
      </c>
      <c r="K24" t="s">
        <v>92</v>
      </c>
      <c r="L24" t="s">
        <v>92</v>
      </c>
      <c r="M24">
        <v>73.069999999999993</v>
      </c>
      <c r="N24" t="s">
        <v>169</v>
      </c>
      <c r="O24">
        <v>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</v>
      </c>
      <c r="Y24">
        <v>20</v>
      </c>
      <c r="Z24">
        <v>18</v>
      </c>
      <c r="AA24">
        <v>10</v>
      </c>
      <c r="AB24">
        <v>12</v>
      </c>
      <c r="AC24">
        <v>0</v>
      </c>
      <c r="AD24">
        <v>0</v>
      </c>
      <c r="AE24">
        <v>0</v>
      </c>
      <c r="AF24">
        <v>0</v>
      </c>
      <c r="AG24" t="s">
        <v>170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</v>
      </c>
      <c r="AT24">
        <v>19</v>
      </c>
      <c r="AU24">
        <v>49</v>
      </c>
      <c r="AV24">
        <v>0</v>
      </c>
      <c r="AW24">
        <v>0</v>
      </c>
      <c r="AX24">
        <v>0</v>
      </c>
      <c r="AY24">
        <v>0</v>
      </c>
      <c r="AZ24" t="s">
        <v>171</v>
      </c>
      <c r="BA24">
        <v>3</v>
      </c>
      <c r="BB24">
        <v>17</v>
      </c>
      <c r="BC24">
        <v>33</v>
      </c>
      <c r="BD24">
        <v>18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145</v>
      </c>
      <c r="BT24">
        <v>43</v>
      </c>
      <c r="BU24">
        <v>28</v>
      </c>
      <c r="BV24">
        <v>3</v>
      </c>
      <c r="BW24">
        <v>1</v>
      </c>
      <c r="BX24">
        <v>0</v>
      </c>
      <c r="BY24">
        <v>1</v>
      </c>
      <c r="BZ24">
        <v>4</v>
      </c>
      <c r="CA24">
        <v>0</v>
      </c>
      <c r="CB24">
        <v>0</v>
      </c>
      <c r="CC24">
        <v>12</v>
      </c>
      <c r="CD24">
        <v>3</v>
      </c>
      <c r="CE24">
        <v>2</v>
      </c>
      <c r="CF24">
        <v>2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73.069999999999993</v>
      </c>
      <c r="CM24">
        <v>73.069999999999993</v>
      </c>
      <c r="CN24" t="s">
        <v>103</v>
      </c>
      <c r="CO24" s="17">
        <f t="shared" si="1"/>
        <v>0</v>
      </c>
      <c r="CP24" s="17">
        <f t="shared" si="2"/>
        <v>0</v>
      </c>
      <c r="CR24" s="2">
        <f t="shared" si="3"/>
        <v>73.069999999999993</v>
      </c>
    </row>
    <row r="25" spans="1:96" x14ac:dyDescent="0.25">
      <c r="A25">
        <v>16</v>
      </c>
      <c r="B25" t="s">
        <v>172</v>
      </c>
      <c r="C25">
        <v>9</v>
      </c>
      <c r="D25">
        <v>0</v>
      </c>
      <c r="E25">
        <v>6</v>
      </c>
      <c r="F25">
        <v>0</v>
      </c>
      <c r="G25" t="s">
        <v>92</v>
      </c>
      <c r="H25" t="s">
        <v>92</v>
      </c>
      <c r="I25">
        <v>6</v>
      </c>
      <c r="J25">
        <v>0</v>
      </c>
      <c r="K25" t="s">
        <v>92</v>
      </c>
      <c r="L25" t="s">
        <v>92</v>
      </c>
      <c r="M25">
        <v>71.040000000000006</v>
      </c>
      <c r="N25" t="s">
        <v>145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1</v>
      </c>
      <c r="Z25">
        <v>0</v>
      </c>
      <c r="AA25">
        <v>2</v>
      </c>
      <c r="AB25">
        <v>79</v>
      </c>
      <c r="AC25">
        <v>0</v>
      </c>
      <c r="AD25">
        <v>0</v>
      </c>
      <c r="AE25">
        <v>0</v>
      </c>
      <c r="AF25">
        <v>0</v>
      </c>
      <c r="AG25" t="s">
        <v>118</v>
      </c>
      <c r="AH25">
        <v>16</v>
      </c>
      <c r="AI25">
        <v>32</v>
      </c>
      <c r="AJ25">
        <v>25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4</v>
      </c>
      <c r="AT25">
        <v>2</v>
      </c>
      <c r="AU25">
        <v>1</v>
      </c>
      <c r="AV25">
        <v>1</v>
      </c>
      <c r="AW25">
        <v>9</v>
      </c>
      <c r="AX25">
        <v>0</v>
      </c>
      <c r="AY25">
        <v>0</v>
      </c>
      <c r="AZ25" t="s">
        <v>173</v>
      </c>
      <c r="BA25">
        <v>62</v>
      </c>
      <c r="BB25">
        <v>11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19</v>
      </c>
      <c r="BK25">
        <v>4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140</v>
      </c>
      <c r="BT25">
        <v>15</v>
      </c>
      <c r="BU25">
        <v>41</v>
      </c>
      <c r="BV25">
        <v>6</v>
      </c>
      <c r="BW25">
        <v>19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70.959999999999994</v>
      </c>
      <c r="CM25">
        <v>70.959999999999994</v>
      </c>
      <c r="CN25" t="s">
        <v>103</v>
      </c>
      <c r="CO25" s="17">
        <f t="shared" si="1"/>
        <v>-1.1273957158963732E-3</v>
      </c>
      <c r="CP25" s="17">
        <f t="shared" si="2"/>
        <v>0</v>
      </c>
      <c r="CR25" s="2">
        <f t="shared" si="3"/>
        <v>70.959999999999994</v>
      </c>
    </row>
    <row r="26" spans="1:96" x14ac:dyDescent="0.25">
      <c r="A26">
        <v>17</v>
      </c>
      <c r="B26" t="s">
        <v>174</v>
      </c>
      <c r="C26">
        <v>9</v>
      </c>
      <c r="D26">
        <v>1</v>
      </c>
      <c r="E26">
        <v>5</v>
      </c>
      <c r="F26">
        <v>1</v>
      </c>
      <c r="G26" t="s">
        <v>92</v>
      </c>
      <c r="H26" t="s">
        <v>92</v>
      </c>
      <c r="I26">
        <v>6</v>
      </c>
      <c r="J26">
        <v>0</v>
      </c>
      <c r="K26" t="s">
        <v>92</v>
      </c>
      <c r="L26" t="s">
        <v>92</v>
      </c>
      <c r="M26">
        <v>68.52</v>
      </c>
      <c r="N26" t="s">
        <v>175</v>
      </c>
      <c r="O26">
        <v>41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</v>
      </c>
      <c r="Y26">
        <v>7</v>
      </c>
      <c r="Z26">
        <v>3</v>
      </c>
      <c r="AA26">
        <v>2</v>
      </c>
      <c r="AB26">
        <v>4</v>
      </c>
      <c r="AC26">
        <v>0</v>
      </c>
      <c r="AD26">
        <v>0</v>
      </c>
      <c r="AE26">
        <v>0</v>
      </c>
      <c r="AF26">
        <v>0</v>
      </c>
      <c r="AG26" t="s">
        <v>176</v>
      </c>
      <c r="AH26">
        <v>19</v>
      </c>
      <c r="AI26">
        <v>46</v>
      </c>
      <c r="AJ26">
        <v>9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</v>
      </c>
      <c r="AR26">
        <v>2</v>
      </c>
      <c r="AS26">
        <v>3</v>
      </c>
      <c r="AT26">
        <v>0</v>
      </c>
      <c r="AU26">
        <v>1</v>
      </c>
      <c r="AV26">
        <v>1</v>
      </c>
      <c r="AW26">
        <v>6</v>
      </c>
      <c r="AX26">
        <v>0</v>
      </c>
      <c r="AY26">
        <v>0</v>
      </c>
      <c r="AZ26" t="s">
        <v>177</v>
      </c>
      <c r="BA26">
        <v>9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10</v>
      </c>
      <c r="BL26">
        <v>2</v>
      </c>
      <c r="BM26">
        <v>8</v>
      </c>
      <c r="BN26">
        <v>51</v>
      </c>
      <c r="BO26">
        <v>0</v>
      </c>
      <c r="BP26">
        <v>0</v>
      </c>
      <c r="BQ26">
        <v>0</v>
      </c>
      <c r="BR26">
        <v>0</v>
      </c>
      <c r="BS26" t="s">
        <v>178</v>
      </c>
      <c r="BT26">
        <v>17</v>
      </c>
      <c r="BU26">
        <v>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2</v>
      </c>
      <c r="CE26">
        <v>7</v>
      </c>
      <c r="CF26">
        <v>3</v>
      </c>
      <c r="CG26">
        <v>51</v>
      </c>
      <c r="CH26">
        <v>0</v>
      </c>
      <c r="CI26">
        <v>0</v>
      </c>
      <c r="CJ26">
        <v>0</v>
      </c>
      <c r="CK26">
        <v>0</v>
      </c>
      <c r="CL26">
        <v>68.14</v>
      </c>
      <c r="CM26">
        <v>70.040000000000006</v>
      </c>
      <c r="CN26" t="s">
        <v>97</v>
      </c>
      <c r="CO26" s="17">
        <f t="shared" si="1"/>
        <v>-5.5767537422952707E-3</v>
      </c>
      <c r="CP26" s="17">
        <f t="shared" si="2"/>
        <v>2.712735579668768E-2</v>
      </c>
      <c r="CR26" s="2">
        <f t="shared" si="3"/>
        <v>69.988458023986297</v>
      </c>
    </row>
    <row r="27" spans="1:96" x14ac:dyDescent="0.25">
      <c r="A27">
        <v>18</v>
      </c>
      <c r="B27" t="s">
        <v>179</v>
      </c>
      <c r="C27">
        <v>9</v>
      </c>
      <c r="D27">
        <v>0</v>
      </c>
      <c r="E27">
        <v>6</v>
      </c>
      <c r="F27">
        <v>0</v>
      </c>
      <c r="G27" t="s">
        <v>92</v>
      </c>
      <c r="H27" t="s">
        <v>92</v>
      </c>
      <c r="I27">
        <v>6</v>
      </c>
      <c r="J27">
        <v>0</v>
      </c>
      <c r="K27" t="s">
        <v>92</v>
      </c>
      <c r="L27" t="s">
        <v>92</v>
      </c>
      <c r="M27">
        <v>76.69</v>
      </c>
      <c r="N27" t="s">
        <v>180</v>
      </c>
      <c r="O27">
        <v>19</v>
      </c>
      <c r="P27">
        <v>47</v>
      </c>
      <c r="Q27">
        <v>12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2</v>
      </c>
      <c r="Y27">
        <v>2</v>
      </c>
      <c r="Z27">
        <v>1</v>
      </c>
      <c r="AA27">
        <v>2</v>
      </c>
      <c r="AB27">
        <v>0</v>
      </c>
      <c r="AC27">
        <v>1</v>
      </c>
      <c r="AD27">
        <v>5</v>
      </c>
      <c r="AE27">
        <v>0</v>
      </c>
      <c r="AF27">
        <v>0</v>
      </c>
      <c r="AG27" t="s">
        <v>181</v>
      </c>
      <c r="AH27">
        <v>20</v>
      </c>
      <c r="AI27">
        <v>56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3</v>
      </c>
      <c r="AX27">
        <v>0</v>
      </c>
      <c r="AY27">
        <v>0</v>
      </c>
      <c r="AZ27" t="s">
        <v>182</v>
      </c>
      <c r="BA27">
        <v>36</v>
      </c>
      <c r="BB27">
        <v>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31</v>
      </c>
      <c r="BK27">
        <v>6</v>
      </c>
      <c r="BL27">
        <v>11</v>
      </c>
      <c r="BM27">
        <v>5</v>
      </c>
      <c r="BN27">
        <v>14</v>
      </c>
      <c r="BO27">
        <v>0</v>
      </c>
      <c r="BP27">
        <v>0</v>
      </c>
      <c r="BQ27">
        <v>0</v>
      </c>
      <c r="BR27">
        <v>0</v>
      </c>
      <c r="BS27" t="s">
        <v>183</v>
      </c>
      <c r="BT27">
        <v>10</v>
      </c>
      <c r="BU27">
        <v>35</v>
      </c>
      <c r="BV27">
        <v>13</v>
      </c>
      <c r="BW27">
        <v>7</v>
      </c>
      <c r="BX27">
        <v>16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1</v>
      </c>
      <c r="CH27">
        <v>1</v>
      </c>
      <c r="CI27">
        <v>2</v>
      </c>
      <c r="CJ27">
        <v>1</v>
      </c>
      <c r="CK27">
        <v>2</v>
      </c>
      <c r="CL27">
        <v>75.34</v>
      </c>
      <c r="CM27">
        <v>76.75</v>
      </c>
      <c r="CN27" t="s">
        <v>97</v>
      </c>
      <c r="CO27" s="17">
        <f t="shared" si="1"/>
        <v>-1.7918768250597239E-2</v>
      </c>
      <c r="CP27" s="17">
        <f t="shared" si="2"/>
        <v>1.83713355048859E-2</v>
      </c>
      <c r="CR27" s="2">
        <f t="shared" si="3"/>
        <v>76.72409641693811</v>
      </c>
    </row>
    <row r="28" spans="1:96" x14ac:dyDescent="0.25">
      <c r="A28">
        <v>19</v>
      </c>
      <c r="B28" t="s">
        <v>184</v>
      </c>
      <c r="C28">
        <v>10</v>
      </c>
      <c r="D28">
        <v>0</v>
      </c>
      <c r="E28">
        <v>6</v>
      </c>
      <c r="F28">
        <v>0</v>
      </c>
      <c r="G28" t="s">
        <v>92</v>
      </c>
      <c r="H28" t="s">
        <v>92</v>
      </c>
      <c r="I28">
        <v>6</v>
      </c>
      <c r="J28">
        <v>0</v>
      </c>
      <c r="K28" t="s">
        <v>92</v>
      </c>
      <c r="L28" t="s">
        <v>92</v>
      </c>
      <c r="M28">
        <v>76.83</v>
      </c>
      <c r="N28" t="s">
        <v>185</v>
      </c>
      <c r="O28">
        <v>4</v>
      </c>
      <c r="P28">
        <v>2</v>
      </c>
      <c r="Q28">
        <v>3</v>
      </c>
      <c r="R28">
        <v>8</v>
      </c>
      <c r="S28">
        <v>72</v>
      </c>
      <c r="T28">
        <v>1</v>
      </c>
      <c r="U28">
        <v>3</v>
      </c>
      <c r="V28">
        <v>1</v>
      </c>
      <c r="W28">
        <v>2</v>
      </c>
      <c r="X28">
        <v>1</v>
      </c>
      <c r="Y28">
        <v>0</v>
      </c>
      <c r="Z28">
        <v>3</v>
      </c>
      <c r="AA28">
        <v>0</v>
      </c>
      <c r="AB28">
        <v>4</v>
      </c>
      <c r="AC28">
        <v>1</v>
      </c>
      <c r="AD28">
        <v>7</v>
      </c>
      <c r="AE28">
        <v>1</v>
      </c>
      <c r="AF28">
        <v>7</v>
      </c>
      <c r="AG28" t="s">
        <v>186</v>
      </c>
      <c r="AH28">
        <v>3</v>
      </c>
      <c r="AI28">
        <v>6</v>
      </c>
      <c r="AJ28">
        <v>3</v>
      </c>
      <c r="AK28">
        <v>9</v>
      </c>
      <c r="AL28">
        <v>71</v>
      </c>
      <c r="AM28">
        <v>2</v>
      </c>
      <c r="AN28">
        <v>23</v>
      </c>
      <c r="AO28">
        <v>1</v>
      </c>
      <c r="AP28">
        <v>15</v>
      </c>
      <c r="AQ28">
        <v>2</v>
      </c>
      <c r="AR28">
        <v>4</v>
      </c>
      <c r="AS28">
        <v>1</v>
      </c>
      <c r="AT28">
        <v>1</v>
      </c>
      <c r="AU28">
        <v>18</v>
      </c>
      <c r="AV28">
        <v>3</v>
      </c>
      <c r="AW28">
        <v>24</v>
      </c>
      <c r="AX28">
        <v>2</v>
      </c>
      <c r="AY28">
        <v>24</v>
      </c>
      <c r="AZ28" t="s">
        <v>187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3</v>
      </c>
      <c r="BM28">
        <v>1</v>
      </c>
      <c r="BN28">
        <v>94</v>
      </c>
      <c r="BO28">
        <v>1</v>
      </c>
      <c r="BP28">
        <v>0</v>
      </c>
      <c r="BQ28">
        <v>0</v>
      </c>
      <c r="BR28">
        <v>0</v>
      </c>
      <c r="BS28" t="s">
        <v>188</v>
      </c>
      <c r="BT28">
        <v>7</v>
      </c>
      <c r="BU28">
        <v>12</v>
      </c>
      <c r="BV28">
        <v>9</v>
      </c>
      <c r="BW28">
        <v>13</v>
      </c>
      <c r="BX28">
        <v>50</v>
      </c>
      <c r="BY28">
        <v>4</v>
      </c>
      <c r="BZ28">
        <v>12</v>
      </c>
      <c r="CA28">
        <v>3</v>
      </c>
      <c r="CB28">
        <v>7</v>
      </c>
      <c r="CC28">
        <v>3</v>
      </c>
      <c r="CD28">
        <v>3</v>
      </c>
      <c r="CE28">
        <v>2</v>
      </c>
      <c r="CF28">
        <v>1</v>
      </c>
      <c r="CG28">
        <v>19</v>
      </c>
      <c r="CH28">
        <v>4</v>
      </c>
      <c r="CI28">
        <v>25</v>
      </c>
      <c r="CJ28">
        <v>3</v>
      </c>
      <c r="CK28">
        <v>25</v>
      </c>
      <c r="CL28">
        <v>77.67</v>
      </c>
      <c r="CM28">
        <v>88.88</v>
      </c>
      <c r="CN28" t="s">
        <v>97</v>
      </c>
      <c r="CO28" s="17">
        <f t="shared" si="1"/>
        <v>1.0814986481266997E-2</v>
      </c>
      <c r="CP28" s="17">
        <f t="shared" si="2"/>
        <v>0.12612511251125103</v>
      </c>
      <c r="CR28" s="2">
        <f t="shared" si="3"/>
        <v>87.466137488748871</v>
      </c>
    </row>
    <row r="29" spans="1:96" x14ac:dyDescent="0.25">
      <c r="A29">
        <v>20</v>
      </c>
      <c r="B29" t="s">
        <v>189</v>
      </c>
      <c r="C29">
        <v>10</v>
      </c>
      <c r="D29">
        <v>0</v>
      </c>
      <c r="E29">
        <v>6</v>
      </c>
      <c r="F29">
        <v>0</v>
      </c>
      <c r="G29" t="s">
        <v>92</v>
      </c>
      <c r="H29" t="s">
        <v>92</v>
      </c>
      <c r="I29">
        <v>6</v>
      </c>
      <c r="J29">
        <v>0</v>
      </c>
      <c r="K29" t="s">
        <v>92</v>
      </c>
      <c r="L29" t="s">
        <v>92</v>
      </c>
      <c r="M29">
        <v>78.41</v>
      </c>
      <c r="N29" t="s">
        <v>190</v>
      </c>
      <c r="O29">
        <v>15</v>
      </c>
      <c r="P29">
        <v>2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</v>
      </c>
      <c r="Y29">
        <v>4</v>
      </c>
      <c r="Z29">
        <v>4</v>
      </c>
      <c r="AA29">
        <v>1</v>
      </c>
      <c r="AB29">
        <v>12</v>
      </c>
      <c r="AC29">
        <v>1</v>
      </c>
      <c r="AD29">
        <v>21</v>
      </c>
      <c r="AE29">
        <v>0</v>
      </c>
      <c r="AF29">
        <v>0</v>
      </c>
      <c r="AG29" t="s">
        <v>191</v>
      </c>
      <c r="AH29">
        <v>12</v>
      </c>
      <c r="AI29">
        <v>27</v>
      </c>
      <c r="AJ29">
        <v>28</v>
      </c>
      <c r="AK29">
        <v>3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192</v>
      </c>
      <c r="BA29">
        <v>0</v>
      </c>
      <c r="BB29">
        <v>1</v>
      </c>
      <c r="BC29">
        <v>5</v>
      </c>
      <c r="BD29">
        <v>12</v>
      </c>
      <c r="BE29">
        <v>50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95</v>
      </c>
      <c r="BT29">
        <v>4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1</v>
      </c>
      <c r="CF29">
        <v>2</v>
      </c>
      <c r="CG29">
        <v>55</v>
      </c>
      <c r="CH29">
        <v>0</v>
      </c>
      <c r="CI29">
        <v>0</v>
      </c>
      <c r="CJ29">
        <v>0</v>
      </c>
      <c r="CK29">
        <v>0</v>
      </c>
      <c r="CL29">
        <v>78.03</v>
      </c>
      <c r="CM29">
        <v>82.23</v>
      </c>
      <c r="CN29" t="s">
        <v>97</v>
      </c>
      <c r="CO29" s="17">
        <f t="shared" si="1"/>
        <v>-4.8699218249390608E-3</v>
      </c>
      <c r="CP29" s="17">
        <f t="shared" si="2"/>
        <v>5.107624954396206E-2</v>
      </c>
      <c r="CR29" s="2">
        <f t="shared" si="3"/>
        <v>82.015479751915365</v>
      </c>
    </row>
    <row r="30" spans="1:96" x14ac:dyDescent="0.25">
      <c r="A30">
        <v>21</v>
      </c>
      <c r="B30" t="s">
        <v>193</v>
      </c>
      <c r="C30">
        <v>9</v>
      </c>
      <c r="D30">
        <v>0</v>
      </c>
      <c r="E30">
        <v>6</v>
      </c>
      <c r="F30">
        <v>0</v>
      </c>
      <c r="G30" t="s">
        <v>92</v>
      </c>
      <c r="H30" t="s">
        <v>92</v>
      </c>
      <c r="I30">
        <v>6</v>
      </c>
      <c r="J30">
        <v>0</v>
      </c>
      <c r="K30" t="s">
        <v>92</v>
      </c>
      <c r="L30" t="s">
        <v>92</v>
      </c>
      <c r="M30">
        <v>78.66</v>
      </c>
      <c r="N30" t="s">
        <v>145</v>
      </c>
      <c r="O30">
        <v>38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</v>
      </c>
      <c r="Y30">
        <v>3</v>
      </c>
      <c r="Z30">
        <v>8</v>
      </c>
      <c r="AA30">
        <v>3</v>
      </c>
      <c r="AB30">
        <v>32</v>
      </c>
      <c r="AC30">
        <v>0</v>
      </c>
      <c r="AD30">
        <v>0</v>
      </c>
      <c r="AE30">
        <v>0</v>
      </c>
      <c r="AF30">
        <v>0</v>
      </c>
      <c r="AG30" t="s">
        <v>194</v>
      </c>
      <c r="AH30">
        <v>2</v>
      </c>
      <c r="AI30">
        <v>8</v>
      </c>
      <c r="AJ30">
        <v>5</v>
      </c>
      <c r="AK30">
        <v>9</v>
      </c>
      <c r="AL30">
        <v>58</v>
      </c>
      <c r="AM30">
        <v>1</v>
      </c>
      <c r="AN30">
        <v>2</v>
      </c>
      <c r="AO30">
        <v>0</v>
      </c>
      <c r="AP30">
        <v>0</v>
      </c>
      <c r="AQ30">
        <v>1</v>
      </c>
      <c r="AR30">
        <v>2</v>
      </c>
      <c r="AS30">
        <v>1</v>
      </c>
      <c r="AT30">
        <v>0</v>
      </c>
      <c r="AU30">
        <v>1</v>
      </c>
      <c r="AV30">
        <v>2</v>
      </c>
      <c r="AW30">
        <v>4</v>
      </c>
      <c r="AX30">
        <v>1</v>
      </c>
      <c r="AY30">
        <v>4</v>
      </c>
      <c r="AZ30" t="s">
        <v>117</v>
      </c>
      <c r="BA30">
        <v>25</v>
      </c>
      <c r="BB30">
        <v>4</v>
      </c>
      <c r="BC30">
        <v>0</v>
      </c>
      <c r="BD30">
        <v>0</v>
      </c>
      <c r="BE30">
        <v>5</v>
      </c>
      <c r="BF30">
        <v>1</v>
      </c>
      <c r="BG30">
        <v>5</v>
      </c>
      <c r="BH30">
        <v>1</v>
      </c>
      <c r="BI30">
        <v>5</v>
      </c>
      <c r="BJ30">
        <v>6</v>
      </c>
      <c r="BK30">
        <v>7</v>
      </c>
      <c r="BL30">
        <v>4</v>
      </c>
      <c r="BM30">
        <v>3</v>
      </c>
      <c r="BN30">
        <v>46</v>
      </c>
      <c r="BO30">
        <v>0</v>
      </c>
      <c r="BP30">
        <v>0</v>
      </c>
      <c r="BQ30">
        <v>0</v>
      </c>
      <c r="BR30">
        <v>0</v>
      </c>
      <c r="BS30" t="s">
        <v>195</v>
      </c>
      <c r="BT30">
        <v>30</v>
      </c>
      <c r="BU30">
        <v>18</v>
      </c>
      <c r="BV30">
        <v>10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8</v>
      </c>
      <c r="CD30">
        <v>3</v>
      </c>
      <c r="CE30">
        <v>2</v>
      </c>
      <c r="CF30">
        <v>3</v>
      </c>
      <c r="CG30">
        <v>20</v>
      </c>
      <c r="CH30">
        <v>2</v>
      </c>
      <c r="CI30">
        <v>0</v>
      </c>
      <c r="CJ30">
        <v>0</v>
      </c>
      <c r="CK30">
        <v>0</v>
      </c>
      <c r="CL30">
        <v>79</v>
      </c>
      <c r="CM30">
        <v>79.709999999999994</v>
      </c>
      <c r="CN30" t="s">
        <v>103</v>
      </c>
      <c r="CO30" s="17">
        <f t="shared" si="1"/>
        <v>4.3037974683545199E-3</v>
      </c>
      <c r="CP30" s="17">
        <f t="shared" si="2"/>
        <v>8.9072889223433815E-3</v>
      </c>
      <c r="CR30" s="2">
        <f t="shared" si="3"/>
        <v>79.70367582486513</v>
      </c>
    </row>
    <row r="31" spans="1:96" x14ac:dyDescent="0.25">
      <c r="CR31" s="2">
        <f t="shared" si="3"/>
        <v>0</v>
      </c>
    </row>
    <row r="32" spans="1:96" x14ac:dyDescent="0.25">
      <c r="CR32" s="2">
        <f t="shared" si="3"/>
        <v>0</v>
      </c>
    </row>
    <row r="33" spans="96:96" x14ac:dyDescent="0.25">
      <c r="CR33" s="2">
        <f t="shared" si="3"/>
        <v>0</v>
      </c>
    </row>
    <row r="34" spans="96:96" x14ac:dyDescent="0.25">
      <c r="CR34" s="2">
        <f t="shared" si="3"/>
        <v>0</v>
      </c>
    </row>
    <row r="35" spans="96:96" x14ac:dyDescent="0.25">
      <c r="CR35" s="2">
        <f t="shared" si="3"/>
        <v>0</v>
      </c>
    </row>
    <row r="36" spans="96:96" x14ac:dyDescent="0.25">
      <c r="CR36" s="2">
        <f t="shared" si="3"/>
        <v>0</v>
      </c>
    </row>
    <row r="37" spans="96:96" x14ac:dyDescent="0.25">
      <c r="CR37" s="2">
        <f t="shared" si="3"/>
        <v>0</v>
      </c>
    </row>
    <row r="38" spans="96:96" x14ac:dyDescent="0.25">
      <c r="CR38" s="2">
        <f t="shared" si="3"/>
        <v>0</v>
      </c>
    </row>
    <row r="39" spans="96:96" x14ac:dyDescent="0.25">
      <c r="CR39" s="2">
        <f t="shared" si="3"/>
        <v>0</v>
      </c>
    </row>
    <row r="40" spans="96:96" x14ac:dyDescent="0.25">
      <c r="CR40" s="2">
        <f t="shared" si="3"/>
        <v>0</v>
      </c>
    </row>
    <row r="41" spans="96:96" x14ac:dyDescent="0.25">
      <c r="CR41" s="2">
        <f t="shared" si="3"/>
        <v>0</v>
      </c>
    </row>
    <row r="42" spans="96:96" x14ac:dyDescent="0.25">
      <c r="CR42" s="2">
        <f t="shared" si="3"/>
        <v>0</v>
      </c>
    </row>
    <row r="43" spans="96:96" x14ac:dyDescent="0.25">
      <c r="CR43" s="2">
        <f t="shared" si="3"/>
        <v>0</v>
      </c>
    </row>
    <row r="44" spans="96:96" x14ac:dyDescent="0.25">
      <c r="CR44" s="2">
        <f t="shared" si="3"/>
        <v>0</v>
      </c>
    </row>
    <row r="45" spans="96:96" x14ac:dyDescent="0.25">
      <c r="CR45" s="2">
        <f t="shared" si="3"/>
        <v>0</v>
      </c>
    </row>
    <row r="46" spans="96:96" x14ac:dyDescent="0.25">
      <c r="CR46" s="2">
        <f t="shared" si="3"/>
        <v>0</v>
      </c>
    </row>
    <row r="47" spans="96:96" x14ac:dyDescent="0.25">
      <c r="CR47" s="2">
        <f t="shared" si="3"/>
        <v>0</v>
      </c>
    </row>
    <row r="48" spans="96:96" x14ac:dyDescent="0.25">
      <c r="CR48" s="2">
        <f t="shared" si="3"/>
        <v>0</v>
      </c>
    </row>
    <row r="49" spans="96:96" x14ac:dyDescent="0.25">
      <c r="CR49" s="2">
        <f t="shared" si="3"/>
        <v>0</v>
      </c>
    </row>
    <row r="50" spans="96:96" x14ac:dyDescent="0.25">
      <c r="CR50" s="2">
        <f t="shared" si="3"/>
        <v>0</v>
      </c>
    </row>
    <row r="51" spans="96:96" x14ac:dyDescent="0.25">
      <c r="CR51" s="2">
        <f t="shared" si="3"/>
        <v>0</v>
      </c>
    </row>
    <row r="52" spans="96:96" x14ac:dyDescent="0.25">
      <c r="CR52" s="2">
        <f t="shared" si="3"/>
        <v>0</v>
      </c>
    </row>
    <row r="53" spans="96:96" x14ac:dyDescent="0.25">
      <c r="CR53" s="2">
        <f t="shared" si="3"/>
        <v>0</v>
      </c>
    </row>
    <row r="54" spans="96:96" x14ac:dyDescent="0.25">
      <c r="CR54" s="2">
        <f t="shared" si="3"/>
        <v>0</v>
      </c>
    </row>
    <row r="55" spans="96:96" x14ac:dyDescent="0.25">
      <c r="CR55" s="2">
        <f t="shared" si="3"/>
        <v>0</v>
      </c>
    </row>
    <row r="56" spans="96:96" x14ac:dyDescent="0.25">
      <c r="CR56" s="2">
        <f t="shared" si="3"/>
        <v>0</v>
      </c>
    </row>
    <row r="57" spans="96:96" x14ac:dyDescent="0.25">
      <c r="CR57" s="2">
        <f t="shared" si="3"/>
        <v>0</v>
      </c>
    </row>
    <row r="58" spans="96:96" x14ac:dyDescent="0.25">
      <c r="CR58" s="2">
        <f t="shared" si="3"/>
        <v>0</v>
      </c>
    </row>
    <row r="59" spans="96:96" x14ac:dyDescent="0.25">
      <c r="CR59" s="2">
        <f t="shared" si="3"/>
        <v>0</v>
      </c>
    </row>
    <row r="60" spans="96:96" x14ac:dyDescent="0.25">
      <c r="CR60" s="2">
        <f t="shared" si="3"/>
        <v>0</v>
      </c>
    </row>
    <row r="61" spans="96:96" x14ac:dyDescent="0.25">
      <c r="CR61" s="2">
        <f t="shared" si="3"/>
        <v>0</v>
      </c>
    </row>
    <row r="62" spans="96:96" x14ac:dyDescent="0.25">
      <c r="CR62" s="2">
        <f t="shared" si="3"/>
        <v>0</v>
      </c>
    </row>
    <row r="63" spans="96:96" x14ac:dyDescent="0.25">
      <c r="CR63" s="2">
        <f t="shared" si="3"/>
        <v>0</v>
      </c>
    </row>
    <row r="64" spans="96:96" x14ac:dyDescent="0.25">
      <c r="CR64" s="2">
        <f t="shared" si="3"/>
        <v>0</v>
      </c>
    </row>
    <row r="65" spans="96:96" x14ac:dyDescent="0.25">
      <c r="CR65" s="2">
        <f t="shared" si="3"/>
        <v>0</v>
      </c>
    </row>
    <row r="66" spans="96:96" x14ac:dyDescent="0.25">
      <c r="CR66" s="2">
        <f t="shared" si="3"/>
        <v>0</v>
      </c>
    </row>
    <row r="67" spans="96:96" x14ac:dyDescent="0.25">
      <c r="CR67" s="2">
        <f t="shared" si="3"/>
        <v>0</v>
      </c>
    </row>
    <row r="68" spans="96:96" x14ac:dyDescent="0.25">
      <c r="CR68" s="2">
        <f t="shared" si="3"/>
        <v>0</v>
      </c>
    </row>
    <row r="69" spans="96:96" x14ac:dyDescent="0.25">
      <c r="CR69" s="2">
        <f t="shared" si="3"/>
        <v>0</v>
      </c>
    </row>
    <row r="70" spans="96:96" x14ac:dyDescent="0.25">
      <c r="CR70" s="2">
        <f t="shared" si="3"/>
        <v>0</v>
      </c>
    </row>
    <row r="71" spans="96:96" x14ac:dyDescent="0.25">
      <c r="CR71" s="2">
        <f t="shared" si="3"/>
        <v>0</v>
      </c>
    </row>
    <row r="72" spans="96:96" x14ac:dyDescent="0.25">
      <c r="CR72" s="2">
        <f t="shared" si="3"/>
        <v>0</v>
      </c>
    </row>
    <row r="73" spans="96:96" x14ac:dyDescent="0.25">
      <c r="CR73" s="2">
        <f t="shared" si="3"/>
        <v>0</v>
      </c>
    </row>
    <row r="74" spans="96:96" x14ac:dyDescent="0.25">
      <c r="CR74" s="2">
        <f t="shared" ref="CR74:CR137" si="4">CL74*CP74+CL74</f>
        <v>0</v>
      </c>
    </row>
    <row r="75" spans="96:96" x14ac:dyDescent="0.25">
      <c r="CR75" s="2">
        <f t="shared" si="4"/>
        <v>0</v>
      </c>
    </row>
    <row r="76" spans="96:96" x14ac:dyDescent="0.25">
      <c r="CR76" s="2">
        <f t="shared" si="4"/>
        <v>0</v>
      </c>
    </row>
    <row r="77" spans="96:96" x14ac:dyDescent="0.25">
      <c r="CR77" s="2">
        <f t="shared" si="4"/>
        <v>0</v>
      </c>
    </row>
    <row r="78" spans="96:96" x14ac:dyDescent="0.25">
      <c r="CR78" s="2">
        <f t="shared" si="4"/>
        <v>0</v>
      </c>
    </row>
    <row r="79" spans="96:96" x14ac:dyDescent="0.25">
      <c r="CR79" s="2">
        <f t="shared" si="4"/>
        <v>0</v>
      </c>
    </row>
    <row r="80" spans="96:96" x14ac:dyDescent="0.25">
      <c r="CR80" s="2">
        <f t="shared" si="4"/>
        <v>0</v>
      </c>
    </row>
    <row r="81" spans="96:96" x14ac:dyDescent="0.25">
      <c r="CR81" s="2">
        <f t="shared" si="4"/>
        <v>0</v>
      </c>
    </row>
    <row r="82" spans="96:96" x14ac:dyDescent="0.25">
      <c r="CR82" s="2">
        <f t="shared" si="4"/>
        <v>0</v>
      </c>
    </row>
    <row r="83" spans="96:96" x14ac:dyDescent="0.25">
      <c r="CR83" s="2">
        <f t="shared" si="4"/>
        <v>0</v>
      </c>
    </row>
    <row r="84" spans="96:96" x14ac:dyDescent="0.25">
      <c r="CR84" s="2">
        <f t="shared" si="4"/>
        <v>0</v>
      </c>
    </row>
    <row r="85" spans="96:96" x14ac:dyDescent="0.25">
      <c r="CR85" s="2">
        <f t="shared" si="4"/>
        <v>0</v>
      </c>
    </row>
    <row r="86" spans="96:96" x14ac:dyDescent="0.25">
      <c r="CR86" s="2">
        <f t="shared" si="4"/>
        <v>0</v>
      </c>
    </row>
    <row r="87" spans="96:96" x14ac:dyDescent="0.25">
      <c r="CR87" s="2">
        <f t="shared" si="4"/>
        <v>0</v>
      </c>
    </row>
    <row r="88" spans="96:96" x14ac:dyDescent="0.25">
      <c r="CR88" s="2">
        <f t="shared" si="4"/>
        <v>0</v>
      </c>
    </row>
    <row r="89" spans="96:96" x14ac:dyDescent="0.25">
      <c r="CR89" s="2">
        <f t="shared" si="4"/>
        <v>0</v>
      </c>
    </row>
    <row r="90" spans="96:96" x14ac:dyDescent="0.25">
      <c r="CR90" s="2">
        <f t="shared" si="4"/>
        <v>0</v>
      </c>
    </row>
    <row r="91" spans="96:96" x14ac:dyDescent="0.25">
      <c r="CR91" s="2">
        <f t="shared" si="4"/>
        <v>0</v>
      </c>
    </row>
    <row r="92" spans="96:96" x14ac:dyDescent="0.25">
      <c r="CR92" s="2">
        <f t="shared" si="4"/>
        <v>0</v>
      </c>
    </row>
    <row r="93" spans="96:96" x14ac:dyDescent="0.25">
      <c r="CR93" s="2">
        <f t="shared" si="4"/>
        <v>0</v>
      </c>
    </row>
    <row r="94" spans="96:96" x14ac:dyDescent="0.25">
      <c r="CR94" s="2">
        <f t="shared" si="4"/>
        <v>0</v>
      </c>
    </row>
    <row r="95" spans="96:96" x14ac:dyDescent="0.25">
      <c r="CR95" s="2">
        <f t="shared" si="4"/>
        <v>0</v>
      </c>
    </row>
    <row r="96" spans="96:96" x14ac:dyDescent="0.25">
      <c r="CR96" s="2">
        <f t="shared" si="4"/>
        <v>0</v>
      </c>
    </row>
    <row r="97" spans="96:96" x14ac:dyDescent="0.25">
      <c r="CR97" s="2">
        <f t="shared" si="4"/>
        <v>0</v>
      </c>
    </row>
    <row r="98" spans="96:96" x14ac:dyDescent="0.25">
      <c r="CR98" s="2">
        <f t="shared" si="4"/>
        <v>0</v>
      </c>
    </row>
    <row r="99" spans="96:96" x14ac:dyDescent="0.25">
      <c r="CR99" s="2">
        <f t="shared" si="4"/>
        <v>0</v>
      </c>
    </row>
    <row r="100" spans="96:96" x14ac:dyDescent="0.25">
      <c r="CR100" s="2">
        <f t="shared" si="4"/>
        <v>0</v>
      </c>
    </row>
    <row r="101" spans="96:96" x14ac:dyDescent="0.25">
      <c r="CR101" s="2">
        <f t="shared" si="4"/>
        <v>0</v>
      </c>
    </row>
    <row r="102" spans="96:96" x14ac:dyDescent="0.25">
      <c r="CR102" s="2">
        <f t="shared" si="4"/>
        <v>0</v>
      </c>
    </row>
    <row r="103" spans="96:96" x14ac:dyDescent="0.25">
      <c r="CR103" s="2">
        <f t="shared" si="4"/>
        <v>0</v>
      </c>
    </row>
    <row r="104" spans="96:96" x14ac:dyDescent="0.25">
      <c r="CR104" s="2">
        <f t="shared" si="4"/>
        <v>0</v>
      </c>
    </row>
    <row r="105" spans="96:96" x14ac:dyDescent="0.25">
      <c r="CR105" s="2">
        <f t="shared" si="4"/>
        <v>0</v>
      </c>
    </row>
    <row r="106" spans="96:96" x14ac:dyDescent="0.25">
      <c r="CR106" s="2">
        <f t="shared" si="4"/>
        <v>0</v>
      </c>
    </row>
    <row r="107" spans="96:96" x14ac:dyDescent="0.25">
      <c r="CR107" s="2">
        <f t="shared" si="4"/>
        <v>0</v>
      </c>
    </row>
    <row r="108" spans="96:96" x14ac:dyDescent="0.25">
      <c r="CR108" s="2">
        <f t="shared" si="4"/>
        <v>0</v>
      </c>
    </row>
    <row r="109" spans="96:96" x14ac:dyDescent="0.25">
      <c r="CR109" s="2">
        <f t="shared" si="4"/>
        <v>0</v>
      </c>
    </row>
    <row r="110" spans="96:96" x14ac:dyDescent="0.25">
      <c r="CR110" s="2">
        <f t="shared" si="4"/>
        <v>0</v>
      </c>
    </row>
    <row r="111" spans="96:96" x14ac:dyDescent="0.25">
      <c r="CR111" s="2">
        <f t="shared" si="4"/>
        <v>0</v>
      </c>
    </row>
    <row r="112" spans="96:96" x14ac:dyDescent="0.25">
      <c r="CR112" s="2">
        <f t="shared" si="4"/>
        <v>0</v>
      </c>
    </row>
    <row r="113" spans="96:96" x14ac:dyDescent="0.25">
      <c r="CR113" s="2">
        <f t="shared" si="4"/>
        <v>0</v>
      </c>
    </row>
    <row r="114" spans="96:96" x14ac:dyDescent="0.25">
      <c r="CR114" s="2">
        <f t="shared" si="4"/>
        <v>0</v>
      </c>
    </row>
    <row r="115" spans="96:96" x14ac:dyDescent="0.25">
      <c r="CR115" s="2">
        <f t="shared" si="4"/>
        <v>0</v>
      </c>
    </row>
    <row r="116" spans="96:96" x14ac:dyDescent="0.25">
      <c r="CR116" s="2">
        <f t="shared" si="4"/>
        <v>0</v>
      </c>
    </row>
    <row r="117" spans="96:96" x14ac:dyDescent="0.25">
      <c r="CR117" s="2">
        <f t="shared" si="4"/>
        <v>0</v>
      </c>
    </row>
    <row r="118" spans="96:96" x14ac:dyDescent="0.25">
      <c r="CR118" s="2">
        <f t="shared" si="4"/>
        <v>0</v>
      </c>
    </row>
    <row r="119" spans="96:96" x14ac:dyDescent="0.25">
      <c r="CR119" s="2">
        <f t="shared" si="4"/>
        <v>0</v>
      </c>
    </row>
    <row r="120" spans="96:96" x14ac:dyDescent="0.25">
      <c r="CR120" s="2">
        <f t="shared" si="4"/>
        <v>0</v>
      </c>
    </row>
    <row r="121" spans="96:96" x14ac:dyDescent="0.25">
      <c r="CR121" s="2">
        <f t="shared" si="4"/>
        <v>0</v>
      </c>
    </row>
    <row r="122" spans="96:96" x14ac:dyDescent="0.25">
      <c r="CR122" s="2">
        <f t="shared" si="4"/>
        <v>0</v>
      </c>
    </row>
    <row r="123" spans="96:96" x14ac:dyDescent="0.25">
      <c r="CR123" s="2">
        <f t="shared" si="4"/>
        <v>0</v>
      </c>
    </row>
    <row r="124" spans="96:96" x14ac:dyDescent="0.25">
      <c r="CR124" s="2">
        <f t="shared" si="4"/>
        <v>0</v>
      </c>
    </row>
    <row r="125" spans="96:96" x14ac:dyDescent="0.25">
      <c r="CR125" s="2">
        <f t="shared" si="4"/>
        <v>0</v>
      </c>
    </row>
    <row r="126" spans="96:96" x14ac:dyDescent="0.25">
      <c r="CR126" s="2">
        <f t="shared" si="4"/>
        <v>0</v>
      </c>
    </row>
    <row r="127" spans="96:96" x14ac:dyDescent="0.25">
      <c r="CR127" s="2">
        <f t="shared" si="4"/>
        <v>0</v>
      </c>
    </row>
    <row r="128" spans="96:96" x14ac:dyDescent="0.25">
      <c r="CR128" s="2">
        <f t="shared" si="4"/>
        <v>0</v>
      </c>
    </row>
    <row r="129" spans="96:96" x14ac:dyDescent="0.25">
      <c r="CR129" s="2">
        <f t="shared" si="4"/>
        <v>0</v>
      </c>
    </row>
    <row r="130" spans="96:96" x14ac:dyDescent="0.25">
      <c r="CR130" s="2">
        <f t="shared" si="4"/>
        <v>0</v>
      </c>
    </row>
    <row r="131" spans="96:96" x14ac:dyDescent="0.25">
      <c r="CR131" s="2">
        <f t="shared" si="4"/>
        <v>0</v>
      </c>
    </row>
    <row r="132" spans="96:96" x14ac:dyDescent="0.25">
      <c r="CR132" s="2">
        <f t="shared" si="4"/>
        <v>0</v>
      </c>
    </row>
    <row r="133" spans="96:96" x14ac:dyDescent="0.25">
      <c r="CR133" s="2">
        <f t="shared" si="4"/>
        <v>0</v>
      </c>
    </row>
    <row r="134" spans="96:96" x14ac:dyDescent="0.25">
      <c r="CR134" s="2">
        <f t="shared" si="4"/>
        <v>0</v>
      </c>
    </row>
    <row r="135" spans="96:96" x14ac:dyDescent="0.25">
      <c r="CR135" s="2">
        <f t="shared" si="4"/>
        <v>0</v>
      </c>
    </row>
    <row r="136" spans="96:96" x14ac:dyDescent="0.25">
      <c r="CR136" s="2">
        <f t="shared" si="4"/>
        <v>0</v>
      </c>
    </row>
    <row r="137" spans="96:96" x14ac:dyDescent="0.25">
      <c r="CR137" s="2">
        <f t="shared" si="4"/>
        <v>0</v>
      </c>
    </row>
    <row r="138" spans="96:96" x14ac:dyDescent="0.25">
      <c r="CR138" s="2">
        <f t="shared" ref="CR138:CR201" si="5">CL138*CP138+CL138</f>
        <v>0</v>
      </c>
    </row>
    <row r="139" spans="96:96" x14ac:dyDescent="0.25">
      <c r="CR139" s="2">
        <f t="shared" si="5"/>
        <v>0</v>
      </c>
    </row>
    <row r="140" spans="96:96" x14ac:dyDescent="0.25">
      <c r="CR140" s="2">
        <f t="shared" si="5"/>
        <v>0</v>
      </c>
    </row>
    <row r="141" spans="96:96" x14ac:dyDescent="0.25">
      <c r="CR141" s="2">
        <f t="shared" si="5"/>
        <v>0</v>
      </c>
    </row>
    <row r="142" spans="96:96" x14ac:dyDescent="0.25">
      <c r="CR142" s="2">
        <f t="shared" si="5"/>
        <v>0</v>
      </c>
    </row>
    <row r="143" spans="96:96" x14ac:dyDescent="0.25">
      <c r="CR143" s="2">
        <f t="shared" si="5"/>
        <v>0</v>
      </c>
    </row>
    <row r="144" spans="96:96" x14ac:dyDescent="0.25">
      <c r="CR144" s="2">
        <f t="shared" si="5"/>
        <v>0</v>
      </c>
    </row>
    <row r="145" spans="96:96" x14ac:dyDescent="0.25">
      <c r="CR145" s="2">
        <f t="shared" si="5"/>
        <v>0</v>
      </c>
    </row>
    <row r="146" spans="96:96" x14ac:dyDescent="0.25">
      <c r="CR146" s="2">
        <f t="shared" si="5"/>
        <v>0</v>
      </c>
    </row>
    <row r="147" spans="96:96" x14ac:dyDescent="0.25">
      <c r="CR147" s="2">
        <f t="shared" si="5"/>
        <v>0</v>
      </c>
    </row>
    <row r="148" spans="96:96" x14ac:dyDescent="0.25">
      <c r="CR148" s="2">
        <f t="shared" si="5"/>
        <v>0</v>
      </c>
    </row>
    <row r="149" spans="96:96" x14ac:dyDescent="0.25">
      <c r="CR149" s="2">
        <f t="shared" si="5"/>
        <v>0</v>
      </c>
    </row>
    <row r="150" spans="96:96" x14ac:dyDescent="0.25">
      <c r="CR150" s="2">
        <f t="shared" si="5"/>
        <v>0</v>
      </c>
    </row>
    <row r="151" spans="96:96" x14ac:dyDescent="0.25">
      <c r="CR151" s="2">
        <f t="shared" si="5"/>
        <v>0</v>
      </c>
    </row>
    <row r="152" spans="96:96" x14ac:dyDescent="0.25">
      <c r="CR152" s="2">
        <f t="shared" si="5"/>
        <v>0</v>
      </c>
    </row>
    <row r="153" spans="96:96" x14ac:dyDescent="0.25">
      <c r="CR153" s="2">
        <f t="shared" si="5"/>
        <v>0</v>
      </c>
    </row>
    <row r="154" spans="96:96" x14ac:dyDescent="0.25">
      <c r="CR154" s="2">
        <f t="shared" si="5"/>
        <v>0</v>
      </c>
    </row>
    <row r="155" spans="96:96" x14ac:dyDescent="0.25">
      <c r="CR155" s="2">
        <f t="shared" si="5"/>
        <v>0</v>
      </c>
    </row>
    <row r="156" spans="96:96" x14ac:dyDescent="0.25">
      <c r="CR156" s="2">
        <f t="shared" si="5"/>
        <v>0</v>
      </c>
    </row>
    <row r="157" spans="96:96" x14ac:dyDescent="0.25">
      <c r="CR157" s="2">
        <f t="shared" si="5"/>
        <v>0</v>
      </c>
    </row>
    <row r="158" spans="96:96" x14ac:dyDescent="0.25">
      <c r="CR158" s="2">
        <f t="shared" si="5"/>
        <v>0</v>
      </c>
    </row>
    <row r="159" spans="96:96" x14ac:dyDescent="0.25">
      <c r="CR159" s="2">
        <f t="shared" si="5"/>
        <v>0</v>
      </c>
    </row>
    <row r="160" spans="96:96" x14ac:dyDescent="0.25">
      <c r="CR160" s="2">
        <f t="shared" si="5"/>
        <v>0</v>
      </c>
    </row>
    <row r="161" spans="96:96" x14ac:dyDescent="0.25">
      <c r="CR161" s="2">
        <f t="shared" si="5"/>
        <v>0</v>
      </c>
    </row>
    <row r="162" spans="96:96" x14ac:dyDescent="0.25">
      <c r="CR162" s="2">
        <f t="shared" si="5"/>
        <v>0</v>
      </c>
    </row>
    <row r="163" spans="96:96" x14ac:dyDescent="0.25">
      <c r="CR163" s="2">
        <f t="shared" si="5"/>
        <v>0</v>
      </c>
    </row>
    <row r="164" spans="96:96" x14ac:dyDescent="0.25">
      <c r="CR164" s="2">
        <f t="shared" si="5"/>
        <v>0</v>
      </c>
    </row>
    <row r="165" spans="96:96" x14ac:dyDescent="0.25">
      <c r="CR165" s="2">
        <f t="shared" si="5"/>
        <v>0</v>
      </c>
    </row>
    <row r="166" spans="96:96" x14ac:dyDescent="0.25">
      <c r="CR166" s="2">
        <f t="shared" si="5"/>
        <v>0</v>
      </c>
    </row>
    <row r="167" spans="96:96" x14ac:dyDescent="0.25">
      <c r="CR167" s="2">
        <f t="shared" si="5"/>
        <v>0</v>
      </c>
    </row>
    <row r="168" spans="96:96" x14ac:dyDescent="0.25">
      <c r="CR168" s="2">
        <f t="shared" si="5"/>
        <v>0</v>
      </c>
    </row>
    <row r="169" spans="96:96" x14ac:dyDescent="0.25">
      <c r="CR169" s="2">
        <f t="shared" si="5"/>
        <v>0</v>
      </c>
    </row>
    <row r="170" spans="96:96" x14ac:dyDescent="0.25">
      <c r="CR170" s="2">
        <f t="shared" si="5"/>
        <v>0</v>
      </c>
    </row>
    <row r="171" spans="96:96" x14ac:dyDescent="0.25">
      <c r="CR171" s="2">
        <f t="shared" si="5"/>
        <v>0</v>
      </c>
    </row>
    <row r="172" spans="96:96" x14ac:dyDescent="0.25">
      <c r="CR172" s="2">
        <f t="shared" si="5"/>
        <v>0</v>
      </c>
    </row>
    <row r="173" spans="96:96" x14ac:dyDescent="0.25">
      <c r="CR173" s="2">
        <f t="shared" si="5"/>
        <v>0</v>
      </c>
    </row>
    <row r="174" spans="96:96" x14ac:dyDescent="0.25">
      <c r="CR174" s="2">
        <f t="shared" si="5"/>
        <v>0</v>
      </c>
    </row>
    <row r="175" spans="96:96" x14ac:dyDescent="0.25">
      <c r="CR175" s="2">
        <f t="shared" si="5"/>
        <v>0</v>
      </c>
    </row>
    <row r="176" spans="96:96" x14ac:dyDescent="0.25">
      <c r="CR176" s="2">
        <f t="shared" si="5"/>
        <v>0</v>
      </c>
    </row>
    <row r="177" spans="96:96" x14ac:dyDescent="0.25">
      <c r="CR177" s="2">
        <f t="shared" si="5"/>
        <v>0</v>
      </c>
    </row>
    <row r="178" spans="96:96" x14ac:dyDescent="0.25">
      <c r="CR178" s="2">
        <f t="shared" si="5"/>
        <v>0</v>
      </c>
    </row>
    <row r="179" spans="96:96" x14ac:dyDescent="0.25">
      <c r="CR179" s="2">
        <f t="shared" si="5"/>
        <v>0</v>
      </c>
    </row>
    <row r="180" spans="96:96" x14ac:dyDescent="0.25">
      <c r="CR180" s="2">
        <f t="shared" si="5"/>
        <v>0</v>
      </c>
    </row>
    <row r="181" spans="96:96" x14ac:dyDescent="0.25">
      <c r="CR181" s="2">
        <f t="shared" si="5"/>
        <v>0</v>
      </c>
    </row>
    <row r="182" spans="96:96" x14ac:dyDescent="0.25">
      <c r="CR182" s="2">
        <f t="shared" si="5"/>
        <v>0</v>
      </c>
    </row>
    <row r="183" spans="96:96" x14ac:dyDescent="0.25">
      <c r="CR183" s="2">
        <f t="shared" si="5"/>
        <v>0</v>
      </c>
    </row>
    <row r="184" spans="96:96" x14ac:dyDescent="0.25">
      <c r="CR184" s="2">
        <f t="shared" si="5"/>
        <v>0</v>
      </c>
    </row>
    <row r="185" spans="96:96" x14ac:dyDescent="0.25">
      <c r="CR185" s="2">
        <f t="shared" si="5"/>
        <v>0</v>
      </c>
    </row>
    <row r="186" spans="96:96" x14ac:dyDescent="0.25">
      <c r="CR186" s="2">
        <f t="shared" si="5"/>
        <v>0</v>
      </c>
    </row>
    <row r="187" spans="96:96" x14ac:dyDescent="0.25">
      <c r="CR187" s="2">
        <f t="shared" si="5"/>
        <v>0</v>
      </c>
    </row>
    <row r="188" spans="96:96" x14ac:dyDescent="0.25">
      <c r="CR188" s="2">
        <f t="shared" si="5"/>
        <v>0</v>
      </c>
    </row>
    <row r="189" spans="96:96" x14ac:dyDescent="0.25">
      <c r="CR189" s="2">
        <f t="shared" si="5"/>
        <v>0</v>
      </c>
    </row>
    <row r="190" spans="96:96" x14ac:dyDescent="0.25">
      <c r="CR190" s="2">
        <f t="shared" si="5"/>
        <v>0</v>
      </c>
    </row>
    <row r="191" spans="96:96" x14ac:dyDescent="0.25">
      <c r="CR191" s="2">
        <f t="shared" si="5"/>
        <v>0</v>
      </c>
    </row>
    <row r="192" spans="96:96" x14ac:dyDescent="0.25">
      <c r="CR192" s="2">
        <f t="shared" si="5"/>
        <v>0</v>
      </c>
    </row>
    <row r="193" spans="96:96" x14ac:dyDescent="0.25">
      <c r="CR193" s="2">
        <f t="shared" si="5"/>
        <v>0</v>
      </c>
    </row>
    <row r="194" spans="96:96" x14ac:dyDescent="0.25">
      <c r="CR194" s="2">
        <f t="shared" si="5"/>
        <v>0</v>
      </c>
    </row>
    <row r="195" spans="96:96" x14ac:dyDescent="0.25">
      <c r="CR195" s="2">
        <f t="shared" si="5"/>
        <v>0</v>
      </c>
    </row>
    <row r="196" spans="96:96" x14ac:dyDescent="0.25">
      <c r="CR196" s="2">
        <f t="shared" si="5"/>
        <v>0</v>
      </c>
    </row>
    <row r="197" spans="96:96" x14ac:dyDescent="0.25">
      <c r="CR197" s="2">
        <f t="shared" si="5"/>
        <v>0</v>
      </c>
    </row>
    <row r="198" spans="96:96" x14ac:dyDescent="0.25">
      <c r="CR198" s="2">
        <f t="shared" si="5"/>
        <v>0</v>
      </c>
    </row>
    <row r="199" spans="96:96" x14ac:dyDescent="0.25">
      <c r="CR199" s="2">
        <f t="shared" si="5"/>
        <v>0</v>
      </c>
    </row>
    <row r="200" spans="96:96" x14ac:dyDescent="0.25">
      <c r="CR200" s="2">
        <f t="shared" si="5"/>
        <v>0</v>
      </c>
    </row>
    <row r="201" spans="96:96" x14ac:dyDescent="0.25">
      <c r="CR201" s="2">
        <f t="shared" si="5"/>
        <v>0</v>
      </c>
    </row>
    <row r="202" spans="96:96" x14ac:dyDescent="0.25">
      <c r="CR202" s="2">
        <f t="shared" ref="CR202:CR252" si="6">CL202*CP202+CL202</f>
        <v>0</v>
      </c>
    </row>
    <row r="203" spans="96:96" x14ac:dyDescent="0.25">
      <c r="CR203" s="2">
        <f t="shared" si="6"/>
        <v>0</v>
      </c>
    </row>
    <row r="204" spans="96:96" x14ac:dyDescent="0.25">
      <c r="CR204" s="2">
        <f t="shared" si="6"/>
        <v>0</v>
      </c>
    </row>
    <row r="205" spans="96:96" x14ac:dyDescent="0.25">
      <c r="CR205" s="2">
        <f t="shared" si="6"/>
        <v>0</v>
      </c>
    </row>
    <row r="206" spans="96:96" x14ac:dyDescent="0.25">
      <c r="CR206" s="2">
        <f t="shared" si="6"/>
        <v>0</v>
      </c>
    </row>
    <row r="207" spans="96:96" x14ac:dyDescent="0.25">
      <c r="CR207" s="2">
        <f t="shared" si="6"/>
        <v>0</v>
      </c>
    </row>
    <row r="208" spans="96:96" x14ac:dyDescent="0.25">
      <c r="CR208" s="2">
        <f t="shared" si="6"/>
        <v>0</v>
      </c>
    </row>
    <row r="209" spans="96:96" x14ac:dyDescent="0.25">
      <c r="CR209" s="2">
        <f t="shared" si="6"/>
        <v>0</v>
      </c>
    </row>
    <row r="210" spans="96:96" x14ac:dyDescent="0.25">
      <c r="CR210" s="2">
        <f t="shared" si="6"/>
        <v>0</v>
      </c>
    </row>
    <row r="211" spans="96:96" x14ac:dyDescent="0.25">
      <c r="CR211" s="2">
        <f t="shared" si="6"/>
        <v>0</v>
      </c>
    </row>
    <row r="212" spans="96:96" x14ac:dyDescent="0.25">
      <c r="CR212" s="2">
        <f t="shared" si="6"/>
        <v>0</v>
      </c>
    </row>
    <row r="213" spans="96:96" x14ac:dyDescent="0.25">
      <c r="CR213" s="2">
        <f t="shared" si="6"/>
        <v>0</v>
      </c>
    </row>
    <row r="214" spans="96:96" x14ac:dyDescent="0.25">
      <c r="CR214" s="2">
        <f t="shared" si="6"/>
        <v>0</v>
      </c>
    </row>
    <row r="215" spans="96:96" x14ac:dyDescent="0.25">
      <c r="CR215" s="2">
        <f t="shared" si="6"/>
        <v>0</v>
      </c>
    </row>
    <row r="216" spans="96:96" x14ac:dyDescent="0.25">
      <c r="CR216" s="2">
        <f t="shared" si="6"/>
        <v>0</v>
      </c>
    </row>
    <row r="217" spans="96:96" x14ac:dyDescent="0.25">
      <c r="CR217" s="2">
        <f t="shared" si="6"/>
        <v>0</v>
      </c>
    </row>
    <row r="218" spans="96:96" x14ac:dyDescent="0.25">
      <c r="CR218" s="2">
        <f t="shared" si="6"/>
        <v>0</v>
      </c>
    </row>
    <row r="219" spans="96:96" x14ac:dyDescent="0.25">
      <c r="CR219" s="2">
        <f t="shared" si="6"/>
        <v>0</v>
      </c>
    </row>
    <row r="220" spans="96:96" x14ac:dyDescent="0.25">
      <c r="CR220" s="2">
        <f t="shared" si="6"/>
        <v>0</v>
      </c>
    </row>
    <row r="221" spans="96:96" x14ac:dyDescent="0.25">
      <c r="CR221" s="2">
        <f t="shared" si="6"/>
        <v>0</v>
      </c>
    </row>
    <row r="222" spans="96:96" x14ac:dyDescent="0.25">
      <c r="CR222" s="2">
        <f t="shared" si="6"/>
        <v>0</v>
      </c>
    </row>
    <row r="223" spans="96:96" x14ac:dyDescent="0.25">
      <c r="CR223" s="2">
        <f t="shared" si="6"/>
        <v>0</v>
      </c>
    </row>
    <row r="224" spans="96:96" x14ac:dyDescent="0.25">
      <c r="CR224" s="2">
        <f t="shared" si="6"/>
        <v>0</v>
      </c>
    </row>
    <row r="225" spans="96:96" x14ac:dyDescent="0.25">
      <c r="CR225" s="2">
        <f t="shared" si="6"/>
        <v>0</v>
      </c>
    </row>
    <row r="226" spans="96:96" x14ac:dyDescent="0.25">
      <c r="CR226" s="2">
        <f t="shared" si="6"/>
        <v>0</v>
      </c>
    </row>
    <row r="227" spans="96:96" x14ac:dyDescent="0.25">
      <c r="CR227" s="2">
        <f t="shared" si="6"/>
        <v>0</v>
      </c>
    </row>
    <row r="228" spans="96:96" x14ac:dyDescent="0.25">
      <c r="CR228" s="2">
        <f t="shared" si="6"/>
        <v>0</v>
      </c>
    </row>
    <row r="229" spans="96:96" x14ac:dyDescent="0.25">
      <c r="CR229" s="2">
        <f t="shared" si="6"/>
        <v>0</v>
      </c>
    </row>
    <row r="230" spans="96:96" x14ac:dyDescent="0.25">
      <c r="CR230" s="2">
        <f t="shared" si="6"/>
        <v>0</v>
      </c>
    </row>
    <row r="231" spans="96:96" x14ac:dyDescent="0.25">
      <c r="CR231" s="2">
        <f t="shared" si="6"/>
        <v>0</v>
      </c>
    </row>
    <row r="232" spans="96:96" x14ac:dyDescent="0.25">
      <c r="CR232" s="2">
        <f t="shared" si="6"/>
        <v>0</v>
      </c>
    </row>
    <row r="233" spans="96:96" x14ac:dyDescent="0.25">
      <c r="CR233" s="2">
        <f t="shared" si="6"/>
        <v>0</v>
      </c>
    </row>
    <row r="234" spans="96:96" x14ac:dyDescent="0.25">
      <c r="CR234" s="2">
        <f t="shared" si="6"/>
        <v>0</v>
      </c>
    </row>
    <row r="235" spans="96:96" x14ac:dyDescent="0.25">
      <c r="CR235" s="2">
        <f t="shared" si="6"/>
        <v>0</v>
      </c>
    </row>
    <row r="236" spans="96:96" x14ac:dyDescent="0.25">
      <c r="CR236" s="2">
        <f t="shared" si="6"/>
        <v>0</v>
      </c>
    </row>
    <row r="237" spans="96:96" x14ac:dyDescent="0.25">
      <c r="CR237" s="2">
        <f t="shared" si="6"/>
        <v>0</v>
      </c>
    </row>
    <row r="238" spans="96:96" x14ac:dyDescent="0.25">
      <c r="CR238" s="2">
        <f t="shared" si="6"/>
        <v>0</v>
      </c>
    </row>
    <row r="239" spans="96:96" x14ac:dyDescent="0.25">
      <c r="CR239" s="2">
        <f t="shared" si="6"/>
        <v>0</v>
      </c>
    </row>
    <row r="240" spans="96:96" x14ac:dyDescent="0.25">
      <c r="CR240" s="2">
        <f t="shared" si="6"/>
        <v>0</v>
      </c>
    </row>
    <row r="241" spans="96:96" x14ac:dyDescent="0.25">
      <c r="CR241" s="2">
        <f t="shared" si="6"/>
        <v>0</v>
      </c>
    </row>
    <row r="242" spans="96:96" x14ac:dyDescent="0.25">
      <c r="CR242" s="2">
        <f t="shared" si="6"/>
        <v>0</v>
      </c>
    </row>
    <row r="243" spans="96:96" x14ac:dyDescent="0.25">
      <c r="CR243" s="2">
        <f t="shared" si="6"/>
        <v>0</v>
      </c>
    </row>
    <row r="244" spans="96:96" x14ac:dyDescent="0.25">
      <c r="CR244" s="2">
        <f t="shared" si="6"/>
        <v>0</v>
      </c>
    </row>
    <row r="245" spans="96:96" x14ac:dyDescent="0.25">
      <c r="CR245" s="2">
        <f t="shared" si="6"/>
        <v>0</v>
      </c>
    </row>
    <row r="246" spans="96:96" x14ac:dyDescent="0.25">
      <c r="CR246" s="2">
        <f t="shared" si="6"/>
        <v>0</v>
      </c>
    </row>
    <row r="247" spans="96:96" x14ac:dyDescent="0.25">
      <c r="CR247" s="2">
        <f t="shared" si="6"/>
        <v>0</v>
      </c>
    </row>
    <row r="248" spans="96:96" x14ac:dyDescent="0.25">
      <c r="CR248" s="2">
        <f t="shared" si="6"/>
        <v>0</v>
      </c>
    </row>
    <row r="249" spans="96:96" x14ac:dyDescent="0.25">
      <c r="CR249" s="2">
        <f t="shared" si="6"/>
        <v>0</v>
      </c>
    </row>
    <row r="250" spans="96:96" x14ac:dyDescent="0.25">
      <c r="CR250" s="2">
        <f t="shared" si="6"/>
        <v>0</v>
      </c>
    </row>
    <row r="251" spans="96:96" x14ac:dyDescent="0.25">
      <c r="CR251" s="2">
        <f t="shared" si="6"/>
        <v>0</v>
      </c>
    </row>
    <row r="252" spans="96:96" x14ac:dyDescent="0.25">
      <c r="CR252" s="2">
        <f t="shared" si="6"/>
        <v>0</v>
      </c>
    </row>
  </sheetData>
  <autoFilter ref="A8:CP30" xr:uid="{B237B62D-6628-48EA-A502-7AEAAA2445AE}"/>
  <mergeCells count="1">
    <mergeCell ref="B2:C2"/>
  </mergeCells>
  <conditionalFormatting sqref="CP9:CP30">
    <cfRule type="cellIs" dxfId="7" priority="6" operator="between">
      <formula>1%</formula>
      <formula>1.5%</formula>
    </cfRule>
  </conditionalFormatting>
  <conditionalFormatting sqref="CP9:CP30">
    <cfRule type="cellIs" dxfId="6" priority="5" operator="between">
      <formula>0.015</formula>
      <formula>0.02</formula>
    </cfRule>
  </conditionalFormatting>
  <conditionalFormatting sqref="CP9:CP30">
    <cfRule type="cellIs" dxfId="5" priority="4" operator="greaterThan">
      <formula>0.02</formula>
    </cfRule>
  </conditionalFormatting>
  <conditionalFormatting sqref="CP9:CP30">
    <cfRule type="cellIs" dxfId="4" priority="2" operator="lessThan">
      <formula>0.005</formula>
    </cfRule>
    <cfRule type="cellIs" dxfId="3" priority="3" operator="between">
      <formula>0.005</formula>
      <formula>0.01</formula>
    </cfRule>
  </conditionalFormatting>
  <conditionalFormatting sqref="CP9:CP30">
    <cfRule type="cellIs" dxfId="2" priority="1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2021-03-19T07:08:44Z</dcterms:created>
  <dcterms:modified xsi:type="dcterms:W3CDTF">2021-03-19T08:55:55Z</dcterms:modified>
</cp:coreProperties>
</file>