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85_95\"/>
    </mc:Choice>
  </mc:AlternateContent>
  <xr:revisionPtr revIDLastSave="0" documentId="13_ncr:1_{05DF2B7E-B8E4-4DFD-96BB-37CE1CE55F47}" xr6:coauthVersionLast="46" xr6:coauthVersionMax="46" xr10:uidLastSave="{00000000-0000-0000-0000-000000000000}"/>
  <bookViews>
    <workbookView xWindow="29820" yWindow="105" windowWidth="27000" windowHeight="15075" xr2:uid="{00000000-000D-0000-FFFF-FFFF00000000}"/>
  </bookViews>
  <sheets>
    <sheet name="Sheet1" sheetId="1" r:id="rId1"/>
  </sheets>
  <definedNames>
    <definedName name="_xlnm._FilterDatabase" localSheetId="0" hidden="1">Sheet1!$A$8:$CP$36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O10" i="1" l="1"/>
  <c r="CP10" i="1"/>
  <c r="CO11" i="1"/>
  <c r="CP11" i="1"/>
  <c r="CO12" i="1"/>
  <c r="CP12" i="1"/>
  <c r="CR12" i="1" s="1"/>
  <c r="CO13" i="1"/>
  <c r="CP13" i="1"/>
  <c r="CR13" i="1" s="1"/>
  <c r="CO14" i="1"/>
  <c r="CP14" i="1"/>
  <c r="CO15" i="1"/>
  <c r="CP15" i="1"/>
  <c r="CO16" i="1"/>
  <c r="CP16" i="1"/>
  <c r="CR16" i="1" s="1"/>
  <c r="CO17" i="1"/>
  <c r="CP17" i="1"/>
  <c r="CR17" i="1" s="1"/>
  <c r="CO18" i="1"/>
  <c r="CP18" i="1"/>
  <c r="CO19" i="1"/>
  <c r="CP19" i="1"/>
  <c r="CO20" i="1"/>
  <c r="CP20" i="1"/>
  <c r="CR20" i="1" s="1"/>
  <c r="CO21" i="1"/>
  <c r="CP21" i="1"/>
  <c r="CR21" i="1" s="1"/>
  <c r="CO22" i="1"/>
  <c r="CP22" i="1"/>
  <c r="CO23" i="1"/>
  <c r="CP23" i="1"/>
  <c r="CO24" i="1"/>
  <c r="CP24" i="1"/>
  <c r="CR24" i="1" s="1"/>
  <c r="CO25" i="1"/>
  <c r="CP25" i="1"/>
  <c r="CR25" i="1" s="1"/>
  <c r="CO26" i="1"/>
  <c r="CP26" i="1"/>
  <c r="CO27" i="1"/>
  <c r="CP27" i="1"/>
  <c r="CO28" i="1"/>
  <c r="CP28" i="1"/>
  <c r="CR28" i="1" s="1"/>
  <c r="CO29" i="1"/>
  <c r="CP29" i="1"/>
  <c r="CR29" i="1" s="1"/>
  <c r="CO30" i="1"/>
  <c r="CP30" i="1"/>
  <c r="CO31" i="1"/>
  <c r="CP31" i="1"/>
  <c r="CO32" i="1"/>
  <c r="CP32" i="1"/>
  <c r="CR32" i="1" s="1"/>
  <c r="CO33" i="1"/>
  <c r="CP33" i="1"/>
  <c r="CR33" i="1" s="1"/>
  <c r="CO34" i="1"/>
  <c r="CP34" i="1"/>
  <c r="CO35" i="1"/>
  <c r="CP35" i="1"/>
  <c r="CR35" i="1" s="1"/>
  <c r="CO36" i="1"/>
  <c r="CP36" i="1"/>
  <c r="CR36" i="1" s="1"/>
  <c r="CP9" i="1"/>
  <c r="CO9" i="1"/>
  <c r="L2" i="1"/>
  <c r="E2" i="1"/>
  <c r="I6" i="1" s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CR121" i="1"/>
  <c r="CR120" i="1"/>
  <c r="CR119" i="1"/>
  <c r="CR118" i="1"/>
  <c r="CR117" i="1"/>
  <c r="CR116" i="1"/>
  <c r="CR115" i="1"/>
  <c r="CR114" i="1"/>
  <c r="CR113" i="1"/>
  <c r="CR112" i="1"/>
  <c r="CR111" i="1"/>
  <c r="CR110" i="1"/>
  <c r="CR109" i="1"/>
  <c r="CR108" i="1"/>
  <c r="CR107" i="1"/>
  <c r="CR106" i="1"/>
  <c r="CR105" i="1"/>
  <c r="CR104" i="1"/>
  <c r="CR103" i="1"/>
  <c r="CR102" i="1"/>
  <c r="CR101" i="1"/>
  <c r="CR100" i="1"/>
  <c r="CR99" i="1"/>
  <c r="CR98" i="1"/>
  <c r="CR97" i="1"/>
  <c r="CR96" i="1"/>
  <c r="CR95" i="1"/>
  <c r="CR94" i="1"/>
  <c r="CR93" i="1"/>
  <c r="CR92" i="1"/>
  <c r="CR91" i="1"/>
  <c r="CR90" i="1"/>
  <c r="CR89" i="1"/>
  <c r="CR88" i="1"/>
  <c r="CR87" i="1"/>
  <c r="CR86" i="1"/>
  <c r="CR85" i="1"/>
  <c r="CR84" i="1"/>
  <c r="CR83" i="1"/>
  <c r="CR82" i="1"/>
  <c r="CR81" i="1"/>
  <c r="CR80" i="1"/>
  <c r="CR79" i="1"/>
  <c r="CR78" i="1"/>
  <c r="CR77" i="1"/>
  <c r="CR76" i="1"/>
  <c r="CR75" i="1"/>
  <c r="CR74" i="1"/>
  <c r="CR73" i="1"/>
  <c r="CR72" i="1"/>
  <c r="CR71" i="1"/>
  <c r="CR70" i="1"/>
  <c r="CR69" i="1"/>
  <c r="CR68" i="1"/>
  <c r="CR67" i="1"/>
  <c r="CR66" i="1"/>
  <c r="CR65" i="1"/>
  <c r="CR64" i="1"/>
  <c r="CR63" i="1"/>
  <c r="CR62" i="1"/>
  <c r="CR61" i="1"/>
  <c r="CR60" i="1"/>
  <c r="CR59" i="1"/>
  <c r="CR58" i="1"/>
  <c r="CR57" i="1"/>
  <c r="CR56" i="1"/>
  <c r="CR55" i="1"/>
  <c r="CR54" i="1"/>
  <c r="CR53" i="1"/>
  <c r="CR52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4" i="1"/>
  <c r="CR31" i="1"/>
  <c r="CR30" i="1"/>
  <c r="CR27" i="1"/>
  <c r="CR26" i="1"/>
  <c r="CR23" i="1"/>
  <c r="CR22" i="1"/>
  <c r="CR19" i="1"/>
  <c r="CR18" i="1"/>
  <c r="CR15" i="1"/>
  <c r="CR14" i="1"/>
  <c r="CR11" i="1"/>
  <c r="CR10" i="1"/>
  <c r="CR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<sst xmlns="http://schemas.openxmlformats.org/spreadsheetml/2006/main" count="382" uniqueCount="231">
  <si>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</si>
  <si>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</si>
  <si>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</si>
  <si>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</si>
  <si>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</si>
  <si>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</si>
  <si>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</si>
  <si>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</si>
  <si>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</si>
  <si>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</si>
  <si>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</si>
  <si>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</si>
  <si>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</si>
  <si>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</si>
  <si>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</si>
  <si>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</si>
  <si>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</si>
  <si>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</si>
  <si>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</si>
  <si>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</si>
  <si>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</si>
  <si>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</si>
  <si>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</si>
  <si>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</si>
  <si>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</si>
  <si>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</si>
  <si>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</si>
  <si>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</si>
  <si>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</si>
  <si>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</si>
  <si>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</si>
  <si>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</si>
  <si>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</si>
  <si>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</si>
  <si>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</si>
  <si>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</si>
  <si>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</si>
  <si>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</si>
  <si>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</si>
  <si>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</si>
  <si>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</si>
  <si>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</si>
  <si>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</si>
  <si>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</si>
  <si>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</si>
  <si>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</si>
  <si>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</si>
  <si>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</si>
  <si>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</si>
  <si>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</si>
  <si>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</si>
  <si>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</si>
  <si>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</si>
  <si>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</si>
  <si>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</si>
  <si>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</si>
  <si>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</si>
  <si>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</si>
  <si>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</si>
  <si>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</si>
  <si>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</si>
  <si>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</si>
  <si>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</si>
  <si>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</si>
  <si>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</si>
  <si>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</si>
  <si>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</si>
  <si>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</si>
  <si>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</si>
  <si>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</si>
  <si>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</si>
  <si>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</si>
  <si>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</si>
  <si>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</si>
  <si>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</si>
  <si>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</si>
  <si>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</si>
  <si>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</si>
  <si>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</si>
  <si>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</si>
  <si>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</si>
  <si>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</si>
  <si>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</si>
  <si>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</si>
  <si>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</si>
  <si>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</si>
  <si>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</si>
  <si>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</si>
  <si>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</si>
  <si>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</si>
  <si>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</si>
  <si>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PAYX</t>
  </si>
  <si>
    <t>buy</t>
  </si>
  <si>
    <t>+0.09%</t>
  </si>
  <si>
    <t>+2.62%</t>
  </si>
  <si>
    <t>+0.3%</t>
  </si>
  <si>
    <t>-0.06%</t>
  </si>
  <si>
    <t>NASDAQ</t>
  </si>
  <si>
    <t>CHRW</t>
  </si>
  <si>
    <t>+1.47%</t>
  </si>
  <si>
    <t>+1.36%</t>
  </si>
  <si>
    <t>-1.07%</t>
  </si>
  <si>
    <t>-1.04%</t>
  </si>
  <si>
    <t>ASH</t>
  </si>
  <si>
    <t>+2.86%</t>
  </si>
  <si>
    <t>-3.23%</t>
  </si>
  <si>
    <t>+0.24%</t>
  </si>
  <si>
    <t>NYSE</t>
  </si>
  <si>
    <t>AN</t>
  </si>
  <si>
    <t>+3.07%</t>
  </si>
  <si>
    <t>-1.36%</t>
  </si>
  <si>
    <t>+1.97%</t>
  </si>
  <si>
    <t>+0.41%</t>
  </si>
  <si>
    <t>LEN</t>
  </si>
  <si>
    <t>-3.38%</t>
  </si>
  <si>
    <t>+2.43%</t>
  </si>
  <si>
    <t>-1.49%</t>
  </si>
  <si>
    <t>+13.8%</t>
  </si>
  <si>
    <t>PM</t>
  </si>
  <si>
    <t>+1.26%</t>
  </si>
  <si>
    <t>-0.05%</t>
  </si>
  <si>
    <t>+0.59%</t>
  </si>
  <si>
    <t>+1.13%</t>
  </si>
  <si>
    <t>MU</t>
  </si>
  <si>
    <t>-1.72%</t>
  </si>
  <si>
    <t>+1.23%</t>
  </si>
  <si>
    <t>+2.9%</t>
  </si>
  <si>
    <t>+3.64%</t>
  </si>
  <si>
    <t>DUK</t>
  </si>
  <si>
    <t>+0.78%</t>
  </si>
  <si>
    <t>+1.02%</t>
  </si>
  <si>
    <t>+0.75%</t>
  </si>
  <si>
    <t>-1.26%</t>
  </si>
  <si>
    <t>BOKF</t>
  </si>
  <si>
    <t>+2.59%</t>
  </si>
  <si>
    <t>-2.03%</t>
  </si>
  <si>
    <t>-2.88%</t>
  </si>
  <si>
    <t>+1.69%</t>
  </si>
  <si>
    <t>FWRD</t>
  </si>
  <si>
    <t>+1.32%</t>
  </si>
  <si>
    <t>-0.15%</t>
  </si>
  <si>
    <t>-0.61%</t>
  </si>
  <si>
    <t>+0.16%</t>
  </si>
  <si>
    <t>NSIT</t>
  </si>
  <si>
    <t>+0.28%</t>
  </si>
  <si>
    <t>-0.42%</t>
  </si>
  <si>
    <t>-0.8%</t>
  </si>
  <si>
    <t>PATK</t>
  </si>
  <si>
    <t>-0.66%</t>
  </si>
  <si>
    <t>+2.5%</t>
  </si>
  <si>
    <t>-1.62%</t>
  </si>
  <si>
    <t>-0.63%</t>
  </si>
  <si>
    <t>INFO</t>
  </si>
  <si>
    <t>+0.0%</t>
  </si>
  <si>
    <t>+1.91%</t>
  </si>
  <si>
    <t>-1.05%</t>
  </si>
  <si>
    <t>+0.49%</t>
  </si>
  <si>
    <t>BOH</t>
  </si>
  <si>
    <t>+0.95%</t>
  </si>
  <si>
    <t>+0.31%</t>
  </si>
  <si>
    <t>-2.32%</t>
  </si>
  <si>
    <t>+1.49%</t>
  </si>
  <si>
    <t>NPO</t>
  </si>
  <si>
    <t>+0.44%</t>
  </si>
  <si>
    <t>-1.64%</t>
  </si>
  <si>
    <t>-1.32%</t>
  </si>
  <si>
    <t>IDA</t>
  </si>
  <si>
    <t>+3.54%</t>
  </si>
  <si>
    <t>+4.05%</t>
  </si>
  <si>
    <t>+1.46%</t>
  </si>
  <si>
    <t>-2.85%</t>
  </si>
  <si>
    <t>CR</t>
  </si>
  <si>
    <t>+1.88%</t>
  </si>
  <si>
    <t>+1.67%</t>
  </si>
  <si>
    <t>-2.31%</t>
  </si>
  <si>
    <t>+1.57%</t>
  </si>
  <si>
    <t>MTZ</t>
  </si>
  <si>
    <t>+3.06%</t>
  </si>
  <si>
    <t>-2.75%</t>
  </si>
  <si>
    <t>+1.64%</t>
  </si>
  <si>
    <t>WLK</t>
  </si>
  <si>
    <t>-3.33%</t>
  </si>
  <si>
    <t>-1.24%</t>
  </si>
  <si>
    <t>WAL</t>
  </si>
  <si>
    <t>-1.84%</t>
  </si>
  <si>
    <t>+1.01%</t>
  </si>
  <si>
    <t>SAIC</t>
  </si>
  <si>
    <t>+2.14%</t>
  </si>
  <si>
    <t>-1.37%</t>
  </si>
  <si>
    <t>+1.33%</t>
  </si>
  <si>
    <t>SSB</t>
  </si>
  <si>
    <t>+1.7%</t>
  </si>
  <si>
    <t>-3.41%</t>
  </si>
  <si>
    <t>-1.1%</t>
  </si>
  <si>
    <t>+0.92%</t>
  </si>
  <si>
    <t>RP</t>
  </si>
  <si>
    <t>-0.14%</t>
  </si>
  <si>
    <t>+0.19%</t>
  </si>
  <si>
    <t>PLXS</t>
  </si>
  <si>
    <t>+0.55%</t>
  </si>
  <si>
    <t>+0.99%</t>
  </si>
  <si>
    <t>-0.38%</t>
  </si>
  <si>
    <t>+2.13%</t>
  </si>
  <si>
    <t>TXRH</t>
  </si>
  <si>
    <t>+2.1%</t>
  </si>
  <si>
    <t>+0.51%</t>
  </si>
  <si>
    <t>-3.55%</t>
  </si>
  <si>
    <t>+2.57%</t>
  </si>
  <si>
    <t>INGR</t>
  </si>
  <si>
    <t>+0.23%</t>
  </si>
  <si>
    <t>-0.57%</t>
  </si>
  <si>
    <t>+0.4%</t>
  </si>
  <si>
    <t>MTH</t>
  </si>
  <si>
    <t>+1.29%</t>
  </si>
  <si>
    <t>-0.39%</t>
  </si>
  <si>
    <t>+4.33%</t>
  </si>
  <si>
    <t>TREX</t>
  </si>
  <si>
    <t>+3.79%</t>
  </si>
  <si>
    <t>-2.24%</t>
  </si>
  <si>
    <t>-1.63%</t>
  </si>
  <si>
    <t>indx</t>
  </si>
  <si>
    <t>C-O</t>
  </si>
  <si>
    <t>O-H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</si>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</sst>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10" fontId="0" fillId="0" borderId="0" xfId="1" applyNumberFormat="1" applyFont="1"/>
  </cellXfs>
  <cellStyles count="2">
    <cellStyle name="Обычный" xfId="0" builtinId="0"/>
    <cellStyle name="Процентный" xfId="1" builtinId="5"/>
  </cellStyles>
  <dxfs count="7">
    <dxf>
      <fill>
        <patternFill patternType="solid">
          <fgColor rgb="FF948A54"/>
          <bgColor rgb="FF000000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252"/>
  <sheetViews>
    <sheetView tabSelected="1" workbookViewId="0">
      <selection activeCell="CX8" sqref="CX8"/>
    </sheetView>
  </sheetViews>
  <sheetFormatPr defaultRowHeight="15" outlineLevelCol="2" x14ac:dyDescent="0.25"/>
  <cols>
    <col min="14" max="14" width="0" hidden="1" customWidth="1" outlineLevel="1"/>
    <col min="15" max="19" width="0" hidden="1" customWidth="1" outlineLevel="2"/>
    <col min="20" max="20" width="0" hidden="1" customWidth="1" outlineLevel="1" collapsed="1"/>
    <col min="21" max="23" width="0" hidden="1" customWidth="1" outlineLevel="1"/>
    <col min="24" max="28" width="0" hidden="1" customWidth="1" outlineLevel="2"/>
    <col min="29" max="29" width="0" hidden="1" customWidth="1" outlineLevel="1" collapsed="1"/>
    <col min="30" max="33" width="0" hidden="1" customWidth="1" outlineLevel="1"/>
    <col min="34" max="38" width="0" hidden="1" customWidth="1" outlineLevel="2"/>
    <col min="39" max="39" width="0" hidden="1" customWidth="1" outlineLevel="1" collapsed="1"/>
    <col min="40" max="42" width="0" hidden="1" customWidth="1" outlineLevel="1"/>
    <col min="43" max="47" width="0" hidden="1" customWidth="1" outlineLevel="2"/>
    <col min="48" max="48" width="0" hidden="1" customWidth="1" outlineLevel="1" collapsed="1"/>
    <col min="49" max="52" width="0" hidden="1" customWidth="1" outlineLevel="1"/>
    <col min="53" max="57" width="0" hidden="1" customWidth="1" outlineLevel="2"/>
    <col min="58" max="58" width="0" hidden="1" customWidth="1" outlineLevel="1" collapsed="1"/>
    <col min="59" max="61" width="0" hidden="1" customWidth="1" outlineLevel="1"/>
    <col min="62" max="66" width="0" hidden="1" customWidth="1" outlineLevel="2"/>
    <col min="67" max="67" width="0" hidden="1" customWidth="1" outlineLevel="1" collapsed="1"/>
    <col min="68" max="71" width="0" hidden="1" customWidth="1" outlineLevel="1"/>
    <col min="72" max="76" width="0" hidden="1" customWidth="1" outlineLevel="2"/>
    <col min="77" max="77" width="0" hidden="1" customWidth="1" outlineLevel="1" collapsed="1"/>
    <col min="78" max="80" width="0" hidden="1" customWidth="1" outlineLevel="1"/>
    <col min="81" max="85" width="0" hidden="1" customWidth="1" outlineLevel="2"/>
    <col min="86" max="86" width="0" hidden="1" customWidth="1" outlineLevel="1" collapsed="1"/>
    <col min="87" max="89" width="0" hidden="1" customWidth="1" outlineLevel="1"/>
    <col min="90" max="90" width="9.140625" collapsed="1"/>
    <col min="96" max="96" width="12.28515625" hidden="1" customWidth="1"/>
  </cols>
  <sheetData>
    <row r="1" spans="1:96" x14ac:dyDescent="0.25">
      <c r="G1" s="4" t="s">
        <v>223</v>
      </c>
      <c r="H1" s="5">
        <v>8</v>
      </c>
      <c r="I1" s="6">
        <f>H1/$E$2</f>
        <v>0.2857142857142857</v>
      </c>
    </row>
    <row r="2" spans="1:96" x14ac:dyDescent="0.25">
      <c r="B2" s="7">
        <v>44273</v>
      </c>
      <c r="C2" s="8"/>
      <c r="E2">
        <f>SUBTOTAL(  2,A:A)</f>
        <v>28</v>
      </c>
      <c r="G2" s="4" t="s">
        <v>224</v>
      </c>
      <c r="H2" s="9">
        <v>0</v>
      </c>
      <c r="I2" s="6">
        <f t="shared" ref="I2:I6" si="0">H2/$E$2</f>
        <v>0</v>
      </c>
      <c r="K2" s="4" t="s">
        <v>225</v>
      </c>
      <c r="L2" s="4">
        <f>SUBTOTAL( 9,CL:CL)</f>
        <v>2630.7200000000007</v>
      </c>
    </row>
    <row r="3" spans="1:96" x14ac:dyDescent="0.25">
      <c r="G3" s="4" t="s">
        <v>226</v>
      </c>
      <c r="H3" s="10">
        <v>7</v>
      </c>
      <c r="I3" s="6">
        <f t="shared" si="0"/>
        <v>0.25</v>
      </c>
      <c r="K3" s="4" t="s">
        <v>227</v>
      </c>
      <c r="L3" s="11">
        <f>SUBTOTAL( 9,CR:CR)</f>
        <v>2668.0892971783283</v>
      </c>
    </row>
    <row r="4" spans="1:96" x14ac:dyDescent="0.25">
      <c r="G4" s="4" t="s">
        <v>228</v>
      </c>
      <c r="H4" s="12">
        <v>7</v>
      </c>
      <c r="I4" s="6">
        <f t="shared" si="0"/>
        <v>0.25</v>
      </c>
      <c r="K4" s="4" t="s">
        <v>229</v>
      </c>
      <c r="L4" s="13">
        <f>100%-(L2/L3)</f>
        <v>1.4006014423073476E-2</v>
      </c>
    </row>
    <row r="5" spans="1:96" x14ac:dyDescent="0.25">
      <c r="G5" s="4" t="s">
        <v>230</v>
      </c>
      <c r="H5" s="14">
        <v>4</v>
      </c>
      <c r="I5" s="6">
        <f t="shared" si="0"/>
        <v>0.14285714285714285</v>
      </c>
    </row>
    <row r="6" spans="1:96" x14ac:dyDescent="0.25">
      <c r="G6" s="15">
        <v>0</v>
      </c>
      <c r="H6" s="16">
        <v>2</v>
      </c>
      <c r="I6" s="6">
        <f t="shared" si="0"/>
        <v>7.1428571428571425E-2</v>
      </c>
    </row>
    <row r="8" spans="1:96" x14ac:dyDescent="0.25">
      <c r="A8" s="2" t="s">
        <v>220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2" t="s">
        <v>221</v>
      </c>
      <c r="CP8" s="2" t="s">
        <v>222</v>
      </c>
    </row>
    <row r="9" spans="1:96" x14ac:dyDescent="0.25">
      <c r="A9">
        <v>0</v>
      </c>
      <c r="B9" t="s">
        <v>91</v>
      </c>
      <c r="C9">
        <v>9</v>
      </c>
      <c r="D9">
        <v>0</v>
      </c>
      <c r="E9">
        <v>6</v>
      </c>
      <c r="F9">
        <v>0</v>
      </c>
      <c r="G9" t="s">
        <v>92</v>
      </c>
      <c r="H9" t="s">
        <v>92</v>
      </c>
      <c r="I9">
        <v>6</v>
      </c>
      <c r="J9">
        <v>0</v>
      </c>
      <c r="K9" t="s">
        <v>92</v>
      </c>
      <c r="L9" t="s">
        <v>92</v>
      </c>
      <c r="M9">
        <v>97.98</v>
      </c>
      <c r="N9" t="s">
        <v>93</v>
      </c>
      <c r="O9">
        <v>53</v>
      </c>
      <c r="P9">
        <v>17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6</v>
      </c>
      <c r="Y9">
        <v>4</v>
      </c>
      <c r="Z9">
        <v>6</v>
      </c>
      <c r="AA9">
        <v>4</v>
      </c>
      <c r="AB9">
        <v>1</v>
      </c>
      <c r="AC9">
        <v>0</v>
      </c>
      <c r="AD9">
        <v>0</v>
      </c>
      <c r="AE9">
        <v>0</v>
      </c>
      <c r="AF9">
        <v>0</v>
      </c>
      <c r="AG9" t="s">
        <v>94</v>
      </c>
      <c r="AH9">
        <v>20</v>
      </c>
      <c r="AI9">
        <v>11</v>
      </c>
      <c r="AJ9">
        <v>26</v>
      </c>
      <c r="AK9">
        <v>12</v>
      </c>
      <c r="AL9">
        <v>5</v>
      </c>
      <c r="AM9">
        <v>0</v>
      </c>
      <c r="AN9">
        <v>0</v>
      </c>
      <c r="AO9">
        <v>0</v>
      </c>
      <c r="AP9">
        <v>0</v>
      </c>
      <c r="AQ9">
        <v>12</v>
      </c>
      <c r="AR9">
        <v>3</v>
      </c>
      <c r="AS9">
        <v>1</v>
      </c>
      <c r="AT9">
        <v>1</v>
      </c>
      <c r="AU9">
        <v>1</v>
      </c>
      <c r="AV9">
        <v>1</v>
      </c>
      <c r="AW9">
        <v>6</v>
      </c>
      <c r="AX9">
        <v>1</v>
      </c>
      <c r="AY9">
        <v>6</v>
      </c>
      <c r="AZ9" t="s">
        <v>95</v>
      </c>
      <c r="BA9">
        <v>48</v>
      </c>
      <c r="BB9">
        <v>8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10</v>
      </c>
      <c r="BK9">
        <v>4</v>
      </c>
      <c r="BL9">
        <v>10</v>
      </c>
      <c r="BM9">
        <v>7</v>
      </c>
      <c r="BN9">
        <v>6</v>
      </c>
      <c r="BO9">
        <v>0</v>
      </c>
      <c r="BP9">
        <v>0</v>
      </c>
      <c r="BQ9">
        <v>0</v>
      </c>
      <c r="BR9">
        <v>0</v>
      </c>
      <c r="BS9" t="s">
        <v>96</v>
      </c>
      <c r="BT9">
        <v>40</v>
      </c>
      <c r="BU9">
        <v>23</v>
      </c>
      <c r="BV9">
        <v>7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11</v>
      </c>
      <c r="CD9">
        <v>1</v>
      </c>
      <c r="CE9">
        <v>1</v>
      </c>
      <c r="CF9">
        <v>5</v>
      </c>
      <c r="CG9">
        <v>4</v>
      </c>
      <c r="CH9">
        <v>1</v>
      </c>
      <c r="CI9">
        <v>11</v>
      </c>
      <c r="CJ9">
        <v>0</v>
      </c>
      <c r="CK9">
        <v>0</v>
      </c>
      <c r="CL9">
        <v>96.9</v>
      </c>
      <c r="CM9">
        <v>98.35</v>
      </c>
      <c r="CN9" t="s">
        <v>97</v>
      </c>
      <c r="CO9" s="17">
        <f>100%-(M9/CL9)</f>
        <v>-1.1145510835913308E-2</v>
      </c>
      <c r="CP9" s="17">
        <f>100%-(CL9/CM9)</f>
        <v>1.4743263853584043E-2</v>
      </c>
      <c r="CR9" s="3">
        <f>CL9*CP9+CL9</f>
        <v>98.3286222674123</v>
      </c>
    </row>
    <row r="10" spans="1:96" x14ac:dyDescent="0.25">
      <c r="A10">
        <v>1</v>
      </c>
      <c r="B10" t="s">
        <v>98</v>
      </c>
      <c r="C10">
        <v>10</v>
      </c>
      <c r="D10">
        <v>0</v>
      </c>
      <c r="E10">
        <v>5</v>
      </c>
      <c r="F10">
        <v>1</v>
      </c>
      <c r="G10" t="s">
        <v>92</v>
      </c>
      <c r="H10" t="s">
        <v>92</v>
      </c>
      <c r="I10">
        <v>5</v>
      </c>
      <c r="J10">
        <v>1</v>
      </c>
      <c r="K10" t="s">
        <v>92</v>
      </c>
      <c r="L10" t="s">
        <v>92</v>
      </c>
      <c r="M10">
        <v>95.18</v>
      </c>
      <c r="N10" t="s">
        <v>99</v>
      </c>
      <c r="O10">
        <v>26</v>
      </c>
      <c r="P10">
        <v>29</v>
      </c>
      <c r="Q10">
        <v>24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</v>
      </c>
      <c r="Y10">
        <v>0</v>
      </c>
      <c r="Z10">
        <v>1</v>
      </c>
      <c r="AA10">
        <v>0</v>
      </c>
      <c r="AB10">
        <v>1</v>
      </c>
      <c r="AC10">
        <v>1</v>
      </c>
      <c r="AD10">
        <v>2</v>
      </c>
      <c r="AE10">
        <v>0</v>
      </c>
      <c r="AF10">
        <v>0</v>
      </c>
      <c r="AG10" t="s">
        <v>100</v>
      </c>
      <c r="AH10">
        <v>44</v>
      </c>
      <c r="AI10">
        <v>32</v>
      </c>
      <c r="AJ10">
        <v>3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9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 t="s">
        <v>101</v>
      </c>
      <c r="BA10">
        <v>2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3</v>
      </c>
      <c r="BM10">
        <v>4</v>
      </c>
      <c r="BN10">
        <v>71</v>
      </c>
      <c r="BO10">
        <v>0</v>
      </c>
      <c r="BP10">
        <v>0</v>
      </c>
      <c r="BQ10">
        <v>0</v>
      </c>
      <c r="BR10">
        <v>0</v>
      </c>
      <c r="BS10" t="s">
        <v>102</v>
      </c>
      <c r="BT10">
        <v>8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4</v>
      </c>
      <c r="CD10">
        <v>4</v>
      </c>
      <c r="CE10">
        <v>11</v>
      </c>
      <c r="CF10">
        <v>7</v>
      </c>
      <c r="CG10">
        <v>50</v>
      </c>
      <c r="CH10">
        <v>0</v>
      </c>
      <c r="CI10">
        <v>0</v>
      </c>
      <c r="CJ10">
        <v>0</v>
      </c>
      <c r="CK10">
        <v>0</v>
      </c>
      <c r="CL10">
        <v>94.76</v>
      </c>
      <c r="CM10">
        <v>97.23</v>
      </c>
      <c r="CN10" t="s">
        <v>97</v>
      </c>
      <c r="CO10" s="17">
        <f t="shared" ref="CO10:CO36" si="1">100%-(M10/CL10)</f>
        <v>-4.4322498944702193E-3</v>
      </c>
      <c r="CP10" s="17">
        <f t="shared" ref="CP10:CP36" si="2">100%-(CL10/CM10)</f>
        <v>2.5403681991154947E-2</v>
      </c>
      <c r="CR10" s="3">
        <f t="shared" ref="CR10:CR73" si="3">CL10*CP10+CL10</f>
        <v>97.167252905481845</v>
      </c>
    </row>
    <row r="11" spans="1:96" x14ac:dyDescent="0.25">
      <c r="A11">
        <v>2</v>
      </c>
      <c r="B11" t="s">
        <v>103</v>
      </c>
      <c r="C11">
        <v>10</v>
      </c>
      <c r="D11">
        <v>0</v>
      </c>
      <c r="E11">
        <v>5</v>
      </c>
      <c r="F11">
        <v>1</v>
      </c>
      <c r="G11" t="s">
        <v>92</v>
      </c>
      <c r="H11" t="s">
        <v>92</v>
      </c>
      <c r="I11">
        <v>5</v>
      </c>
      <c r="J11">
        <v>1</v>
      </c>
      <c r="K11" t="s">
        <v>92</v>
      </c>
      <c r="L11" t="s">
        <v>92</v>
      </c>
      <c r="M11">
        <v>89.15</v>
      </c>
      <c r="N11" t="s">
        <v>104</v>
      </c>
      <c r="O11">
        <v>4</v>
      </c>
      <c r="P11">
        <v>4</v>
      </c>
      <c r="Q11">
        <v>39</v>
      </c>
      <c r="R11">
        <v>22</v>
      </c>
      <c r="S11">
        <v>8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</v>
      </c>
      <c r="AB11">
        <v>0</v>
      </c>
      <c r="AC11">
        <v>1</v>
      </c>
      <c r="AD11">
        <v>2</v>
      </c>
      <c r="AE11">
        <v>1</v>
      </c>
      <c r="AF11">
        <v>2</v>
      </c>
      <c r="AG11" t="s">
        <v>100</v>
      </c>
      <c r="AH11">
        <v>20</v>
      </c>
      <c r="AI11">
        <v>9</v>
      </c>
      <c r="AJ11">
        <v>16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4</v>
      </c>
      <c r="AR11">
        <v>5</v>
      </c>
      <c r="AS11">
        <v>2</v>
      </c>
      <c r="AT11">
        <v>6</v>
      </c>
      <c r="AU11">
        <v>22</v>
      </c>
      <c r="AV11">
        <v>1</v>
      </c>
      <c r="AW11">
        <v>35</v>
      </c>
      <c r="AX11">
        <v>0</v>
      </c>
      <c r="AY11">
        <v>0</v>
      </c>
      <c r="AZ11" t="s">
        <v>105</v>
      </c>
      <c r="BA11">
        <v>2</v>
      </c>
      <c r="BB11">
        <v>1</v>
      </c>
      <c r="BC11">
        <v>1</v>
      </c>
      <c r="BD11">
        <v>0</v>
      </c>
      <c r="BE11">
        <v>0</v>
      </c>
      <c r="BF11">
        <v>1</v>
      </c>
      <c r="BG11">
        <v>1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73</v>
      </c>
      <c r="BO11">
        <v>0</v>
      </c>
      <c r="BP11">
        <v>0</v>
      </c>
      <c r="BQ11">
        <v>0</v>
      </c>
      <c r="BR11">
        <v>0</v>
      </c>
      <c r="BS11" t="s">
        <v>106</v>
      </c>
      <c r="BT11">
        <v>10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14</v>
      </c>
      <c r="CD11">
        <v>10</v>
      </c>
      <c r="CE11">
        <v>10</v>
      </c>
      <c r="CF11">
        <v>8</v>
      </c>
      <c r="CG11">
        <v>29</v>
      </c>
      <c r="CH11">
        <v>0</v>
      </c>
      <c r="CI11">
        <v>0</v>
      </c>
      <c r="CJ11">
        <v>0</v>
      </c>
      <c r="CK11">
        <v>0</v>
      </c>
      <c r="CL11">
        <v>89.65</v>
      </c>
      <c r="CM11">
        <v>90.72</v>
      </c>
      <c r="CN11" t="s">
        <v>107</v>
      </c>
      <c r="CO11" s="17">
        <f t="shared" si="1"/>
        <v>5.5772448410484898E-3</v>
      </c>
      <c r="CP11" s="17">
        <f t="shared" si="2"/>
        <v>1.1794532627865895E-2</v>
      </c>
      <c r="CR11" s="3">
        <f t="shared" si="3"/>
        <v>90.707379850088188</v>
      </c>
    </row>
    <row r="12" spans="1:96" x14ac:dyDescent="0.25">
      <c r="A12">
        <v>3</v>
      </c>
      <c r="B12" t="s">
        <v>108</v>
      </c>
      <c r="C12">
        <v>9</v>
      </c>
      <c r="D12">
        <v>0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89.93</v>
      </c>
      <c r="N12" t="s">
        <v>109</v>
      </c>
      <c r="O12">
        <v>8</v>
      </c>
      <c r="P12">
        <v>8</v>
      </c>
      <c r="Q12">
        <v>37</v>
      </c>
      <c r="R12">
        <v>12</v>
      </c>
      <c r="S12">
        <v>10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3</v>
      </c>
      <c r="AA12">
        <v>1</v>
      </c>
      <c r="AB12">
        <v>4</v>
      </c>
      <c r="AC12">
        <v>1</v>
      </c>
      <c r="AD12">
        <v>8</v>
      </c>
      <c r="AE12">
        <v>1</v>
      </c>
      <c r="AF12">
        <v>8</v>
      </c>
      <c r="AG12" t="s">
        <v>110</v>
      </c>
      <c r="AH12">
        <v>7</v>
      </c>
      <c r="AI12">
        <v>1</v>
      </c>
      <c r="AJ12">
        <v>0</v>
      </c>
      <c r="AK12">
        <v>0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4</v>
      </c>
      <c r="AR12">
        <v>4</v>
      </c>
      <c r="AS12">
        <v>3</v>
      </c>
      <c r="AT12">
        <v>5</v>
      </c>
      <c r="AU12">
        <v>64</v>
      </c>
      <c r="AV12">
        <v>0</v>
      </c>
      <c r="AW12">
        <v>0</v>
      </c>
      <c r="AX12">
        <v>0</v>
      </c>
      <c r="AY12">
        <v>0</v>
      </c>
      <c r="AZ12" t="s">
        <v>111</v>
      </c>
      <c r="BA12">
        <v>0</v>
      </c>
      <c r="BB12">
        <v>0</v>
      </c>
      <c r="BC12">
        <v>2</v>
      </c>
      <c r="BD12">
        <v>1</v>
      </c>
      <c r="BE12">
        <v>76</v>
      </c>
      <c r="BF12">
        <v>1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0</v>
      </c>
      <c r="BN12">
        <v>0</v>
      </c>
      <c r="BO12">
        <v>1</v>
      </c>
      <c r="BP12">
        <v>1</v>
      </c>
      <c r="BQ12">
        <v>1</v>
      </c>
      <c r="BR12">
        <v>1</v>
      </c>
      <c r="BS12" t="s">
        <v>112</v>
      </c>
      <c r="BT12">
        <v>23</v>
      </c>
      <c r="BU12">
        <v>4</v>
      </c>
      <c r="BV12">
        <v>2</v>
      </c>
      <c r="BW12">
        <v>0</v>
      </c>
      <c r="BX12">
        <v>0</v>
      </c>
      <c r="BY12">
        <v>1</v>
      </c>
      <c r="BZ12">
        <v>2</v>
      </c>
      <c r="CA12">
        <v>0</v>
      </c>
      <c r="CB12">
        <v>0</v>
      </c>
      <c r="CC12">
        <v>14</v>
      </c>
      <c r="CD12">
        <v>9</v>
      </c>
      <c r="CE12">
        <v>9</v>
      </c>
      <c r="CF12">
        <v>6</v>
      </c>
      <c r="CG12">
        <v>30</v>
      </c>
      <c r="CH12">
        <v>1</v>
      </c>
      <c r="CI12">
        <v>0</v>
      </c>
      <c r="CJ12">
        <v>0</v>
      </c>
      <c r="CK12">
        <v>0</v>
      </c>
      <c r="CL12">
        <v>90</v>
      </c>
      <c r="CM12">
        <v>92.39</v>
      </c>
      <c r="CN12" t="s">
        <v>107</v>
      </c>
      <c r="CO12" s="17">
        <f t="shared" si="1"/>
        <v>7.7777777777765511E-4</v>
      </c>
      <c r="CP12" s="17">
        <f t="shared" si="2"/>
        <v>2.5868600497889416E-2</v>
      </c>
      <c r="CR12" s="3">
        <f t="shared" si="3"/>
        <v>92.328174044810041</v>
      </c>
    </row>
    <row r="13" spans="1:96" x14ac:dyDescent="0.25">
      <c r="A13">
        <v>4</v>
      </c>
      <c r="B13" t="s">
        <v>113</v>
      </c>
      <c r="C13">
        <v>9</v>
      </c>
      <c r="D13">
        <v>0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100.95</v>
      </c>
      <c r="N13" t="s">
        <v>114</v>
      </c>
      <c r="O13">
        <v>37</v>
      </c>
      <c r="P13">
        <v>15</v>
      </c>
      <c r="Q13">
        <v>3</v>
      </c>
      <c r="R13">
        <v>1</v>
      </c>
      <c r="S13">
        <v>0</v>
      </c>
      <c r="T13">
        <v>1</v>
      </c>
      <c r="U13">
        <v>4</v>
      </c>
      <c r="V13">
        <v>0</v>
      </c>
      <c r="W13">
        <v>0</v>
      </c>
      <c r="X13">
        <v>16</v>
      </c>
      <c r="Y13">
        <v>4</v>
      </c>
      <c r="Z13">
        <v>1</v>
      </c>
      <c r="AA13">
        <v>5</v>
      </c>
      <c r="AB13">
        <v>32</v>
      </c>
      <c r="AC13">
        <v>0</v>
      </c>
      <c r="AD13">
        <v>0</v>
      </c>
      <c r="AE13">
        <v>0</v>
      </c>
      <c r="AF13">
        <v>0</v>
      </c>
      <c r="AG13" t="s">
        <v>115</v>
      </c>
      <c r="AH13">
        <v>21</v>
      </c>
      <c r="AI13">
        <v>25</v>
      </c>
      <c r="AJ13">
        <v>10</v>
      </c>
      <c r="AK13">
        <v>14</v>
      </c>
      <c r="AL13">
        <v>6</v>
      </c>
      <c r="AM13">
        <v>1</v>
      </c>
      <c r="AN13">
        <v>1</v>
      </c>
      <c r="AO13">
        <v>0</v>
      </c>
      <c r="AP13">
        <v>0</v>
      </c>
      <c r="AQ13">
        <v>2</v>
      </c>
      <c r="AR13">
        <v>2</v>
      </c>
      <c r="AS13">
        <v>1</v>
      </c>
      <c r="AT13">
        <v>0</v>
      </c>
      <c r="AU13">
        <v>26</v>
      </c>
      <c r="AV13">
        <v>1</v>
      </c>
      <c r="AW13">
        <v>29</v>
      </c>
      <c r="AX13">
        <v>1</v>
      </c>
      <c r="AY13">
        <v>29</v>
      </c>
      <c r="AZ13" t="s">
        <v>116</v>
      </c>
      <c r="BA13">
        <v>11</v>
      </c>
      <c r="BB13">
        <v>5</v>
      </c>
      <c r="BC13">
        <v>8</v>
      </c>
      <c r="BD13">
        <v>2</v>
      </c>
      <c r="BE13">
        <v>0</v>
      </c>
      <c r="BF13">
        <v>2</v>
      </c>
      <c r="BG13">
        <v>10</v>
      </c>
      <c r="BH13">
        <v>0</v>
      </c>
      <c r="BI13">
        <v>0</v>
      </c>
      <c r="BJ13">
        <v>6</v>
      </c>
      <c r="BK13">
        <v>10</v>
      </c>
      <c r="BL13">
        <v>9</v>
      </c>
      <c r="BM13">
        <v>3</v>
      </c>
      <c r="BN13">
        <v>84</v>
      </c>
      <c r="BO13">
        <v>2</v>
      </c>
      <c r="BP13">
        <v>0</v>
      </c>
      <c r="BQ13">
        <v>0</v>
      </c>
      <c r="BR13">
        <v>0</v>
      </c>
      <c r="BS13" t="s">
        <v>117</v>
      </c>
      <c r="BT13">
        <v>7</v>
      </c>
      <c r="BU13">
        <v>6</v>
      </c>
      <c r="BV13">
        <v>6</v>
      </c>
      <c r="BW13">
        <v>9</v>
      </c>
      <c r="BX13">
        <v>93</v>
      </c>
      <c r="BY13">
        <v>1</v>
      </c>
      <c r="BZ13">
        <v>4</v>
      </c>
      <c r="CA13">
        <v>1</v>
      </c>
      <c r="CB13">
        <v>2</v>
      </c>
      <c r="CC13">
        <v>1</v>
      </c>
      <c r="CD13">
        <v>3</v>
      </c>
      <c r="CE13">
        <v>1</v>
      </c>
      <c r="CF13">
        <v>2</v>
      </c>
      <c r="CG13">
        <v>6</v>
      </c>
      <c r="CH13">
        <v>1</v>
      </c>
      <c r="CI13">
        <v>12</v>
      </c>
      <c r="CJ13">
        <v>1</v>
      </c>
      <c r="CK13">
        <v>12</v>
      </c>
      <c r="CL13">
        <v>100.7</v>
      </c>
      <c r="CM13">
        <v>100.7</v>
      </c>
      <c r="CN13" t="s">
        <v>107</v>
      </c>
      <c r="CO13" s="17">
        <f t="shared" si="1"/>
        <v>-2.4826216484608032E-3</v>
      </c>
      <c r="CP13" s="17">
        <f t="shared" si="2"/>
        <v>0</v>
      </c>
      <c r="CR13" s="3">
        <f t="shared" si="3"/>
        <v>100.7</v>
      </c>
    </row>
    <row r="14" spans="1:96" x14ac:dyDescent="0.25">
      <c r="A14">
        <v>5</v>
      </c>
      <c r="B14" t="s">
        <v>118</v>
      </c>
      <c r="C14">
        <v>9</v>
      </c>
      <c r="D14">
        <v>0</v>
      </c>
      <c r="E14">
        <v>6</v>
      </c>
      <c r="F14">
        <v>0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89.2</v>
      </c>
      <c r="N14" t="s">
        <v>119</v>
      </c>
      <c r="O14">
        <v>56</v>
      </c>
      <c r="P14">
        <v>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21</v>
      </c>
      <c r="Y14">
        <v>8</v>
      </c>
      <c r="Z14">
        <v>3</v>
      </c>
      <c r="AA14">
        <v>1</v>
      </c>
      <c r="AB14">
        <v>2</v>
      </c>
      <c r="AC14">
        <v>0</v>
      </c>
      <c r="AD14">
        <v>0</v>
      </c>
      <c r="AE14">
        <v>0</v>
      </c>
      <c r="AF14">
        <v>0</v>
      </c>
      <c r="AG14" t="s">
        <v>120</v>
      </c>
      <c r="AH14">
        <v>8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6</v>
      </c>
      <c r="AR14">
        <v>7</v>
      </c>
      <c r="AS14">
        <v>9</v>
      </c>
      <c r="AT14">
        <v>16</v>
      </c>
      <c r="AU14">
        <v>42</v>
      </c>
      <c r="AV14">
        <v>0</v>
      </c>
      <c r="AW14">
        <v>0</v>
      </c>
      <c r="AX14">
        <v>0</v>
      </c>
      <c r="AY14">
        <v>0</v>
      </c>
      <c r="AZ14" t="s">
        <v>121</v>
      </c>
      <c r="BA14">
        <v>8</v>
      </c>
      <c r="BB14">
        <v>72</v>
      </c>
      <c r="BC14">
        <v>9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2</v>
      </c>
      <c r="BL14">
        <v>1</v>
      </c>
      <c r="BM14">
        <v>0</v>
      </c>
      <c r="BN14">
        <v>0</v>
      </c>
      <c r="BO14">
        <v>1</v>
      </c>
      <c r="BP14">
        <v>3</v>
      </c>
      <c r="BQ14">
        <v>0</v>
      </c>
      <c r="BR14">
        <v>0</v>
      </c>
      <c r="BS14" t="s">
        <v>122</v>
      </c>
      <c r="BT14">
        <v>41</v>
      </c>
      <c r="BU14">
        <v>32</v>
      </c>
      <c r="BV14">
        <v>1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15</v>
      </c>
      <c r="CD14">
        <v>9</v>
      </c>
      <c r="CE14">
        <v>4</v>
      </c>
      <c r="CF14">
        <v>1</v>
      </c>
      <c r="CG14">
        <v>0</v>
      </c>
      <c r="CH14">
        <v>1</v>
      </c>
      <c r="CI14">
        <v>14</v>
      </c>
      <c r="CJ14">
        <v>0</v>
      </c>
      <c r="CK14">
        <v>0</v>
      </c>
      <c r="CL14">
        <v>89.35</v>
      </c>
      <c r="CM14">
        <v>90.6</v>
      </c>
      <c r="CN14" t="s">
        <v>107</v>
      </c>
      <c r="CO14" s="17">
        <f t="shared" si="1"/>
        <v>1.6787912702852514E-3</v>
      </c>
      <c r="CP14" s="17">
        <f t="shared" si="2"/>
        <v>1.3796909492273746E-2</v>
      </c>
      <c r="CR14" s="3">
        <f t="shared" si="3"/>
        <v>90.582753863134656</v>
      </c>
    </row>
    <row r="15" spans="1:96" x14ac:dyDescent="0.25">
      <c r="A15">
        <v>6</v>
      </c>
      <c r="B15" t="s">
        <v>123</v>
      </c>
      <c r="C15">
        <v>10</v>
      </c>
      <c r="D15">
        <v>0</v>
      </c>
      <c r="E15">
        <v>6</v>
      </c>
      <c r="F15">
        <v>0</v>
      </c>
      <c r="G15" t="s">
        <v>92</v>
      </c>
      <c r="H15" t="s">
        <v>92</v>
      </c>
      <c r="I15">
        <v>6</v>
      </c>
      <c r="J15">
        <v>0</v>
      </c>
      <c r="K15" t="s">
        <v>92</v>
      </c>
      <c r="L15" t="s">
        <v>92</v>
      </c>
      <c r="M15">
        <v>94.76</v>
      </c>
      <c r="N15" t="s">
        <v>124</v>
      </c>
      <c r="O15">
        <v>57</v>
      </c>
      <c r="P15">
        <v>11</v>
      </c>
      <c r="Q15">
        <v>3</v>
      </c>
      <c r="R15">
        <v>0</v>
      </c>
      <c r="S15">
        <v>0</v>
      </c>
      <c r="T15">
        <v>2</v>
      </c>
      <c r="U15">
        <v>3</v>
      </c>
      <c r="V15">
        <v>0</v>
      </c>
      <c r="W15">
        <v>0</v>
      </c>
      <c r="X15">
        <v>26</v>
      </c>
      <c r="Y15">
        <v>6</v>
      </c>
      <c r="Z15">
        <v>10</v>
      </c>
      <c r="AA15">
        <v>10</v>
      </c>
      <c r="AB15">
        <v>49</v>
      </c>
      <c r="AC15">
        <v>1</v>
      </c>
      <c r="AD15">
        <v>0</v>
      </c>
      <c r="AE15">
        <v>0</v>
      </c>
      <c r="AF15">
        <v>0</v>
      </c>
      <c r="AG15" t="s">
        <v>125</v>
      </c>
      <c r="AH15">
        <v>33</v>
      </c>
      <c r="AI15">
        <v>29</v>
      </c>
      <c r="AJ15">
        <v>25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4</v>
      </c>
      <c r="AR15">
        <v>8</v>
      </c>
      <c r="AS15">
        <v>10</v>
      </c>
      <c r="AT15">
        <v>1</v>
      </c>
      <c r="AU15">
        <v>40</v>
      </c>
      <c r="AV15">
        <v>1</v>
      </c>
      <c r="AW15">
        <v>59</v>
      </c>
      <c r="AX15">
        <v>0</v>
      </c>
      <c r="AY15">
        <v>0</v>
      </c>
      <c r="AZ15" t="s">
        <v>126</v>
      </c>
      <c r="BA15">
        <v>8</v>
      </c>
      <c r="BB15">
        <v>15</v>
      </c>
      <c r="BC15">
        <v>9</v>
      </c>
      <c r="BD15">
        <v>37</v>
      </c>
      <c r="BE15">
        <v>56</v>
      </c>
      <c r="BF15">
        <v>1</v>
      </c>
      <c r="BG15">
        <v>59</v>
      </c>
      <c r="BH15">
        <v>1</v>
      </c>
      <c r="BI15">
        <v>48</v>
      </c>
      <c r="BJ15">
        <v>4</v>
      </c>
      <c r="BK15">
        <v>0</v>
      </c>
      <c r="BL15">
        <v>1</v>
      </c>
      <c r="BM15">
        <v>2</v>
      </c>
      <c r="BN15">
        <v>44</v>
      </c>
      <c r="BO15">
        <v>2</v>
      </c>
      <c r="BP15">
        <v>47</v>
      </c>
      <c r="BQ15">
        <v>2</v>
      </c>
      <c r="BR15">
        <v>47</v>
      </c>
      <c r="BS15" t="s">
        <v>127</v>
      </c>
      <c r="BT15">
        <v>13</v>
      </c>
      <c r="BU15">
        <v>10</v>
      </c>
      <c r="BV15">
        <v>19</v>
      </c>
      <c r="BW15">
        <v>22</v>
      </c>
      <c r="BX15">
        <v>73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1</v>
      </c>
      <c r="CE15">
        <v>1</v>
      </c>
      <c r="CF15">
        <v>1</v>
      </c>
      <c r="CG15">
        <v>26</v>
      </c>
      <c r="CH15">
        <v>1</v>
      </c>
      <c r="CI15">
        <v>29</v>
      </c>
      <c r="CJ15">
        <v>1</v>
      </c>
      <c r="CK15">
        <v>29</v>
      </c>
      <c r="CL15">
        <v>92.92</v>
      </c>
      <c r="CM15">
        <v>93.42</v>
      </c>
      <c r="CN15" t="s">
        <v>97</v>
      </c>
      <c r="CO15" s="17">
        <f t="shared" si="1"/>
        <v>-1.980198019801982E-2</v>
      </c>
      <c r="CP15" s="17">
        <f t="shared" si="2"/>
        <v>5.3521729822307851E-3</v>
      </c>
      <c r="CR15" s="3">
        <f t="shared" si="3"/>
        <v>93.417323913508881</v>
      </c>
    </row>
    <row r="16" spans="1:96" x14ac:dyDescent="0.25">
      <c r="A16">
        <v>7</v>
      </c>
      <c r="B16" t="s">
        <v>128</v>
      </c>
      <c r="C16">
        <v>9</v>
      </c>
      <c r="D16">
        <v>1</v>
      </c>
      <c r="E16">
        <v>5</v>
      </c>
      <c r="F16">
        <v>1</v>
      </c>
      <c r="G16" t="s">
        <v>92</v>
      </c>
      <c r="H16" t="s">
        <v>92</v>
      </c>
      <c r="I16">
        <v>5</v>
      </c>
      <c r="J16">
        <v>1</v>
      </c>
      <c r="K16" t="s">
        <v>92</v>
      </c>
      <c r="L16" t="s">
        <v>92</v>
      </c>
      <c r="M16">
        <v>91.85</v>
      </c>
      <c r="N16" t="s">
        <v>129</v>
      </c>
      <c r="O16">
        <v>30</v>
      </c>
      <c r="P16">
        <v>49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1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 t="s">
        <v>130</v>
      </c>
      <c r="AH16">
        <v>48</v>
      </c>
      <c r="AI16">
        <v>35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6</v>
      </c>
      <c r="AR16">
        <v>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 t="s">
        <v>131</v>
      </c>
      <c r="BA16">
        <v>8</v>
      </c>
      <c r="BB16">
        <v>35</v>
      </c>
      <c r="BC16">
        <v>41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1</v>
      </c>
      <c r="BL16">
        <v>0</v>
      </c>
      <c r="BM16">
        <v>0</v>
      </c>
      <c r="BN16">
        <v>0</v>
      </c>
      <c r="BO16">
        <v>1</v>
      </c>
      <c r="BP16">
        <v>1</v>
      </c>
      <c r="BQ16">
        <v>0</v>
      </c>
      <c r="BR16">
        <v>0</v>
      </c>
      <c r="BS16" t="s">
        <v>132</v>
      </c>
      <c r="BT16">
        <v>33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18</v>
      </c>
      <c r="CD16">
        <v>8</v>
      </c>
      <c r="CE16">
        <v>10</v>
      </c>
      <c r="CF16">
        <v>7</v>
      </c>
      <c r="CG16">
        <v>31</v>
      </c>
      <c r="CH16">
        <v>0</v>
      </c>
      <c r="CI16">
        <v>0</v>
      </c>
      <c r="CJ16">
        <v>0</v>
      </c>
      <c r="CK16">
        <v>0</v>
      </c>
      <c r="CL16">
        <v>91.85</v>
      </c>
      <c r="CM16">
        <v>92.65</v>
      </c>
      <c r="CN16" t="s">
        <v>107</v>
      </c>
      <c r="CO16" s="17">
        <f t="shared" si="1"/>
        <v>0</v>
      </c>
      <c r="CP16" s="17">
        <f t="shared" si="2"/>
        <v>8.63464651915824E-3</v>
      </c>
      <c r="CR16" s="3">
        <f t="shared" si="3"/>
        <v>92.643092282784679</v>
      </c>
    </row>
    <row r="17" spans="1:96" x14ac:dyDescent="0.25">
      <c r="A17">
        <v>8</v>
      </c>
      <c r="B17" t="s">
        <v>133</v>
      </c>
      <c r="C17">
        <v>9</v>
      </c>
      <c r="D17">
        <v>1</v>
      </c>
      <c r="E17">
        <v>5</v>
      </c>
      <c r="F17">
        <v>1</v>
      </c>
      <c r="G17" t="s">
        <v>92</v>
      </c>
      <c r="H17" t="s">
        <v>92</v>
      </c>
      <c r="I17">
        <v>5</v>
      </c>
      <c r="J17">
        <v>1</v>
      </c>
      <c r="K17" t="s">
        <v>92</v>
      </c>
      <c r="L17" t="s">
        <v>92</v>
      </c>
      <c r="M17">
        <v>94.61</v>
      </c>
      <c r="N17" t="s">
        <v>134</v>
      </c>
      <c r="O17">
        <v>3</v>
      </c>
      <c r="P17">
        <v>47</v>
      </c>
      <c r="Q17">
        <v>23</v>
      </c>
      <c r="R17">
        <v>2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0</v>
      </c>
      <c r="AF17">
        <v>0</v>
      </c>
      <c r="AG17" t="s">
        <v>135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76</v>
      </c>
      <c r="AV17">
        <v>0</v>
      </c>
      <c r="AW17">
        <v>0</v>
      </c>
      <c r="AX17">
        <v>0</v>
      </c>
      <c r="AY17">
        <v>0</v>
      </c>
      <c r="AZ17" t="s">
        <v>136</v>
      </c>
      <c r="BA17">
        <v>2</v>
      </c>
      <c r="BB17">
        <v>1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66</v>
      </c>
      <c r="BO17">
        <v>0</v>
      </c>
      <c r="BP17">
        <v>0</v>
      </c>
      <c r="BQ17">
        <v>0</v>
      </c>
      <c r="BR17">
        <v>0</v>
      </c>
      <c r="BS17" t="s">
        <v>137</v>
      </c>
      <c r="BT17">
        <v>24</v>
      </c>
      <c r="BU17">
        <v>40</v>
      </c>
      <c r="BV17">
        <v>8</v>
      </c>
      <c r="BW17">
        <v>1</v>
      </c>
      <c r="BX17">
        <v>0</v>
      </c>
      <c r="BY17">
        <v>1</v>
      </c>
      <c r="BZ17">
        <v>9</v>
      </c>
      <c r="CA17">
        <v>0</v>
      </c>
      <c r="CB17">
        <v>0</v>
      </c>
      <c r="CC17">
        <v>7</v>
      </c>
      <c r="CD17">
        <v>3</v>
      </c>
      <c r="CE17">
        <v>1</v>
      </c>
      <c r="CF17">
        <v>0</v>
      </c>
      <c r="CG17">
        <v>3</v>
      </c>
      <c r="CH17">
        <v>1</v>
      </c>
      <c r="CI17">
        <v>6</v>
      </c>
      <c r="CJ17">
        <v>0</v>
      </c>
      <c r="CK17">
        <v>0</v>
      </c>
      <c r="CL17">
        <v>95.69</v>
      </c>
      <c r="CM17">
        <v>98.95</v>
      </c>
      <c r="CN17" t="s">
        <v>97</v>
      </c>
      <c r="CO17" s="17">
        <f t="shared" si="1"/>
        <v>1.1286445814609691E-2</v>
      </c>
      <c r="CP17" s="17">
        <f t="shared" si="2"/>
        <v>3.2945932289034863E-2</v>
      </c>
      <c r="CR17" s="3">
        <f t="shared" si="3"/>
        <v>98.84259626073775</v>
      </c>
    </row>
    <row r="18" spans="1:96" x14ac:dyDescent="0.25">
      <c r="A18">
        <v>9</v>
      </c>
      <c r="B18" t="s">
        <v>138</v>
      </c>
      <c r="C18">
        <v>9</v>
      </c>
      <c r="D18">
        <v>0</v>
      </c>
      <c r="E18">
        <v>5</v>
      </c>
      <c r="F18">
        <v>1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92.47</v>
      </c>
      <c r="N18" t="s">
        <v>139</v>
      </c>
      <c r="O18">
        <v>21</v>
      </c>
      <c r="P18">
        <v>24</v>
      </c>
      <c r="Q18">
        <v>6</v>
      </c>
      <c r="R18">
        <v>3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3</v>
      </c>
      <c r="Z18">
        <v>2</v>
      </c>
      <c r="AA18">
        <v>1</v>
      </c>
      <c r="AB18">
        <v>2</v>
      </c>
      <c r="AC18">
        <v>1</v>
      </c>
      <c r="AD18">
        <v>8</v>
      </c>
      <c r="AE18">
        <v>0</v>
      </c>
      <c r="AF18">
        <v>0</v>
      </c>
      <c r="AG18" t="s">
        <v>140</v>
      </c>
      <c r="AH18">
        <v>4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5</v>
      </c>
      <c r="AR18">
        <v>6</v>
      </c>
      <c r="AS18">
        <v>5</v>
      </c>
      <c r="AT18">
        <v>1</v>
      </c>
      <c r="AU18">
        <v>37</v>
      </c>
      <c r="AV18">
        <v>0</v>
      </c>
      <c r="AW18">
        <v>0</v>
      </c>
      <c r="AX18">
        <v>0</v>
      </c>
      <c r="AY18">
        <v>0</v>
      </c>
      <c r="AZ18" t="s">
        <v>141</v>
      </c>
      <c r="BA18">
        <v>31</v>
      </c>
      <c r="BB18">
        <v>6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10</v>
      </c>
      <c r="BK18">
        <v>8</v>
      </c>
      <c r="BL18">
        <v>4</v>
      </c>
      <c r="BM18">
        <v>3</v>
      </c>
      <c r="BN18">
        <v>16</v>
      </c>
      <c r="BO18">
        <v>0</v>
      </c>
      <c r="BP18">
        <v>0</v>
      </c>
      <c r="BQ18">
        <v>0</v>
      </c>
      <c r="BR18">
        <v>0</v>
      </c>
      <c r="BS18" t="s">
        <v>142</v>
      </c>
      <c r="BT18">
        <v>20</v>
      </c>
      <c r="BU18">
        <v>6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12</v>
      </c>
      <c r="CD18">
        <v>5</v>
      </c>
      <c r="CE18">
        <v>5</v>
      </c>
      <c r="CF18">
        <v>5</v>
      </c>
      <c r="CG18">
        <v>30</v>
      </c>
      <c r="CH18">
        <v>0</v>
      </c>
      <c r="CI18">
        <v>0</v>
      </c>
      <c r="CJ18">
        <v>0</v>
      </c>
      <c r="CK18">
        <v>0</v>
      </c>
      <c r="CL18">
        <v>92.47</v>
      </c>
      <c r="CM18">
        <v>93.21</v>
      </c>
      <c r="CN18" t="s">
        <v>97</v>
      </c>
      <c r="CO18" s="17">
        <f t="shared" si="1"/>
        <v>0</v>
      </c>
      <c r="CP18" s="17">
        <f t="shared" si="2"/>
        <v>7.9390623323677412E-3</v>
      </c>
      <c r="CR18" s="3">
        <f t="shared" si="3"/>
        <v>93.20412509387404</v>
      </c>
    </row>
    <row r="19" spans="1:96" x14ac:dyDescent="0.25">
      <c r="A19">
        <v>10</v>
      </c>
      <c r="B19" t="s">
        <v>143</v>
      </c>
      <c r="C19">
        <v>9</v>
      </c>
      <c r="D19">
        <v>0</v>
      </c>
      <c r="E19">
        <v>6</v>
      </c>
      <c r="F19">
        <v>0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97.46</v>
      </c>
      <c r="N19" t="s">
        <v>144</v>
      </c>
      <c r="O19">
        <v>2</v>
      </c>
      <c r="P19">
        <v>10</v>
      </c>
      <c r="Q19">
        <v>26</v>
      </c>
      <c r="R19">
        <v>22</v>
      </c>
      <c r="S19">
        <v>18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 t="s">
        <v>145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79</v>
      </c>
      <c r="AV19">
        <v>0</v>
      </c>
      <c r="AW19">
        <v>0</v>
      </c>
      <c r="AX19">
        <v>0</v>
      </c>
      <c r="AY19">
        <v>0</v>
      </c>
      <c r="AZ19" t="s">
        <v>137</v>
      </c>
      <c r="BA19">
        <v>23</v>
      </c>
      <c r="BB19">
        <v>12</v>
      </c>
      <c r="BC19">
        <v>19</v>
      </c>
      <c r="BD19">
        <v>6</v>
      </c>
      <c r="BE19">
        <v>10</v>
      </c>
      <c r="BF19">
        <v>1</v>
      </c>
      <c r="BG19">
        <v>1</v>
      </c>
      <c r="BH19">
        <v>0</v>
      </c>
      <c r="BI19">
        <v>0</v>
      </c>
      <c r="BJ19">
        <v>3</v>
      </c>
      <c r="BK19">
        <v>4</v>
      </c>
      <c r="BL19">
        <v>3</v>
      </c>
      <c r="BM19">
        <v>2</v>
      </c>
      <c r="BN19">
        <v>1</v>
      </c>
      <c r="BO19">
        <v>2</v>
      </c>
      <c r="BP19">
        <v>10</v>
      </c>
      <c r="BQ19">
        <v>1</v>
      </c>
      <c r="BR19">
        <v>10</v>
      </c>
      <c r="BS19" t="s">
        <v>146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78</v>
      </c>
      <c r="CH19">
        <v>0</v>
      </c>
      <c r="CI19">
        <v>0</v>
      </c>
      <c r="CJ19">
        <v>0</v>
      </c>
      <c r="CK19">
        <v>0</v>
      </c>
      <c r="CL19">
        <v>97</v>
      </c>
      <c r="CM19">
        <v>98.39</v>
      </c>
      <c r="CN19" t="s">
        <v>97</v>
      </c>
      <c r="CO19" s="17">
        <f t="shared" si="1"/>
        <v>-4.7422680412370077E-3</v>
      </c>
      <c r="CP19" s="17">
        <f t="shared" si="2"/>
        <v>1.4127451976826966E-2</v>
      </c>
      <c r="CR19" s="3">
        <f t="shared" si="3"/>
        <v>98.370362841752211</v>
      </c>
    </row>
    <row r="20" spans="1:96" x14ac:dyDescent="0.25">
      <c r="A20">
        <v>11</v>
      </c>
      <c r="B20" t="s">
        <v>147</v>
      </c>
      <c r="C20">
        <v>9</v>
      </c>
      <c r="D20">
        <v>0</v>
      </c>
      <c r="E20">
        <v>5</v>
      </c>
      <c r="F20">
        <v>1</v>
      </c>
      <c r="G20" t="s">
        <v>92</v>
      </c>
      <c r="H20" t="s">
        <v>92</v>
      </c>
      <c r="I20">
        <v>5</v>
      </c>
      <c r="J20">
        <v>1</v>
      </c>
      <c r="K20" t="s">
        <v>92</v>
      </c>
      <c r="L20" t="s">
        <v>92</v>
      </c>
      <c r="M20">
        <v>89.9</v>
      </c>
      <c r="N20" t="s">
        <v>148</v>
      </c>
      <c r="O20">
        <v>23</v>
      </c>
      <c r="P20">
        <v>8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13</v>
      </c>
      <c r="Y20">
        <v>6</v>
      </c>
      <c r="Z20">
        <v>11</v>
      </c>
      <c r="AA20">
        <v>4</v>
      </c>
      <c r="AB20">
        <v>22</v>
      </c>
      <c r="AC20">
        <v>0</v>
      </c>
      <c r="AD20">
        <v>0</v>
      </c>
      <c r="AE20">
        <v>0</v>
      </c>
      <c r="AF20">
        <v>0</v>
      </c>
      <c r="AG20" t="s">
        <v>149</v>
      </c>
      <c r="AH20">
        <v>2</v>
      </c>
      <c r="AI20">
        <v>23</v>
      </c>
      <c r="AJ20">
        <v>24</v>
      </c>
      <c r="AK20">
        <v>11</v>
      </c>
      <c r="AL20">
        <v>4</v>
      </c>
      <c r="AM20">
        <v>0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1</v>
      </c>
      <c r="AU20">
        <v>7</v>
      </c>
      <c r="AV20">
        <v>1</v>
      </c>
      <c r="AW20">
        <v>8</v>
      </c>
      <c r="AX20">
        <v>1</v>
      </c>
      <c r="AY20">
        <v>8</v>
      </c>
      <c r="AZ20" t="s">
        <v>150</v>
      </c>
      <c r="BA20">
        <v>2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55</v>
      </c>
      <c r="BO20">
        <v>0</v>
      </c>
      <c r="BP20">
        <v>0</v>
      </c>
      <c r="BQ20">
        <v>0</v>
      </c>
      <c r="BR20">
        <v>0</v>
      </c>
      <c r="BS20" t="s">
        <v>151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58</v>
      </c>
      <c r="CH20">
        <v>0</v>
      </c>
      <c r="CI20">
        <v>0</v>
      </c>
      <c r="CJ20">
        <v>0</v>
      </c>
      <c r="CK20">
        <v>0</v>
      </c>
      <c r="CL20">
        <v>89.57</v>
      </c>
      <c r="CM20">
        <v>90.15</v>
      </c>
      <c r="CN20" t="s">
        <v>97</v>
      </c>
      <c r="CO20" s="17">
        <f t="shared" si="1"/>
        <v>-3.6842692865917126E-3</v>
      </c>
      <c r="CP20" s="17">
        <f t="shared" si="2"/>
        <v>6.4337215751526511E-3</v>
      </c>
      <c r="CR20" s="3">
        <f t="shared" si="3"/>
        <v>90.146268441486413</v>
      </c>
    </row>
    <row r="21" spans="1:96" x14ac:dyDescent="0.25">
      <c r="A21">
        <v>12</v>
      </c>
      <c r="B21" t="s">
        <v>152</v>
      </c>
      <c r="C21">
        <v>10</v>
      </c>
      <c r="D21">
        <v>0</v>
      </c>
      <c r="E21">
        <v>6</v>
      </c>
      <c r="F21">
        <v>0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95.8</v>
      </c>
      <c r="N21" t="s">
        <v>153</v>
      </c>
      <c r="O21">
        <v>21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15</v>
      </c>
      <c r="Y21">
        <v>4</v>
      </c>
      <c r="Z21">
        <v>14</v>
      </c>
      <c r="AA21">
        <v>2</v>
      </c>
      <c r="AB21">
        <v>32</v>
      </c>
      <c r="AC21">
        <v>0</v>
      </c>
      <c r="AD21">
        <v>0</v>
      </c>
      <c r="AE21">
        <v>0</v>
      </c>
      <c r="AF21">
        <v>0</v>
      </c>
      <c r="AG21" t="s">
        <v>154</v>
      </c>
      <c r="AH21">
        <v>1</v>
      </c>
      <c r="AI21">
        <v>18</v>
      </c>
      <c r="AJ21">
        <v>40</v>
      </c>
      <c r="AK21">
        <v>18</v>
      </c>
      <c r="AL21">
        <v>2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 t="s">
        <v>155</v>
      </c>
      <c r="BA21">
        <v>7</v>
      </c>
      <c r="BB21">
        <v>4</v>
      </c>
      <c r="BC21">
        <v>15</v>
      </c>
      <c r="BD21">
        <v>0</v>
      </c>
      <c r="BE21">
        <v>0</v>
      </c>
      <c r="BF21">
        <v>1</v>
      </c>
      <c r="BG21">
        <v>15</v>
      </c>
      <c r="BH21">
        <v>0</v>
      </c>
      <c r="BI21">
        <v>0</v>
      </c>
      <c r="BJ21">
        <v>3</v>
      </c>
      <c r="BK21">
        <v>2</v>
      </c>
      <c r="BL21">
        <v>2</v>
      </c>
      <c r="BM21">
        <v>4</v>
      </c>
      <c r="BN21">
        <v>45</v>
      </c>
      <c r="BO21">
        <v>0</v>
      </c>
      <c r="BP21">
        <v>0</v>
      </c>
      <c r="BQ21">
        <v>0</v>
      </c>
      <c r="BR21">
        <v>0</v>
      </c>
      <c r="BS21" t="s">
        <v>156</v>
      </c>
      <c r="BT21">
        <v>17</v>
      </c>
      <c r="BU21">
        <v>31</v>
      </c>
      <c r="BV21">
        <v>27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6</v>
      </c>
      <c r="CD21">
        <v>3</v>
      </c>
      <c r="CE21">
        <v>2</v>
      </c>
      <c r="CF21">
        <v>0</v>
      </c>
      <c r="CG21">
        <v>0</v>
      </c>
      <c r="CH21">
        <v>1</v>
      </c>
      <c r="CI21">
        <v>5</v>
      </c>
      <c r="CJ21">
        <v>0</v>
      </c>
      <c r="CK21">
        <v>0</v>
      </c>
      <c r="CL21">
        <v>95.72</v>
      </c>
      <c r="CM21">
        <v>96.4</v>
      </c>
      <c r="CN21" t="s">
        <v>107</v>
      </c>
      <c r="CO21" s="17">
        <f t="shared" si="1"/>
        <v>-8.3577099874632133E-4</v>
      </c>
      <c r="CP21" s="17">
        <f t="shared" si="2"/>
        <v>7.0539419087137789E-3</v>
      </c>
      <c r="CR21" s="3">
        <f t="shared" si="3"/>
        <v>96.395203319502087</v>
      </c>
    </row>
    <row r="22" spans="1:96" x14ac:dyDescent="0.25">
      <c r="A22">
        <v>13</v>
      </c>
      <c r="B22" t="s">
        <v>157</v>
      </c>
      <c r="C22">
        <v>9</v>
      </c>
      <c r="D22">
        <v>1</v>
      </c>
      <c r="E22">
        <v>6</v>
      </c>
      <c r="F22">
        <v>0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94.45</v>
      </c>
      <c r="N22" t="s">
        <v>158</v>
      </c>
      <c r="O22">
        <v>14</v>
      </c>
      <c r="P22">
        <v>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5</v>
      </c>
      <c r="Y22">
        <v>2</v>
      </c>
      <c r="Z22">
        <v>1</v>
      </c>
      <c r="AA22">
        <v>3</v>
      </c>
      <c r="AB22">
        <v>56</v>
      </c>
      <c r="AC22">
        <v>0</v>
      </c>
      <c r="AD22">
        <v>0</v>
      </c>
      <c r="AE22">
        <v>0</v>
      </c>
      <c r="AF22">
        <v>0</v>
      </c>
      <c r="AG22" t="s">
        <v>159</v>
      </c>
      <c r="AH22">
        <v>11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10</v>
      </c>
      <c r="AR22">
        <v>5</v>
      </c>
      <c r="AS22">
        <v>9</v>
      </c>
      <c r="AT22">
        <v>4</v>
      </c>
      <c r="AU22">
        <v>49</v>
      </c>
      <c r="AV22">
        <v>0</v>
      </c>
      <c r="AW22">
        <v>0</v>
      </c>
      <c r="AX22">
        <v>0</v>
      </c>
      <c r="AY22">
        <v>0</v>
      </c>
      <c r="AZ22" t="s">
        <v>160</v>
      </c>
      <c r="BA22">
        <v>33</v>
      </c>
      <c r="BB22">
        <v>10</v>
      </c>
      <c r="BC22">
        <v>2</v>
      </c>
      <c r="BD22">
        <v>1</v>
      </c>
      <c r="BE22">
        <v>0</v>
      </c>
      <c r="BF22">
        <v>1</v>
      </c>
      <c r="BG22">
        <v>3</v>
      </c>
      <c r="BH22">
        <v>0</v>
      </c>
      <c r="BI22">
        <v>0</v>
      </c>
      <c r="BJ22">
        <v>15</v>
      </c>
      <c r="BK22">
        <v>12</v>
      </c>
      <c r="BL22">
        <v>7</v>
      </c>
      <c r="BM22">
        <v>8</v>
      </c>
      <c r="BN22">
        <v>12</v>
      </c>
      <c r="BO22">
        <v>0</v>
      </c>
      <c r="BP22">
        <v>0</v>
      </c>
      <c r="BQ22">
        <v>0</v>
      </c>
      <c r="BR22">
        <v>0</v>
      </c>
      <c r="BS22" t="s">
        <v>161</v>
      </c>
      <c r="BT22">
        <v>5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1</v>
      </c>
      <c r="CD22">
        <v>1</v>
      </c>
      <c r="CE22">
        <v>2</v>
      </c>
      <c r="CF22">
        <v>6</v>
      </c>
      <c r="CG22">
        <v>69</v>
      </c>
      <c r="CH22">
        <v>0</v>
      </c>
      <c r="CI22">
        <v>0</v>
      </c>
      <c r="CJ22">
        <v>0</v>
      </c>
      <c r="CK22">
        <v>0</v>
      </c>
      <c r="CL22">
        <v>95.68</v>
      </c>
      <c r="CM22">
        <v>99.1</v>
      </c>
      <c r="CN22" t="s">
        <v>107</v>
      </c>
      <c r="CO22" s="17">
        <f t="shared" si="1"/>
        <v>1.2855351170568574E-2</v>
      </c>
      <c r="CP22" s="17">
        <f t="shared" si="2"/>
        <v>3.4510595358223872E-2</v>
      </c>
      <c r="CR22" s="3">
        <f t="shared" si="3"/>
        <v>98.981973763874862</v>
      </c>
    </row>
    <row r="23" spans="1:96" x14ac:dyDescent="0.25">
      <c r="A23">
        <v>14</v>
      </c>
      <c r="B23" t="s">
        <v>162</v>
      </c>
      <c r="C23">
        <v>10</v>
      </c>
      <c r="D23">
        <v>1</v>
      </c>
      <c r="E23">
        <v>5</v>
      </c>
      <c r="F23">
        <v>1</v>
      </c>
      <c r="G23" t="s">
        <v>92</v>
      </c>
      <c r="H23" t="s">
        <v>92</v>
      </c>
      <c r="I23">
        <v>5</v>
      </c>
      <c r="J23">
        <v>1</v>
      </c>
      <c r="K23" t="s">
        <v>92</v>
      </c>
      <c r="L23" t="s">
        <v>92</v>
      </c>
      <c r="M23">
        <v>91.41</v>
      </c>
      <c r="N23" t="s">
        <v>163</v>
      </c>
      <c r="O23">
        <v>31</v>
      </c>
      <c r="P23">
        <v>7</v>
      </c>
      <c r="Q23">
        <v>2</v>
      </c>
      <c r="R23">
        <v>0</v>
      </c>
      <c r="S23">
        <v>0</v>
      </c>
      <c r="T23">
        <v>1</v>
      </c>
      <c r="U23">
        <v>2</v>
      </c>
      <c r="V23">
        <v>0</v>
      </c>
      <c r="W23">
        <v>0</v>
      </c>
      <c r="X23">
        <v>13</v>
      </c>
      <c r="Y23">
        <v>12</v>
      </c>
      <c r="Z23">
        <v>11</v>
      </c>
      <c r="AA23">
        <v>6</v>
      </c>
      <c r="AB23">
        <v>4</v>
      </c>
      <c r="AC23">
        <v>1</v>
      </c>
      <c r="AD23">
        <v>0</v>
      </c>
      <c r="AE23">
        <v>0</v>
      </c>
      <c r="AF23">
        <v>0</v>
      </c>
      <c r="AG23" t="s">
        <v>164</v>
      </c>
      <c r="AH23">
        <v>16</v>
      </c>
      <c r="AI23">
        <v>29</v>
      </c>
      <c r="AJ23">
        <v>10</v>
      </c>
      <c r="AK23">
        <v>4</v>
      </c>
      <c r="AL23">
        <v>2</v>
      </c>
      <c r="AM23">
        <v>1</v>
      </c>
      <c r="AN23">
        <v>7</v>
      </c>
      <c r="AO23">
        <v>1</v>
      </c>
      <c r="AP23">
        <v>2</v>
      </c>
      <c r="AQ23">
        <v>0</v>
      </c>
      <c r="AR23">
        <v>1</v>
      </c>
      <c r="AS23">
        <v>1</v>
      </c>
      <c r="AT23">
        <v>0</v>
      </c>
      <c r="AU23">
        <v>0</v>
      </c>
      <c r="AV23">
        <v>1</v>
      </c>
      <c r="AW23">
        <v>2</v>
      </c>
      <c r="AX23">
        <v>0</v>
      </c>
      <c r="AY23">
        <v>0</v>
      </c>
      <c r="AZ23" t="s">
        <v>165</v>
      </c>
      <c r="BA23">
        <v>25</v>
      </c>
      <c r="BB23">
        <v>18</v>
      </c>
      <c r="BC23">
        <v>3</v>
      </c>
      <c r="BD23">
        <v>0</v>
      </c>
      <c r="BE23">
        <v>0</v>
      </c>
      <c r="BF23">
        <v>1</v>
      </c>
      <c r="BG23">
        <v>3</v>
      </c>
      <c r="BH23">
        <v>0</v>
      </c>
      <c r="BI23">
        <v>0</v>
      </c>
      <c r="BJ23">
        <v>11</v>
      </c>
      <c r="BK23">
        <v>6</v>
      </c>
      <c r="BL23">
        <v>1</v>
      </c>
      <c r="BM23">
        <v>3</v>
      </c>
      <c r="BN23">
        <v>9</v>
      </c>
      <c r="BO23">
        <v>1</v>
      </c>
      <c r="BP23">
        <v>17</v>
      </c>
      <c r="BQ23">
        <v>0</v>
      </c>
      <c r="BR23">
        <v>0</v>
      </c>
      <c r="BS23" t="s">
        <v>142</v>
      </c>
      <c r="BT23">
        <v>33</v>
      </c>
      <c r="BU23">
        <v>1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7</v>
      </c>
      <c r="CD23">
        <v>7</v>
      </c>
      <c r="CE23">
        <v>3</v>
      </c>
      <c r="CF23">
        <v>8</v>
      </c>
      <c r="CG23">
        <v>8</v>
      </c>
      <c r="CH23">
        <v>0</v>
      </c>
      <c r="CI23">
        <v>0</v>
      </c>
      <c r="CJ23">
        <v>0</v>
      </c>
      <c r="CK23">
        <v>0</v>
      </c>
      <c r="CL23">
        <v>91.47</v>
      </c>
      <c r="CM23">
        <v>92.8</v>
      </c>
      <c r="CN23" t="s">
        <v>107</v>
      </c>
      <c r="CO23" s="17">
        <f t="shared" si="1"/>
        <v>6.5595277140051422E-4</v>
      </c>
      <c r="CP23" s="17">
        <f t="shared" si="2"/>
        <v>1.4331896551724066E-2</v>
      </c>
      <c r="CR23" s="3">
        <f t="shared" si="3"/>
        <v>92.780938577586198</v>
      </c>
    </row>
    <row r="24" spans="1:96" x14ac:dyDescent="0.25">
      <c r="A24">
        <v>15</v>
      </c>
      <c r="B24" t="s">
        <v>166</v>
      </c>
      <c r="C24">
        <v>10</v>
      </c>
      <c r="D24">
        <v>0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99.68</v>
      </c>
      <c r="N24" t="s">
        <v>167</v>
      </c>
      <c r="O24">
        <v>7</v>
      </c>
      <c r="P24">
        <v>8</v>
      </c>
      <c r="Q24">
        <v>13</v>
      </c>
      <c r="R24">
        <v>8</v>
      </c>
      <c r="S24">
        <v>40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3</v>
      </c>
      <c r="AA24">
        <v>0</v>
      </c>
      <c r="AB24">
        <v>2</v>
      </c>
      <c r="AC24">
        <v>1</v>
      </c>
      <c r="AD24">
        <v>6</v>
      </c>
      <c r="AE24">
        <v>1</v>
      </c>
      <c r="AF24">
        <v>6</v>
      </c>
      <c r="AG24" t="s">
        <v>168</v>
      </c>
      <c r="AH24">
        <v>0</v>
      </c>
      <c r="AI24">
        <v>0</v>
      </c>
      <c r="AJ24">
        <v>5</v>
      </c>
      <c r="AK24">
        <v>8</v>
      </c>
      <c r="AL24">
        <v>66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1</v>
      </c>
      <c r="AW24">
        <v>1</v>
      </c>
      <c r="AX24">
        <v>1</v>
      </c>
      <c r="AY24">
        <v>1</v>
      </c>
      <c r="AZ24" t="s">
        <v>169</v>
      </c>
      <c r="BA24">
        <v>2</v>
      </c>
      <c r="BB24">
        <v>2</v>
      </c>
      <c r="BC24">
        <v>47</v>
      </c>
      <c r="BD24">
        <v>27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1</v>
      </c>
      <c r="BL24">
        <v>1</v>
      </c>
      <c r="BM24">
        <v>0</v>
      </c>
      <c r="BN24">
        <v>0</v>
      </c>
      <c r="BO24">
        <v>1</v>
      </c>
      <c r="BP24">
        <v>2</v>
      </c>
      <c r="BQ24">
        <v>0</v>
      </c>
      <c r="BR24">
        <v>0</v>
      </c>
      <c r="BS24" t="s">
        <v>170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1</v>
      </c>
      <c r="CG24">
        <v>77</v>
      </c>
      <c r="CH24">
        <v>0</v>
      </c>
      <c r="CI24">
        <v>0</v>
      </c>
      <c r="CJ24">
        <v>0</v>
      </c>
      <c r="CK24">
        <v>0</v>
      </c>
      <c r="CL24">
        <v>99.39</v>
      </c>
      <c r="CM24">
        <v>100.7</v>
      </c>
      <c r="CN24" t="s">
        <v>107</v>
      </c>
      <c r="CO24" s="17">
        <f t="shared" si="1"/>
        <v>-2.9177985712849352E-3</v>
      </c>
      <c r="CP24" s="17">
        <f t="shared" si="2"/>
        <v>1.300893743793452E-2</v>
      </c>
      <c r="CR24" s="3">
        <f t="shared" si="3"/>
        <v>100.68295829195631</v>
      </c>
    </row>
    <row r="25" spans="1:96" x14ac:dyDescent="0.25">
      <c r="A25">
        <v>16</v>
      </c>
      <c r="B25" t="s">
        <v>171</v>
      </c>
      <c r="C25">
        <v>9</v>
      </c>
      <c r="D25">
        <v>0</v>
      </c>
      <c r="E25">
        <v>6</v>
      </c>
      <c r="F25">
        <v>0</v>
      </c>
      <c r="G25" t="s">
        <v>92</v>
      </c>
      <c r="H25" t="s">
        <v>92</v>
      </c>
      <c r="I25">
        <v>6</v>
      </c>
      <c r="J25">
        <v>0</v>
      </c>
      <c r="K25" t="s">
        <v>92</v>
      </c>
      <c r="L25" t="s">
        <v>92</v>
      </c>
      <c r="M25">
        <v>94.33</v>
      </c>
      <c r="N25" t="s">
        <v>172</v>
      </c>
      <c r="O25">
        <v>50</v>
      </c>
      <c r="P25">
        <v>9</v>
      </c>
      <c r="Q25">
        <v>7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15</v>
      </c>
      <c r="Y25">
        <v>0</v>
      </c>
      <c r="Z25">
        <v>3</v>
      </c>
      <c r="AA25">
        <v>1</v>
      </c>
      <c r="AB25">
        <v>4</v>
      </c>
      <c r="AC25">
        <v>1</v>
      </c>
      <c r="AD25">
        <v>8</v>
      </c>
      <c r="AE25">
        <v>0</v>
      </c>
      <c r="AF25">
        <v>0</v>
      </c>
      <c r="AG25" t="s">
        <v>173</v>
      </c>
      <c r="AH25">
        <v>15</v>
      </c>
      <c r="AI25">
        <v>12</v>
      </c>
      <c r="AJ25">
        <v>13</v>
      </c>
      <c r="AK25">
        <v>20</v>
      </c>
      <c r="AL25">
        <v>4</v>
      </c>
      <c r="AM25">
        <v>0</v>
      </c>
      <c r="AN25">
        <v>0</v>
      </c>
      <c r="AO25">
        <v>0</v>
      </c>
      <c r="AP25">
        <v>0</v>
      </c>
      <c r="AQ25">
        <v>11</v>
      </c>
      <c r="AR25">
        <v>5</v>
      </c>
      <c r="AS25">
        <v>1</v>
      </c>
      <c r="AT25">
        <v>3</v>
      </c>
      <c r="AU25">
        <v>2</v>
      </c>
      <c r="AV25">
        <v>1</v>
      </c>
      <c r="AW25">
        <v>11</v>
      </c>
      <c r="AX25">
        <v>1</v>
      </c>
      <c r="AY25">
        <v>11</v>
      </c>
      <c r="AZ25" t="s">
        <v>174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1</v>
      </c>
      <c r="BM25">
        <v>0</v>
      </c>
      <c r="BN25">
        <v>74</v>
      </c>
      <c r="BO25">
        <v>0</v>
      </c>
      <c r="BP25">
        <v>0</v>
      </c>
      <c r="BQ25">
        <v>0</v>
      </c>
      <c r="BR25">
        <v>0</v>
      </c>
      <c r="BS25" t="s">
        <v>175</v>
      </c>
      <c r="BT25">
        <v>25</v>
      </c>
      <c r="BU25">
        <v>22</v>
      </c>
      <c r="BV25">
        <v>9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8</v>
      </c>
      <c r="CD25">
        <v>4</v>
      </c>
      <c r="CE25">
        <v>3</v>
      </c>
      <c r="CF25">
        <v>1</v>
      </c>
      <c r="CG25">
        <v>7</v>
      </c>
      <c r="CH25">
        <v>1</v>
      </c>
      <c r="CI25">
        <v>15</v>
      </c>
      <c r="CJ25">
        <v>0</v>
      </c>
      <c r="CK25">
        <v>0</v>
      </c>
      <c r="CL25">
        <v>95</v>
      </c>
      <c r="CM25">
        <v>95.85</v>
      </c>
      <c r="CN25" t="s">
        <v>107</v>
      </c>
      <c r="CO25" s="17">
        <f t="shared" si="1"/>
        <v>7.0526315789474214E-3</v>
      </c>
      <c r="CP25" s="17">
        <f t="shared" si="2"/>
        <v>8.8680229525299747E-3</v>
      </c>
      <c r="CR25" s="3">
        <f t="shared" si="3"/>
        <v>95.842462180490344</v>
      </c>
    </row>
    <row r="26" spans="1:96" x14ac:dyDescent="0.25">
      <c r="A26">
        <v>17</v>
      </c>
      <c r="B26" t="s">
        <v>176</v>
      </c>
      <c r="C26">
        <v>9</v>
      </c>
      <c r="D26">
        <v>0</v>
      </c>
      <c r="E26">
        <v>5</v>
      </c>
      <c r="F26">
        <v>1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96.5</v>
      </c>
      <c r="N26" t="s">
        <v>177</v>
      </c>
      <c r="O26">
        <v>0</v>
      </c>
      <c r="P26">
        <v>0</v>
      </c>
      <c r="Q26">
        <v>2</v>
      </c>
      <c r="R26">
        <v>34</v>
      </c>
      <c r="S26">
        <v>44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 t="s">
        <v>165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79</v>
      </c>
      <c r="AV26">
        <v>0</v>
      </c>
      <c r="AW26">
        <v>0</v>
      </c>
      <c r="AX26">
        <v>0</v>
      </c>
      <c r="AY26">
        <v>0</v>
      </c>
      <c r="AZ26" t="s">
        <v>178</v>
      </c>
      <c r="BA26">
        <v>6</v>
      </c>
      <c r="BB26">
        <v>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3</v>
      </c>
      <c r="BK26">
        <v>2</v>
      </c>
      <c r="BL26">
        <v>3</v>
      </c>
      <c r="BM26">
        <v>3</v>
      </c>
      <c r="BN26">
        <v>64</v>
      </c>
      <c r="BO26">
        <v>0</v>
      </c>
      <c r="BP26">
        <v>0</v>
      </c>
      <c r="BQ26">
        <v>0</v>
      </c>
      <c r="BR26">
        <v>0</v>
      </c>
      <c r="BS26" t="s">
        <v>179</v>
      </c>
      <c r="BT26">
        <v>2</v>
      </c>
      <c r="BU26">
        <v>1</v>
      </c>
      <c r="BV26">
        <v>16</v>
      </c>
      <c r="BW26">
        <v>12</v>
      </c>
      <c r="BX26">
        <v>50</v>
      </c>
      <c r="BY26">
        <v>1</v>
      </c>
      <c r="BZ26">
        <v>3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1</v>
      </c>
      <c r="CG26">
        <v>1</v>
      </c>
      <c r="CH26">
        <v>1</v>
      </c>
      <c r="CI26">
        <v>2</v>
      </c>
      <c r="CJ26">
        <v>1</v>
      </c>
      <c r="CK26">
        <v>2</v>
      </c>
      <c r="CL26">
        <v>96.62</v>
      </c>
      <c r="CM26">
        <v>96.98</v>
      </c>
      <c r="CN26" t="s">
        <v>107</v>
      </c>
      <c r="CO26" s="17">
        <f t="shared" si="1"/>
        <v>1.2419788863590187E-3</v>
      </c>
      <c r="CP26" s="17">
        <f t="shared" si="2"/>
        <v>3.7121055887812116E-3</v>
      </c>
      <c r="CR26" s="3">
        <f t="shared" si="3"/>
        <v>96.978663641988049</v>
      </c>
    </row>
    <row r="27" spans="1:96" x14ac:dyDescent="0.25">
      <c r="A27">
        <v>18</v>
      </c>
      <c r="B27" t="s">
        <v>180</v>
      </c>
      <c r="C27">
        <v>11</v>
      </c>
      <c r="D27">
        <v>0</v>
      </c>
      <c r="E27">
        <v>6</v>
      </c>
      <c r="F27">
        <v>0</v>
      </c>
      <c r="G27" t="s">
        <v>92</v>
      </c>
      <c r="H27" t="s">
        <v>92</v>
      </c>
      <c r="I27">
        <v>6</v>
      </c>
      <c r="J27">
        <v>0</v>
      </c>
      <c r="K27" t="s">
        <v>92</v>
      </c>
      <c r="L27" t="s">
        <v>92</v>
      </c>
      <c r="M27">
        <v>93.65</v>
      </c>
      <c r="N27" t="s">
        <v>153</v>
      </c>
      <c r="O27">
        <v>13</v>
      </c>
      <c r="P27">
        <v>14</v>
      </c>
      <c r="Q27">
        <v>6</v>
      </c>
      <c r="R27">
        <v>1</v>
      </c>
      <c r="S27">
        <v>0</v>
      </c>
      <c r="T27">
        <v>1</v>
      </c>
      <c r="U27">
        <v>7</v>
      </c>
      <c r="V27">
        <v>0</v>
      </c>
      <c r="W27">
        <v>0</v>
      </c>
      <c r="X27">
        <v>9</v>
      </c>
      <c r="Y27">
        <v>1</v>
      </c>
      <c r="Z27">
        <v>5</v>
      </c>
      <c r="AA27">
        <v>8</v>
      </c>
      <c r="AB27">
        <v>29</v>
      </c>
      <c r="AC27">
        <v>0</v>
      </c>
      <c r="AD27">
        <v>0</v>
      </c>
      <c r="AE27">
        <v>0</v>
      </c>
      <c r="AF27">
        <v>0</v>
      </c>
      <c r="AG27" t="s">
        <v>181</v>
      </c>
      <c r="AH27">
        <v>4</v>
      </c>
      <c r="AI27">
        <v>0</v>
      </c>
      <c r="AJ27">
        <v>0</v>
      </c>
      <c r="AK27">
        <v>3</v>
      </c>
      <c r="AL27">
        <v>2</v>
      </c>
      <c r="AM27">
        <v>1</v>
      </c>
      <c r="AN27">
        <v>5</v>
      </c>
      <c r="AO27">
        <v>1</v>
      </c>
      <c r="AP27">
        <v>2</v>
      </c>
      <c r="AQ27">
        <v>1</v>
      </c>
      <c r="AR27">
        <v>3</v>
      </c>
      <c r="AS27">
        <v>0</v>
      </c>
      <c r="AT27">
        <v>0</v>
      </c>
      <c r="AU27">
        <v>76</v>
      </c>
      <c r="AV27">
        <v>0</v>
      </c>
      <c r="AW27">
        <v>0</v>
      </c>
      <c r="AX27">
        <v>0</v>
      </c>
      <c r="AY27">
        <v>0</v>
      </c>
      <c r="AZ27" t="s">
        <v>182</v>
      </c>
      <c r="BA27">
        <v>2</v>
      </c>
      <c r="BB27">
        <v>3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77</v>
      </c>
      <c r="BO27">
        <v>0</v>
      </c>
      <c r="BP27">
        <v>0</v>
      </c>
      <c r="BQ27">
        <v>0</v>
      </c>
      <c r="BR27">
        <v>0</v>
      </c>
      <c r="BS27" t="s">
        <v>127</v>
      </c>
      <c r="BT27">
        <v>1</v>
      </c>
      <c r="BU27">
        <v>1</v>
      </c>
      <c r="BV27">
        <v>4</v>
      </c>
      <c r="BW27">
        <v>11</v>
      </c>
      <c r="BX27">
        <v>64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93.9</v>
      </c>
      <c r="CM27">
        <v>97.16</v>
      </c>
      <c r="CN27" t="s">
        <v>107</v>
      </c>
      <c r="CO27" s="17">
        <f t="shared" si="1"/>
        <v>2.6624068157614644E-3</v>
      </c>
      <c r="CP27" s="17">
        <f t="shared" si="2"/>
        <v>3.3552902428983011E-2</v>
      </c>
      <c r="CR27" s="3">
        <f t="shared" si="3"/>
        <v>97.050617538081511</v>
      </c>
    </row>
    <row r="28" spans="1:96" x14ac:dyDescent="0.25">
      <c r="A28">
        <v>19</v>
      </c>
      <c r="B28" t="s">
        <v>183</v>
      </c>
      <c r="C28">
        <v>10</v>
      </c>
      <c r="D28">
        <v>0</v>
      </c>
      <c r="E28">
        <v>5</v>
      </c>
      <c r="F28">
        <v>1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98</v>
      </c>
      <c r="N28" t="s">
        <v>153</v>
      </c>
      <c r="O28">
        <v>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3</v>
      </c>
      <c r="Y28">
        <v>8</v>
      </c>
      <c r="Z28">
        <v>9</v>
      </c>
      <c r="AA28">
        <v>14</v>
      </c>
      <c r="AB28">
        <v>46</v>
      </c>
      <c r="AC28">
        <v>0</v>
      </c>
      <c r="AD28">
        <v>0</v>
      </c>
      <c r="AE28">
        <v>0</v>
      </c>
      <c r="AF28">
        <v>0</v>
      </c>
      <c r="AG28" t="s">
        <v>142</v>
      </c>
      <c r="AH28">
        <v>17</v>
      </c>
      <c r="AI28">
        <v>4</v>
      </c>
      <c r="AJ28">
        <v>0</v>
      </c>
      <c r="AK28">
        <v>1</v>
      </c>
      <c r="AL28">
        <v>0</v>
      </c>
      <c r="AM28">
        <v>1</v>
      </c>
      <c r="AN28">
        <v>1</v>
      </c>
      <c r="AO28">
        <v>0</v>
      </c>
      <c r="AP28">
        <v>0</v>
      </c>
      <c r="AQ28">
        <v>6</v>
      </c>
      <c r="AR28">
        <v>5</v>
      </c>
      <c r="AS28">
        <v>6</v>
      </c>
      <c r="AT28">
        <v>5</v>
      </c>
      <c r="AU28">
        <v>48</v>
      </c>
      <c r="AV28">
        <v>0</v>
      </c>
      <c r="AW28">
        <v>0</v>
      </c>
      <c r="AX28">
        <v>0</v>
      </c>
      <c r="AY28">
        <v>0</v>
      </c>
      <c r="AZ28" t="s">
        <v>184</v>
      </c>
      <c r="BA28">
        <v>2</v>
      </c>
      <c r="BB28">
        <v>1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3</v>
      </c>
      <c r="BL28">
        <v>6</v>
      </c>
      <c r="BM28">
        <v>4</v>
      </c>
      <c r="BN28">
        <v>66</v>
      </c>
      <c r="BO28">
        <v>0</v>
      </c>
      <c r="BP28">
        <v>0</v>
      </c>
      <c r="BQ28">
        <v>0</v>
      </c>
      <c r="BR28">
        <v>0</v>
      </c>
      <c r="BS28" t="s">
        <v>185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1</v>
      </c>
      <c r="CF28">
        <v>0</v>
      </c>
      <c r="CG28">
        <v>79</v>
      </c>
      <c r="CH28">
        <v>0</v>
      </c>
      <c r="CI28">
        <v>0</v>
      </c>
      <c r="CJ28">
        <v>0</v>
      </c>
      <c r="CK28">
        <v>0</v>
      </c>
      <c r="CL28">
        <v>99.69</v>
      </c>
      <c r="CM28">
        <v>103.34</v>
      </c>
      <c r="CN28" t="s">
        <v>107</v>
      </c>
      <c r="CO28" s="17">
        <f t="shared" si="1"/>
        <v>1.6952552914033525E-2</v>
      </c>
      <c r="CP28" s="17">
        <f t="shared" si="2"/>
        <v>3.5320301916005437E-2</v>
      </c>
      <c r="CR28" s="3">
        <f t="shared" si="3"/>
        <v>103.21108089800659</v>
      </c>
    </row>
    <row r="29" spans="1:96" x14ac:dyDescent="0.25">
      <c r="A29">
        <v>20</v>
      </c>
      <c r="B29" t="s">
        <v>186</v>
      </c>
      <c r="C29">
        <v>9</v>
      </c>
      <c r="D29">
        <v>0</v>
      </c>
      <c r="E29">
        <v>6</v>
      </c>
      <c r="F29">
        <v>0</v>
      </c>
      <c r="G29" t="s">
        <v>92</v>
      </c>
      <c r="H29" t="s">
        <v>92</v>
      </c>
      <c r="I29">
        <v>6</v>
      </c>
      <c r="J29">
        <v>0</v>
      </c>
      <c r="K29" t="s">
        <v>92</v>
      </c>
      <c r="L29" t="s">
        <v>92</v>
      </c>
      <c r="M29">
        <v>95.99</v>
      </c>
      <c r="N29" t="s">
        <v>153</v>
      </c>
      <c r="O29">
        <v>9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7</v>
      </c>
      <c r="Y29">
        <v>14</v>
      </c>
      <c r="Z29">
        <v>12</v>
      </c>
      <c r="AA29">
        <v>6</v>
      </c>
      <c r="AB29">
        <v>39</v>
      </c>
      <c r="AC29">
        <v>0</v>
      </c>
      <c r="AD29">
        <v>0</v>
      </c>
      <c r="AE29">
        <v>0</v>
      </c>
      <c r="AF29">
        <v>0</v>
      </c>
      <c r="AG29" t="s">
        <v>187</v>
      </c>
      <c r="AH29">
        <v>0</v>
      </c>
      <c r="AI29">
        <v>1</v>
      </c>
      <c r="AJ29">
        <v>3</v>
      </c>
      <c r="AK29">
        <v>10</v>
      </c>
      <c r="AL29">
        <v>65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 t="s">
        <v>188</v>
      </c>
      <c r="BA29">
        <v>4</v>
      </c>
      <c r="BB29">
        <v>0</v>
      </c>
      <c r="BC29">
        <v>1</v>
      </c>
      <c r="BD29">
        <v>0</v>
      </c>
      <c r="BE29">
        <v>0</v>
      </c>
      <c r="BF29">
        <v>1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1</v>
      </c>
      <c r="BM29">
        <v>1</v>
      </c>
      <c r="BN29">
        <v>76</v>
      </c>
      <c r="BO29">
        <v>0</v>
      </c>
      <c r="BP29">
        <v>0</v>
      </c>
      <c r="BQ29">
        <v>0</v>
      </c>
      <c r="BR29">
        <v>0</v>
      </c>
      <c r="BS29" t="s">
        <v>189</v>
      </c>
      <c r="BT29">
        <v>11</v>
      </c>
      <c r="BU29">
        <v>25</v>
      </c>
      <c r="BV29">
        <v>24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5</v>
      </c>
      <c r="CD29">
        <v>6</v>
      </c>
      <c r="CE29">
        <v>0</v>
      </c>
      <c r="CF29">
        <v>4</v>
      </c>
      <c r="CG29">
        <v>11</v>
      </c>
      <c r="CH29">
        <v>1</v>
      </c>
      <c r="CI29">
        <v>21</v>
      </c>
      <c r="CJ29">
        <v>0</v>
      </c>
      <c r="CK29">
        <v>0</v>
      </c>
      <c r="CL29">
        <v>96.72</v>
      </c>
      <c r="CM29">
        <v>97.66</v>
      </c>
      <c r="CN29" t="s">
        <v>107</v>
      </c>
      <c r="CO29" s="17">
        <f t="shared" si="1"/>
        <v>7.5475599669148075E-3</v>
      </c>
      <c r="CP29" s="17">
        <f t="shared" si="2"/>
        <v>9.625230391152928E-3</v>
      </c>
      <c r="CR29" s="3">
        <f t="shared" si="3"/>
        <v>97.650952283432304</v>
      </c>
    </row>
    <row r="30" spans="1:96" x14ac:dyDescent="0.25">
      <c r="A30">
        <v>21</v>
      </c>
      <c r="B30" t="s">
        <v>190</v>
      </c>
      <c r="C30">
        <v>9</v>
      </c>
      <c r="D30">
        <v>0</v>
      </c>
      <c r="E30">
        <v>5</v>
      </c>
      <c r="F30">
        <v>1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88.41</v>
      </c>
      <c r="N30" t="s">
        <v>191</v>
      </c>
      <c r="O30">
        <v>22</v>
      </c>
      <c r="P30">
        <v>11</v>
      </c>
      <c r="Q30">
        <v>13</v>
      </c>
      <c r="R30">
        <v>9</v>
      </c>
      <c r="S30">
        <v>11</v>
      </c>
      <c r="T30">
        <v>1</v>
      </c>
      <c r="U30">
        <v>26</v>
      </c>
      <c r="V30">
        <v>1</v>
      </c>
      <c r="W30">
        <v>11</v>
      </c>
      <c r="X30">
        <v>6</v>
      </c>
      <c r="Y30">
        <v>3</v>
      </c>
      <c r="Z30">
        <v>3</v>
      </c>
      <c r="AA30">
        <v>2</v>
      </c>
      <c r="AB30">
        <v>5</v>
      </c>
      <c r="AC30">
        <v>2</v>
      </c>
      <c r="AD30">
        <v>13</v>
      </c>
      <c r="AE30">
        <v>1</v>
      </c>
      <c r="AF30">
        <v>2</v>
      </c>
      <c r="AG30" t="s">
        <v>192</v>
      </c>
      <c r="AH30">
        <v>0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74</v>
      </c>
      <c r="AV30">
        <v>0</v>
      </c>
      <c r="AW30">
        <v>0</v>
      </c>
      <c r="AX30">
        <v>0</v>
      </c>
      <c r="AY30">
        <v>0</v>
      </c>
      <c r="AZ30" t="s">
        <v>193</v>
      </c>
      <c r="BA30">
        <v>23</v>
      </c>
      <c r="BB30">
        <v>6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8</v>
      </c>
      <c r="BK30">
        <v>6</v>
      </c>
      <c r="BL30">
        <v>2</v>
      </c>
      <c r="BM30">
        <v>1</v>
      </c>
      <c r="BN30">
        <v>41</v>
      </c>
      <c r="BO30">
        <v>0</v>
      </c>
      <c r="BP30">
        <v>0</v>
      </c>
      <c r="BQ30">
        <v>0</v>
      </c>
      <c r="BR30">
        <v>0</v>
      </c>
      <c r="BS30" t="s">
        <v>194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1</v>
      </c>
      <c r="CD30">
        <v>0</v>
      </c>
      <c r="CE30">
        <v>0</v>
      </c>
      <c r="CF30">
        <v>2</v>
      </c>
      <c r="CG30">
        <v>71</v>
      </c>
      <c r="CH30">
        <v>0</v>
      </c>
      <c r="CI30">
        <v>0</v>
      </c>
      <c r="CJ30">
        <v>0</v>
      </c>
      <c r="CK30">
        <v>0</v>
      </c>
      <c r="CL30">
        <v>89.29</v>
      </c>
      <c r="CM30">
        <v>91.67</v>
      </c>
      <c r="CN30" t="s">
        <v>97</v>
      </c>
      <c r="CO30" s="17">
        <f t="shared" si="1"/>
        <v>9.8555269347072594E-3</v>
      </c>
      <c r="CP30" s="17">
        <f t="shared" si="2"/>
        <v>2.5962692265735776E-2</v>
      </c>
      <c r="CR30" s="3">
        <f t="shared" si="3"/>
        <v>91.608208792407552</v>
      </c>
    </row>
    <row r="31" spans="1:96" x14ac:dyDescent="0.25">
      <c r="A31">
        <v>22</v>
      </c>
      <c r="B31" t="s">
        <v>195</v>
      </c>
      <c r="C31">
        <v>9</v>
      </c>
      <c r="D31">
        <v>1</v>
      </c>
      <c r="E31">
        <v>6</v>
      </c>
      <c r="F31">
        <v>0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87.25</v>
      </c>
      <c r="N31" t="s">
        <v>196</v>
      </c>
      <c r="O31">
        <v>59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40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 t="s">
        <v>93</v>
      </c>
      <c r="AH31">
        <v>81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 t="s">
        <v>197</v>
      </c>
      <c r="BA31">
        <v>79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12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 t="s">
        <v>140</v>
      </c>
      <c r="BT31">
        <v>44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50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87.28</v>
      </c>
      <c r="CM31">
        <v>87.36</v>
      </c>
      <c r="CN31" t="s">
        <v>97</v>
      </c>
      <c r="CO31" s="17">
        <f t="shared" si="1"/>
        <v>3.4372135655358349E-4</v>
      </c>
      <c r="CP31" s="17">
        <f t="shared" si="2"/>
        <v>9.157509157509125E-4</v>
      </c>
      <c r="CR31" s="3">
        <f t="shared" si="3"/>
        <v>87.359926739926735</v>
      </c>
    </row>
    <row r="32" spans="1:96" x14ac:dyDescent="0.25">
      <c r="A32">
        <v>23</v>
      </c>
      <c r="B32" t="s">
        <v>198</v>
      </c>
      <c r="C32">
        <v>9</v>
      </c>
      <c r="D32">
        <v>0</v>
      </c>
      <c r="E32">
        <v>6</v>
      </c>
      <c r="F32">
        <v>0</v>
      </c>
      <c r="G32" t="s">
        <v>92</v>
      </c>
      <c r="H32" t="s">
        <v>92</v>
      </c>
      <c r="I32">
        <v>6</v>
      </c>
      <c r="J32">
        <v>0</v>
      </c>
      <c r="K32" t="s">
        <v>92</v>
      </c>
      <c r="L32" t="s">
        <v>92</v>
      </c>
      <c r="M32">
        <v>93.48</v>
      </c>
      <c r="N32" t="s">
        <v>199</v>
      </c>
      <c r="O32">
        <v>1</v>
      </c>
      <c r="P32">
        <v>25</v>
      </c>
      <c r="Q32">
        <v>38</v>
      </c>
      <c r="R32">
        <v>7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 t="s">
        <v>200</v>
      </c>
      <c r="AH32">
        <v>9</v>
      </c>
      <c r="AI32">
        <v>5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4</v>
      </c>
      <c r="AR32">
        <v>1</v>
      </c>
      <c r="AS32">
        <v>4</v>
      </c>
      <c r="AT32">
        <v>5</v>
      </c>
      <c r="AU32">
        <v>37</v>
      </c>
      <c r="AV32">
        <v>1</v>
      </c>
      <c r="AW32">
        <v>47</v>
      </c>
      <c r="AX32">
        <v>0</v>
      </c>
      <c r="AY32">
        <v>0</v>
      </c>
      <c r="AZ32" t="s">
        <v>201</v>
      </c>
      <c r="BA32">
        <v>10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5</v>
      </c>
      <c r="BL32">
        <v>5</v>
      </c>
      <c r="BM32">
        <v>6</v>
      </c>
      <c r="BN32">
        <v>32</v>
      </c>
      <c r="BO32">
        <v>0</v>
      </c>
      <c r="BP32">
        <v>0</v>
      </c>
      <c r="BQ32">
        <v>0</v>
      </c>
      <c r="BR32">
        <v>0</v>
      </c>
      <c r="BS32" t="s">
        <v>202</v>
      </c>
      <c r="BT32">
        <v>1</v>
      </c>
      <c r="BU32">
        <v>7</v>
      </c>
      <c r="BV32">
        <v>17</v>
      </c>
      <c r="BW32">
        <v>22</v>
      </c>
      <c r="BX32">
        <v>32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1</v>
      </c>
      <c r="CI32">
        <v>1</v>
      </c>
      <c r="CJ32">
        <v>1</v>
      </c>
      <c r="CK32">
        <v>1</v>
      </c>
      <c r="CL32">
        <v>93.08</v>
      </c>
      <c r="CM32">
        <v>94.35</v>
      </c>
      <c r="CN32" t="s">
        <v>97</v>
      </c>
      <c r="CO32" s="17">
        <f t="shared" si="1"/>
        <v>-4.2973785990545466E-3</v>
      </c>
      <c r="CP32" s="17">
        <f t="shared" si="2"/>
        <v>1.346051934287229E-2</v>
      </c>
      <c r="CR32" s="3">
        <f t="shared" si="3"/>
        <v>94.332905140434548</v>
      </c>
    </row>
    <row r="33" spans="1:96" x14ac:dyDescent="0.25">
      <c r="A33">
        <v>24</v>
      </c>
      <c r="B33" t="s">
        <v>203</v>
      </c>
      <c r="C33">
        <v>9</v>
      </c>
      <c r="D33">
        <v>1</v>
      </c>
      <c r="E33">
        <v>6</v>
      </c>
      <c r="F33">
        <v>0</v>
      </c>
      <c r="G33" t="s">
        <v>92</v>
      </c>
      <c r="H33" t="s">
        <v>92</v>
      </c>
      <c r="I33">
        <v>6</v>
      </c>
      <c r="J33">
        <v>0</v>
      </c>
      <c r="K33" t="s">
        <v>92</v>
      </c>
      <c r="L33" t="s">
        <v>92</v>
      </c>
      <c r="M33">
        <v>97.21</v>
      </c>
      <c r="N33" t="s">
        <v>204</v>
      </c>
      <c r="O33">
        <v>37</v>
      </c>
      <c r="P33">
        <v>8</v>
      </c>
      <c r="Q33">
        <v>6</v>
      </c>
      <c r="R33">
        <v>0</v>
      </c>
      <c r="S33">
        <v>0</v>
      </c>
      <c r="T33">
        <v>1</v>
      </c>
      <c r="U33">
        <v>1</v>
      </c>
      <c r="V33">
        <v>0</v>
      </c>
      <c r="W33">
        <v>0</v>
      </c>
      <c r="X33">
        <v>14</v>
      </c>
      <c r="Y33">
        <v>5</v>
      </c>
      <c r="Z33">
        <v>7</v>
      </c>
      <c r="AA33">
        <v>3</v>
      </c>
      <c r="AB33">
        <v>18</v>
      </c>
      <c r="AC33">
        <v>2</v>
      </c>
      <c r="AD33">
        <v>33</v>
      </c>
      <c r="AE33">
        <v>0</v>
      </c>
      <c r="AF33">
        <v>0</v>
      </c>
      <c r="AG33" t="s">
        <v>205</v>
      </c>
      <c r="AH33">
        <v>17</v>
      </c>
      <c r="AI33">
        <v>25</v>
      </c>
      <c r="AJ33">
        <v>25</v>
      </c>
      <c r="AK33">
        <v>2</v>
      </c>
      <c r="AL33">
        <v>0</v>
      </c>
      <c r="AM33">
        <v>2</v>
      </c>
      <c r="AN33">
        <v>27</v>
      </c>
      <c r="AO33">
        <v>0</v>
      </c>
      <c r="AP33">
        <v>0</v>
      </c>
      <c r="AQ33">
        <v>5</v>
      </c>
      <c r="AR33">
        <v>4</v>
      </c>
      <c r="AS33">
        <v>0</v>
      </c>
      <c r="AT33">
        <v>4</v>
      </c>
      <c r="AU33">
        <v>5</v>
      </c>
      <c r="AV33">
        <v>2</v>
      </c>
      <c r="AW33">
        <v>11</v>
      </c>
      <c r="AX33">
        <v>0</v>
      </c>
      <c r="AY33">
        <v>0</v>
      </c>
      <c r="AZ33" t="s">
        <v>206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1</v>
      </c>
      <c r="BN33">
        <v>78</v>
      </c>
      <c r="BO33">
        <v>0</v>
      </c>
      <c r="BP33">
        <v>0</v>
      </c>
      <c r="BQ33">
        <v>0</v>
      </c>
      <c r="BR33">
        <v>0</v>
      </c>
      <c r="BS33" t="s">
        <v>207</v>
      </c>
      <c r="BT33">
        <v>7</v>
      </c>
      <c r="BU33">
        <v>9</v>
      </c>
      <c r="BV33">
        <v>27</v>
      </c>
      <c r="BW33">
        <v>15</v>
      </c>
      <c r="BX33">
        <v>23</v>
      </c>
      <c r="BY33">
        <v>1</v>
      </c>
      <c r="BZ33">
        <v>8</v>
      </c>
      <c r="CA33">
        <v>0</v>
      </c>
      <c r="CB33">
        <v>0</v>
      </c>
      <c r="CC33">
        <v>1</v>
      </c>
      <c r="CD33">
        <v>2</v>
      </c>
      <c r="CE33">
        <v>0</v>
      </c>
      <c r="CF33">
        <v>1</v>
      </c>
      <c r="CG33">
        <v>1</v>
      </c>
      <c r="CH33">
        <v>2</v>
      </c>
      <c r="CI33">
        <v>4</v>
      </c>
      <c r="CJ33">
        <v>1</v>
      </c>
      <c r="CK33">
        <v>4</v>
      </c>
      <c r="CL33">
        <v>96.99</v>
      </c>
      <c r="CM33">
        <v>99.01</v>
      </c>
      <c r="CN33" t="s">
        <v>97</v>
      </c>
      <c r="CO33" s="17">
        <f t="shared" si="1"/>
        <v>-2.2682750799052354E-3</v>
      </c>
      <c r="CP33" s="17">
        <f t="shared" si="2"/>
        <v>2.0401979598020481E-2</v>
      </c>
      <c r="CR33" s="3">
        <f t="shared" si="3"/>
        <v>98.968788001212005</v>
      </c>
    </row>
    <row r="34" spans="1:96" x14ac:dyDescent="0.25">
      <c r="A34">
        <v>25</v>
      </c>
      <c r="B34" t="s">
        <v>208</v>
      </c>
      <c r="C34">
        <v>10</v>
      </c>
      <c r="D34">
        <v>0</v>
      </c>
      <c r="E34">
        <v>5</v>
      </c>
      <c r="F34">
        <v>1</v>
      </c>
      <c r="G34" t="s">
        <v>92</v>
      </c>
      <c r="H34" t="s">
        <v>92</v>
      </c>
      <c r="I34">
        <v>6</v>
      </c>
      <c r="J34">
        <v>0</v>
      </c>
      <c r="K34" t="s">
        <v>92</v>
      </c>
      <c r="L34" t="s">
        <v>92</v>
      </c>
      <c r="M34">
        <v>92.4</v>
      </c>
      <c r="N34" t="s">
        <v>153</v>
      </c>
      <c r="O34">
        <v>50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28</v>
      </c>
      <c r="Y34">
        <v>9</v>
      </c>
      <c r="Z34">
        <v>7</v>
      </c>
      <c r="AA34">
        <v>2</v>
      </c>
      <c r="AB34">
        <v>0</v>
      </c>
      <c r="AC34">
        <v>0</v>
      </c>
      <c r="AD34">
        <v>0</v>
      </c>
      <c r="AE34">
        <v>0</v>
      </c>
      <c r="AF34">
        <v>0</v>
      </c>
      <c r="AG34" t="s">
        <v>209</v>
      </c>
      <c r="AH34">
        <v>9</v>
      </c>
      <c r="AI34">
        <v>3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8</v>
      </c>
      <c r="AR34">
        <v>10</v>
      </c>
      <c r="AS34">
        <v>4</v>
      </c>
      <c r="AT34">
        <v>9</v>
      </c>
      <c r="AU34">
        <v>43</v>
      </c>
      <c r="AV34">
        <v>0</v>
      </c>
      <c r="AW34">
        <v>0</v>
      </c>
      <c r="AX34">
        <v>0</v>
      </c>
      <c r="AY34">
        <v>0</v>
      </c>
      <c r="AZ34" t="s">
        <v>210</v>
      </c>
      <c r="BA34">
        <v>30</v>
      </c>
      <c r="BB34">
        <v>1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14</v>
      </c>
      <c r="BK34">
        <v>12</v>
      </c>
      <c r="BL34">
        <v>6</v>
      </c>
      <c r="BM34">
        <v>7</v>
      </c>
      <c r="BN34">
        <v>23</v>
      </c>
      <c r="BO34">
        <v>0</v>
      </c>
      <c r="BP34">
        <v>0</v>
      </c>
      <c r="BQ34">
        <v>0</v>
      </c>
      <c r="BR34">
        <v>0</v>
      </c>
      <c r="BS34" t="s">
        <v>211</v>
      </c>
      <c r="BT34">
        <v>13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7</v>
      </c>
      <c r="CD34">
        <v>18</v>
      </c>
      <c r="CE34">
        <v>11</v>
      </c>
      <c r="CF34">
        <v>11</v>
      </c>
      <c r="CG34">
        <v>26</v>
      </c>
      <c r="CH34">
        <v>0</v>
      </c>
      <c r="CI34">
        <v>0</v>
      </c>
      <c r="CJ34">
        <v>0</v>
      </c>
      <c r="CK34">
        <v>0</v>
      </c>
      <c r="CL34">
        <v>92.17</v>
      </c>
      <c r="CM34">
        <v>92.62</v>
      </c>
      <c r="CN34" t="s">
        <v>107</v>
      </c>
      <c r="CO34" s="17">
        <f t="shared" si="1"/>
        <v>-2.4953889551915243E-3</v>
      </c>
      <c r="CP34" s="17">
        <f t="shared" si="2"/>
        <v>4.8585618656877827E-3</v>
      </c>
      <c r="CR34" s="3">
        <f t="shared" si="3"/>
        <v>92.617813647160446</v>
      </c>
    </row>
    <row r="35" spans="1:96" x14ac:dyDescent="0.25">
      <c r="A35">
        <v>26</v>
      </c>
      <c r="B35" t="s">
        <v>212</v>
      </c>
      <c r="C35">
        <v>9</v>
      </c>
      <c r="D35">
        <v>0</v>
      </c>
      <c r="E35">
        <v>6</v>
      </c>
      <c r="F35">
        <v>0</v>
      </c>
      <c r="G35" t="s">
        <v>92</v>
      </c>
      <c r="H35" t="s">
        <v>92</v>
      </c>
      <c r="I35">
        <v>6</v>
      </c>
      <c r="J35">
        <v>0</v>
      </c>
      <c r="K35" t="s">
        <v>92</v>
      </c>
      <c r="L35" t="s">
        <v>92</v>
      </c>
      <c r="M35">
        <v>93.96</v>
      </c>
      <c r="N35" t="s">
        <v>153</v>
      </c>
      <c r="O35">
        <v>24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6</v>
      </c>
      <c r="Y35">
        <v>8</v>
      </c>
      <c r="Z35">
        <v>4</v>
      </c>
      <c r="AA35">
        <v>4</v>
      </c>
      <c r="AB35">
        <v>39</v>
      </c>
      <c r="AC35">
        <v>0</v>
      </c>
      <c r="AD35">
        <v>0</v>
      </c>
      <c r="AE35">
        <v>0</v>
      </c>
      <c r="AF35">
        <v>0</v>
      </c>
      <c r="AG35" t="s">
        <v>213</v>
      </c>
      <c r="AH35">
        <v>32</v>
      </c>
      <c r="AI35">
        <v>5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29</v>
      </c>
      <c r="AR35">
        <v>4</v>
      </c>
      <c r="AS35">
        <v>3</v>
      </c>
      <c r="AT35">
        <v>2</v>
      </c>
      <c r="AU35">
        <v>29</v>
      </c>
      <c r="AV35">
        <v>0</v>
      </c>
      <c r="AW35">
        <v>0</v>
      </c>
      <c r="AX35">
        <v>0</v>
      </c>
      <c r="AY35">
        <v>0</v>
      </c>
      <c r="AZ35" t="s">
        <v>214</v>
      </c>
      <c r="BA35">
        <v>21</v>
      </c>
      <c r="BB35">
        <v>17</v>
      </c>
      <c r="BC35">
        <v>21</v>
      </c>
      <c r="BD35">
        <v>6</v>
      </c>
      <c r="BE35">
        <v>1</v>
      </c>
      <c r="BF35">
        <v>2</v>
      </c>
      <c r="BG35">
        <v>28</v>
      </c>
      <c r="BH35">
        <v>1</v>
      </c>
      <c r="BI35">
        <v>1</v>
      </c>
      <c r="BJ35">
        <v>10</v>
      </c>
      <c r="BK35">
        <v>5</v>
      </c>
      <c r="BL35">
        <v>4</v>
      </c>
      <c r="BM35">
        <v>1</v>
      </c>
      <c r="BN35">
        <v>5</v>
      </c>
      <c r="BO35">
        <v>2</v>
      </c>
      <c r="BP35">
        <v>10</v>
      </c>
      <c r="BQ35">
        <v>1</v>
      </c>
      <c r="BR35">
        <v>0</v>
      </c>
      <c r="BS35" t="s">
        <v>215</v>
      </c>
      <c r="BT35">
        <v>7</v>
      </c>
      <c r="BU35">
        <v>14</v>
      </c>
      <c r="BV35">
        <v>1</v>
      </c>
      <c r="BW35">
        <v>0</v>
      </c>
      <c r="BX35">
        <v>56</v>
      </c>
      <c r="BY35">
        <v>1</v>
      </c>
      <c r="BZ35">
        <v>1</v>
      </c>
      <c r="CA35">
        <v>0</v>
      </c>
      <c r="CB35">
        <v>0</v>
      </c>
      <c r="CC35">
        <v>4</v>
      </c>
      <c r="CD35">
        <v>1</v>
      </c>
      <c r="CE35">
        <v>0</v>
      </c>
      <c r="CF35">
        <v>0</v>
      </c>
      <c r="CG35">
        <v>3</v>
      </c>
      <c r="CH35">
        <v>2</v>
      </c>
      <c r="CI35">
        <v>4</v>
      </c>
      <c r="CJ35">
        <v>1</v>
      </c>
      <c r="CK35">
        <v>4</v>
      </c>
      <c r="CL35">
        <v>92.28</v>
      </c>
      <c r="CM35">
        <v>92.28</v>
      </c>
      <c r="CN35" t="s">
        <v>107</v>
      </c>
      <c r="CO35" s="17">
        <f t="shared" si="1"/>
        <v>-1.820546163849146E-2</v>
      </c>
      <c r="CP35" s="17">
        <f t="shared" si="2"/>
        <v>0</v>
      </c>
      <c r="CR35" s="3">
        <f t="shared" si="3"/>
        <v>92.28</v>
      </c>
    </row>
    <row r="36" spans="1:96" x14ac:dyDescent="0.25">
      <c r="A36">
        <v>27</v>
      </c>
      <c r="B36" t="s">
        <v>216</v>
      </c>
      <c r="C36">
        <v>10</v>
      </c>
      <c r="D36">
        <v>0</v>
      </c>
      <c r="E36">
        <v>5</v>
      </c>
      <c r="F36">
        <v>1</v>
      </c>
      <c r="G36" t="s">
        <v>92</v>
      </c>
      <c r="H36" t="s">
        <v>92</v>
      </c>
      <c r="I36">
        <v>5</v>
      </c>
      <c r="J36">
        <v>1</v>
      </c>
      <c r="K36" t="s">
        <v>92</v>
      </c>
      <c r="L36" t="s">
        <v>92</v>
      </c>
      <c r="M36">
        <v>95.97</v>
      </c>
      <c r="N36" t="s">
        <v>153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2</v>
      </c>
      <c r="AA36">
        <v>2</v>
      </c>
      <c r="AB36">
        <v>73</v>
      </c>
      <c r="AC36">
        <v>0</v>
      </c>
      <c r="AD36">
        <v>0</v>
      </c>
      <c r="AE36">
        <v>0</v>
      </c>
      <c r="AF36">
        <v>0</v>
      </c>
      <c r="AG36" t="s">
        <v>217</v>
      </c>
      <c r="AH36">
        <v>13</v>
      </c>
      <c r="AI36">
        <v>14</v>
      </c>
      <c r="AJ36">
        <v>11</v>
      </c>
      <c r="AK36">
        <v>8</v>
      </c>
      <c r="AL36">
        <v>30</v>
      </c>
      <c r="AM36">
        <v>1</v>
      </c>
      <c r="AN36">
        <v>1</v>
      </c>
      <c r="AO36">
        <v>0</v>
      </c>
      <c r="AP36">
        <v>0</v>
      </c>
      <c r="AQ36">
        <v>3</v>
      </c>
      <c r="AR36">
        <v>2</v>
      </c>
      <c r="AS36">
        <v>2</v>
      </c>
      <c r="AT36">
        <v>3</v>
      </c>
      <c r="AU36">
        <v>2</v>
      </c>
      <c r="AV36">
        <v>2</v>
      </c>
      <c r="AW36">
        <v>9</v>
      </c>
      <c r="AX36">
        <v>1</v>
      </c>
      <c r="AY36">
        <v>9</v>
      </c>
      <c r="AZ36" t="s">
        <v>218</v>
      </c>
      <c r="BA36">
        <v>5</v>
      </c>
      <c r="BB36">
        <v>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1</v>
      </c>
      <c r="BL36">
        <v>1</v>
      </c>
      <c r="BM36">
        <v>5</v>
      </c>
      <c r="BN36">
        <v>70</v>
      </c>
      <c r="BO36">
        <v>0</v>
      </c>
      <c r="BP36">
        <v>0</v>
      </c>
      <c r="BQ36">
        <v>0</v>
      </c>
      <c r="BR36">
        <v>0</v>
      </c>
      <c r="BS36" t="s">
        <v>219</v>
      </c>
      <c r="BT36">
        <v>3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</v>
      </c>
      <c r="CE36">
        <v>0</v>
      </c>
      <c r="CF36">
        <v>0</v>
      </c>
      <c r="CG36">
        <v>79</v>
      </c>
      <c r="CH36">
        <v>0</v>
      </c>
      <c r="CI36">
        <v>0</v>
      </c>
      <c r="CJ36">
        <v>0</v>
      </c>
      <c r="CK36">
        <v>0</v>
      </c>
      <c r="CL36">
        <v>94.58</v>
      </c>
      <c r="CM36">
        <v>94.91</v>
      </c>
      <c r="CN36" t="s">
        <v>107</v>
      </c>
      <c r="CO36" s="17">
        <f t="shared" si="1"/>
        <v>-1.4696553182490968E-2</v>
      </c>
      <c r="CP36" s="17">
        <f t="shared" si="2"/>
        <v>3.4769781898640328E-3</v>
      </c>
      <c r="CR36" s="3">
        <f t="shared" si="3"/>
        <v>94.908852597197338</v>
      </c>
    </row>
    <row r="37" spans="1:96" x14ac:dyDescent="0.25">
      <c r="CR37" s="3">
        <f t="shared" si="3"/>
        <v>0</v>
      </c>
    </row>
    <row r="38" spans="1:96" x14ac:dyDescent="0.25">
      <c r="CR38" s="3">
        <f t="shared" si="3"/>
        <v>0</v>
      </c>
    </row>
    <row r="39" spans="1:96" x14ac:dyDescent="0.25">
      <c r="CR39" s="3">
        <f t="shared" si="3"/>
        <v>0</v>
      </c>
    </row>
    <row r="40" spans="1:96" x14ac:dyDescent="0.25">
      <c r="CR40" s="3">
        <f t="shared" si="3"/>
        <v>0</v>
      </c>
    </row>
    <row r="41" spans="1:96" x14ac:dyDescent="0.25">
      <c r="CR41" s="3">
        <f t="shared" si="3"/>
        <v>0</v>
      </c>
    </row>
    <row r="42" spans="1:96" x14ac:dyDescent="0.25">
      <c r="CR42" s="3">
        <f t="shared" si="3"/>
        <v>0</v>
      </c>
    </row>
    <row r="43" spans="1:96" x14ac:dyDescent="0.25">
      <c r="CR43" s="3">
        <f t="shared" si="3"/>
        <v>0</v>
      </c>
    </row>
    <row r="44" spans="1:96" x14ac:dyDescent="0.25">
      <c r="CR44" s="3">
        <f t="shared" si="3"/>
        <v>0</v>
      </c>
    </row>
    <row r="45" spans="1:96" x14ac:dyDescent="0.25">
      <c r="CR45" s="3">
        <f t="shared" si="3"/>
        <v>0</v>
      </c>
    </row>
    <row r="46" spans="1:96" x14ac:dyDescent="0.25">
      <c r="CR46" s="3">
        <f t="shared" si="3"/>
        <v>0</v>
      </c>
    </row>
    <row r="47" spans="1:96" x14ac:dyDescent="0.25">
      <c r="CR47" s="3">
        <f t="shared" si="3"/>
        <v>0</v>
      </c>
    </row>
    <row r="48" spans="1:96" x14ac:dyDescent="0.25">
      <c r="CR48" s="3">
        <f t="shared" si="3"/>
        <v>0</v>
      </c>
    </row>
    <row r="49" spans="96:96" x14ac:dyDescent="0.25">
      <c r="CR49" s="3">
        <f t="shared" si="3"/>
        <v>0</v>
      </c>
    </row>
    <row r="50" spans="96:96" x14ac:dyDescent="0.25">
      <c r="CR50" s="3">
        <f t="shared" si="3"/>
        <v>0</v>
      </c>
    </row>
    <row r="51" spans="96:96" x14ac:dyDescent="0.25">
      <c r="CR51" s="3">
        <f t="shared" si="3"/>
        <v>0</v>
      </c>
    </row>
    <row r="52" spans="96:96" x14ac:dyDescent="0.25">
      <c r="CR52" s="3">
        <f t="shared" si="3"/>
        <v>0</v>
      </c>
    </row>
    <row r="53" spans="96:96" x14ac:dyDescent="0.25">
      <c r="CR53" s="3">
        <f t="shared" si="3"/>
        <v>0</v>
      </c>
    </row>
    <row r="54" spans="96:96" x14ac:dyDescent="0.25">
      <c r="CR54" s="3">
        <f t="shared" si="3"/>
        <v>0</v>
      </c>
    </row>
    <row r="55" spans="96:96" x14ac:dyDescent="0.25">
      <c r="CR55" s="3">
        <f t="shared" si="3"/>
        <v>0</v>
      </c>
    </row>
    <row r="56" spans="96:96" x14ac:dyDescent="0.25">
      <c r="CR56" s="3">
        <f t="shared" si="3"/>
        <v>0</v>
      </c>
    </row>
    <row r="57" spans="96:96" x14ac:dyDescent="0.25">
      <c r="CR57" s="3">
        <f t="shared" si="3"/>
        <v>0</v>
      </c>
    </row>
    <row r="58" spans="96:96" x14ac:dyDescent="0.25">
      <c r="CR58" s="3">
        <f t="shared" si="3"/>
        <v>0</v>
      </c>
    </row>
    <row r="59" spans="96:96" x14ac:dyDescent="0.25">
      <c r="CR59" s="3">
        <f t="shared" si="3"/>
        <v>0</v>
      </c>
    </row>
    <row r="60" spans="96:96" x14ac:dyDescent="0.25">
      <c r="CR60" s="3">
        <f t="shared" si="3"/>
        <v>0</v>
      </c>
    </row>
    <row r="61" spans="96:96" x14ac:dyDescent="0.25">
      <c r="CR61" s="3">
        <f t="shared" si="3"/>
        <v>0</v>
      </c>
    </row>
    <row r="62" spans="96:96" x14ac:dyDescent="0.25">
      <c r="CR62" s="3">
        <f t="shared" si="3"/>
        <v>0</v>
      </c>
    </row>
    <row r="63" spans="96:96" x14ac:dyDescent="0.25">
      <c r="CR63" s="3">
        <f t="shared" si="3"/>
        <v>0</v>
      </c>
    </row>
    <row r="64" spans="96:96" x14ac:dyDescent="0.25">
      <c r="CR64" s="3">
        <f t="shared" si="3"/>
        <v>0</v>
      </c>
    </row>
    <row r="65" spans="96:96" x14ac:dyDescent="0.25">
      <c r="CR65" s="3">
        <f t="shared" si="3"/>
        <v>0</v>
      </c>
    </row>
    <row r="66" spans="96:96" x14ac:dyDescent="0.25">
      <c r="CR66" s="3">
        <f t="shared" si="3"/>
        <v>0</v>
      </c>
    </row>
    <row r="67" spans="96:96" x14ac:dyDescent="0.25">
      <c r="CR67" s="3">
        <f t="shared" si="3"/>
        <v>0</v>
      </c>
    </row>
    <row r="68" spans="96:96" x14ac:dyDescent="0.25">
      <c r="CR68" s="3">
        <f t="shared" si="3"/>
        <v>0</v>
      </c>
    </row>
    <row r="69" spans="96:96" x14ac:dyDescent="0.25">
      <c r="CR69" s="3">
        <f t="shared" si="3"/>
        <v>0</v>
      </c>
    </row>
    <row r="70" spans="96:96" x14ac:dyDescent="0.25">
      <c r="CR70" s="3">
        <f t="shared" si="3"/>
        <v>0</v>
      </c>
    </row>
    <row r="71" spans="96:96" x14ac:dyDescent="0.25">
      <c r="CR71" s="3">
        <f t="shared" si="3"/>
        <v>0</v>
      </c>
    </row>
    <row r="72" spans="96:96" x14ac:dyDescent="0.25">
      <c r="CR72" s="3">
        <f t="shared" si="3"/>
        <v>0</v>
      </c>
    </row>
    <row r="73" spans="96:96" x14ac:dyDescent="0.25">
      <c r="CR73" s="3">
        <f t="shared" si="3"/>
        <v>0</v>
      </c>
    </row>
    <row r="74" spans="96:96" x14ac:dyDescent="0.25">
      <c r="CR74" s="3">
        <f t="shared" ref="CR74:CR137" si="4">CL74*CP74+CL74</f>
        <v>0</v>
      </c>
    </row>
    <row r="75" spans="96:96" x14ac:dyDescent="0.25">
      <c r="CR75" s="3">
        <f t="shared" si="4"/>
        <v>0</v>
      </c>
    </row>
    <row r="76" spans="96:96" x14ac:dyDescent="0.25">
      <c r="CR76" s="3">
        <f t="shared" si="4"/>
        <v>0</v>
      </c>
    </row>
    <row r="77" spans="96:96" x14ac:dyDescent="0.25">
      <c r="CR77" s="3">
        <f t="shared" si="4"/>
        <v>0</v>
      </c>
    </row>
    <row r="78" spans="96:96" x14ac:dyDescent="0.25">
      <c r="CR78" s="3">
        <f t="shared" si="4"/>
        <v>0</v>
      </c>
    </row>
    <row r="79" spans="96:96" x14ac:dyDescent="0.25">
      <c r="CR79" s="3">
        <f t="shared" si="4"/>
        <v>0</v>
      </c>
    </row>
    <row r="80" spans="96:96" x14ac:dyDescent="0.25">
      <c r="CR80" s="3">
        <f t="shared" si="4"/>
        <v>0</v>
      </c>
    </row>
    <row r="81" spans="96:96" x14ac:dyDescent="0.25">
      <c r="CR81" s="3">
        <f t="shared" si="4"/>
        <v>0</v>
      </c>
    </row>
    <row r="82" spans="96:96" x14ac:dyDescent="0.25">
      <c r="CR82" s="3">
        <f t="shared" si="4"/>
        <v>0</v>
      </c>
    </row>
    <row r="83" spans="96:96" x14ac:dyDescent="0.25">
      <c r="CR83" s="3">
        <f t="shared" si="4"/>
        <v>0</v>
      </c>
    </row>
    <row r="84" spans="96:96" x14ac:dyDescent="0.25">
      <c r="CR84" s="3">
        <f t="shared" si="4"/>
        <v>0</v>
      </c>
    </row>
    <row r="85" spans="96:96" x14ac:dyDescent="0.25">
      <c r="CR85" s="3">
        <f t="shared" si="4"/>
        <v>0</v>
      </c>
    </row>
    <row r="86" spans="96:96" x14ac:dyDescent="0.25">
      <c r="CR86" s="3">
        <f t="shared" si="4"/>
        <v>0</v>
      </c>
    </row>
    <row r="87" spans="96:96" x14ac:dyDescent="0.25">
      <c r="CR87" s="3">
        <f t="shared" si="4"/>
        <v>0</v>
      </c>
    </row>
    <row r="88" spans="96:96" x14ac:dyDescent="0.25">
      <c r="CR88" s="3">
        <f t="shared" si="4"/>
        <v>0</v>
      </c>
    </row>
    <row r="89" spans="96:96" x14ac:dyDescent="0.25">
      <c r="CR89" s="3">
        <f t="shared" si="4"/>
        <v>0</v>
      </c>
    </row>
    <row r="90" spans="96:96" x14ac:dyDescent="0.25">
      <c r="CR90" s="3">
        <f t="shared" si="4"/>
        <v>0</v>
      </c>
    </row>
    <row r="91" spans="96:96" x14ac:dyDescent="0.25">
      <c r="CR91" s="3">
        <f t="shared" si="4"/>
        <v>0</v>
      </c>
    </row>
    <row r="92" spans="96:96" x14ac:dyDescent="0.25">
      <c r="CR92" s="3">
        <f t="shared" si="4"/>
        <v>0</v>
      </c>
    </row>
    <row r="93" spans="96:96" x14ac:dyDescent="0.25">
      <c r="CR93" s="3">
        <f t="shared" si="4"/>
        <v>0</v>
      </c>
    </row>
    <row r="94" spans="96:96" x14ac:dyDescent="0.25">
      <c r="CR94" s="3">
        <f t="shared" si="4"/>
        <v>0</v>
      </c>
    </row>
    <row r="95" spans="96:96" x14ac:dyDescent="0.25">
      <c r="CR95" s="3">
        <f t="shared" si="4"/>
        <v>0</v>
      </c>
    </row>
    <row r="96" spans="96:96" x14ac:dyDescent="0.25">
      <c r="CR96" s="3">
        <f t="shared" si="4"/>
        <v>0</v>
      </c>
    </row>
    <row r="97" spans="96:96" x14ac:dyDescent="0.25">
      <c r="CR97" s="3">
        <f t="shared" si="4"/>
        <v>0</v>
      </c>
    </row>
    <row r="98" spans="96:96" x14ac:dyDescent="0.25">
      <c r="CR98" s="3">
        <f t="shared" si="4"/>
        <v>0</v>
      </c>
    </row>
    <row r="99" spans="96:96" x14ac:dyDescent="0.25">
      <c r="CR99" s="3">
        <f t="shared" si="4"/>
        <v>0</v>
      </c>
    </row>
    <row r="100" spans="96:96" x14ac:dyDescent="0.25">
      <c r="CR100" s="3">
        <f t="shared" si="4"/>
        <v>0</v>
      </c>
    </row>
    <row r="101" spans="96:96" x14ac:dyDescent="0.25">
      <c r="CR101" s="3">
        <f t="shared" si="4"/>
        <v>0</v>
      </c>
    </row>
    <row r="102" spans="96:96" x14ac:dyDescent="0.25">
      <c r="CR102" s="3">
        <f t="shared" si="4"/>
        <v>0</v>
      </c>
    </row>
    <row r="103" spans="96:96" x14ac:dyDescent="0.25">
      <c r="CR103" s="3">
        <f t="shared" si="4"/>
        <v>0</v>
      </c>
    </row>
    <row r="104" spans="96:96" x14ac:dyDescent="0.25">
      <c r="CR104" s="3">
        <f t="shared" si="4"/>
        <v>0</v>
      </c>
    </row>
    <row r="105" spans="96:96" x14ac:dyDescent="0.25">
      <c r="CR105" s="3">
        <f t="shared" si="4"/>
        <v>0</v>
      </c>
    </row>
    <row r="106" spans="96:96" x14ac:dyDescent="0.25">
      <c r="CR106" s="3">
        <f t="shared" si="4"/>
        <v>0</v>
      </c>
    </row>
    <row r="107" spans="96:96" x14ac:dyDescent="0.25">
      <c r="CR107" s="3">
        <f t="shared" si="4"/>
        <v>0</v>
      </c>
    </row>
    <row r="108" spans="96:96" x14ac:dyDescent="0.25">
      <c r="CR108" s="3">
        <f t="shared" si="4"/>
        <v>0</v>
      </c>
    </row>
    <row r="109" spans="96:96" x14ac:dyDescent="0.25">
      <c r="CR109" s="3">
        <f t="shared" si="4"/>
        <v>0</v>
      </c>
    </row>
    <row r="110" spans="96:96" x14ac:dyDescent="0.25">
      <c r="CR110" s="3">
        <f t="shared" si="4"/>
        <v>0</v>
      </c>
    </row>
    <row r="111" spans="96:96" x14ac:dyDescent="0.25">
      <c r="CR111" s="3">
        <f t="shared" si="4"/>
        <v>0</v>
      </c>
    </row>
    <row r="112" spans="96:96" x14ac:dyDescent="0.25">
      <c r="CR112" s="3">
        <f t="shared" si="4"/>
        <v>0</v>
      </c>
    </row>
    <row r="113" spans="96:96" x14ac:dyDescent="0.25">
      <c r="CR113" s="3">
        <f t="shared" si="4"/>
        <v>0</v>
      </c>
    </row>
    <row r="114" spans="96:96" x14ac:dyDescent="0.25">
      <c r="CR114" s="3">
        <f t="shared" si="4"/>
        <v>0</v>
      </c>
    </row>
    <row r="115" spans="96:96" x14ac:dyDescent="0.25">
      <c r="CR115" s="3">
        <f t="shared" si="4"/>
        <v>0</v>
      </c>
    </row>
    <row r="116" spans="96:96" x14ac:dyDescent="0.25">
      <c r="CR116" s="3">
        <f t="shared" si="4"/>
        <v>0</v>
      </c>
    </row>
    <row r="117" spans="96:96" x14ac:dyDescent="0.25">
      <c r="CR117" s="3">
        <f t="shared" si="4"/>
        <v>0</v>
      </c>
    </row>
    <row r="118" spans="96:96" x14ac:dyDescent="0.25">
      <c r="CR118" s="3">
        <f t="shared" si="4"/>
        <v>0</v>
      </c>
    </row>
    <row r="119" spans="96:96" x14ac:dyDescent="0.25">
      <c r="CR119" s="3">
        <f t="shared" si="4"/>
        <v>0</v>
      </c>
    </row>
    <row r="120" spans="96:96" x14ac:dyDescent="0.25">
      <c r="CR120" s="3">
        <f t="shared" si="4"/>
        <v>0</v>
      </c>
    </row>
    <row r="121" spans="96:96" x14ac:dyDescent="0.25">
      <c r="CR121" s="3">
        <f t="shared" si="4"/>
        <v>0</v>
      </c>
    </row>
    <row r="122" spans="96:96" x14ac:dyDescent="0.25">
      <c r="CR122" s="3">
        <f t="shared" si="4"/>
        <v>0</v>
      </c>
    </row>
    <row r="123" spans="96:96" x14ac:dyDescent="0.25">
      <c r="CR123" s="3">
        <f t="shared" si="4"/>
        <v>0</v>
      </c>
    </row>
    <row r="124" spans="96:96" x14ac:dyDescent="0.25">
      <c r="CR124" s="3">
        <f t="shared" si="4"/>
        <v>0</v>
      </c>
    </row>
    <row r="125" spans="96:96" x14ac:dyDescent="0.25">
      <c r="CR125" s="3">
        <f t="shared" si="4"/>
        <v>0</v>
      </c>
    </row>
    <row r="126" spans="96:96" x14ac:dyDescent="0.25">
      <c r="CR126" s="3">
        <f t="shared" si="4"/>
        <v>0</v>
      </c>
    </row>
    <row r="127" spans="96:96" x14ac:dyDescent="0.25">
      <c r="CR127" s="3">
        <f t="shared" si="4"/>
        <v>0</v>
      </c>
    </row>
    <row r="128" spans="96:96" x14ac:dyDescent="0.25">
      <c r="CR128" s="3">
        <f t="shared" si="4"/>
        <v>0</v>
      </c>
    </row>
    <row r="129" spans="96:96" x14ac:dyDescent="0.25">
      <c r="CR129" s="3">
        <f t="shared" si="4"/>
        <v>0</v>
      </c>
    </row>
    <row r="130" spans="96:96" x14ac:dyDescent="0.25">
      <c r="CR130" s="3">
        <f t="shared" si="4"/>
        <v>0</v>
      </c>
    </row>
    <row r="131" spans="96:96" x14ac:dyDescent="0.25">
      <c r="CR131" s="3">
        <f t="shared" si="4"/>
        <v>0</v>
      </c>
    </row>
    <row r="132" spans="96:96" x14ac:dyDescent="0.25">
      <c r="CR132" s="3">
        <f t="shared" si="4"/>
        <v>0</v>
      </c>
    </row>
    <row r="133" spans="96:96" x14ac:dyDescent="0.25">
      <c r="CR133" s="3">
        <f t="shared" si="4"/>
        <v>0</v>
      </c>
    </row>
    <row r="134" spans="96:96" x14ac:dyDescent="0.25">
      <c r="CR134" s="3">
        <f t="shared" si="4"/>
        <v>0</v>
      </c>
    </row>
    <row r="135" spans="96:96" x14ac:dyDescent="0.25">
      <c r="CR135" s="3">
        <f t="shared" si="4"/>
        <v>0</v>
      </c>
    </row>
    <row r="136" spans="96:96" x14ac:dyDescent="0.25">
      <c r="CR136" s="3">
        <f t="shared" si="4"/>
        <v>0</v>
      </c>
    </row>
    <row r="137" spans="96:96" x14ac:dyDescent="0.25">
      <c r="CR137" s="3">
        <f t="shared" si="4"/>
        <v>0</v>
      </c>
    </row>
    <row r="138" spans="96:96" x14ac:dyDescent="0.25">
      <c r="CR138" s="3">
        <f t="shared" ref="CR138:CR201" si="5">CL138*CP138+CL138</f>
        <v>0</v>
      </c>
    </row>
    <row r="139" spans="96:96" x14ac:dyDescent="0.25">
      <c r="CR139" s="3">
        <f t="shared" si="5"/>
        <v>0</v>
      </c>
    </row>
    <row r="140" spans="96:96" x14ac:dyDescent="0.25">
      <c r="CR140" s="3">
        <f t="shared" si="5"/>
        <v>0</v>
      </c>
    </row>
    <row r="141" spans="96:96" x14ac:dyDescent="0.25">
      <c r="CR141" s="3">
        <f t="shared" si="5"/>
        <v>0</v>
      </c>
    </row>
    <row r="142" spans="96:96" x14ac:dyDescent="0.25">
      <c r="CR142" s="3">
        <f t="shared" si="5"/>
        <v>0</v>
      </c>
    </row>
    <row r="143" spans="96:96" x14ac:dyDescent="0.25">
      <c r="CR143" s="3">
        <f t="shared" si="5"/>
        <v>0</v>
      </c>
    </row>
    <row r="144" spans="96:96" x14ac:dyDescent="0.25">
      <c r="CR144" s="3">
        <f t="shared" si="5"/>
        <v>0</v>
      </c>
    </row>
    <row r="145" spans="96:96" x14ac:dyDescent="0.25">
      <c r="CR145" s="3">
        <f t="shared" si="5"/>
        <v>0</v>
      </c>
    </row>
    <row r="146" spans="96:96" x14ac:dyDescent="0.25">
      <c r="CR146" s="3">
        <f t="shared" si="5"/>
        <v>0</v>
      </c>
    </row>
    <row r="147" spans="96:96" x14ac:dyDescent="0.25">
      <c r="CR147" s="3">
        <f t="shared" si="5"/>
        <v>0</v>
      </c>
    </row>
    <row r="148" spans="96:96" x14ac:dyDescent="0.25">
      <c r="CR148" s="3">
        <f t="shared" si="5"/>
        <v>0</v>
      </c>
    </row>
    <row r="149" spans="96:96" x14ac:dyDescent="0.25">
      <c r="CR149" s="3">
        <f t="shared" si="5"/>
        <v>0</v>
      </c>
    </row>
    <row r="150" spans="96:96" x14ac:dyDescent="0.25">
      <c r="CR150" s="3">
        <f t="shared" si="5"/>
        <v>0</v>
      </c>
    </row>
    <row r="151" spans="96:96" x14ac:dyDescent="0.25">
      <c r="CR151" s="3">
        <f t="shared" si="5"/>
        <v>0</v>
      </c>
    </row>
    <row r="152" spans="96:96" x14ac:dyDescent="0.25">
      <c r="CR152" s="3">
        <f t="shared" si="5"/>
        <v>0</v>
      </c>
    </row>
    <row r="153" spans="96:96" x14ac:dyDescent="0.25">
      <c r="CR153" s="3">
        <f t="shared" si="5"/>
        <v>0</v>
      </c>
    </row>
    <row r="154" spans="96:96" x14ac:dyDescent="0.25">
      <c r="CR154" s="3">
        <f t="shared" si="5"/>
        <v>0</v>
      </c>
    </row>
    <row r="155" spans="96:96" x14ac:dyDescent="0.25">
      <c r="CR155" s="3">
        <f t="shared" si="5"/>
        <v>0</v>
      </c>
    </row>
    <row r="156" spans="96:96" x14ac:dyDescent="0.25">
      <c r="CR156" s="3">
        <f t="shared" si="5"/>
        <v>0</v>
      </c>
    </row>
    <row r="157" spans="96:96" x14ac:dyDescent="0.25">
      <c r="CR157" s="3">
        <f t="shared" si="5"/>
        <v>0</v>
      </c>
    </row>
    <row r="158" spans="96:96" x14ac:dyDescent="0.25">
      <c r="CR158" s="3">
        <f t="shared" si="5"/>
        <v>0</v>
      </c>
    </row>
    <row r="159" spans="96:96" x14ac:dyDescent="0.25">
      <c r="CR159" s="3">
        <f t="shared" si="5"/>
        <v>0</v>
      </c>
    </row>
    <row r="160" spans="96:96" x14ac:dyDescent="0.25">
      <c r="CR160" s="3">
        <f t="shared" si="5"/>
        <v>0</v>
      </c>
    </row>
    <row r="161" spans="96:96" x14ac:dyDescent="0.25">
      <c r="CR161" s="3">
        <f t="shared" si="5"/>
        <v>0</v>
      </c>
    </row>
    <row r="162" spans="96:96" x14ac:dyDescent="0.25">
      <c r="CR162" s="3">
        <f t="shared" si="5"/>
        <v>0</v>
      </c>
    </row>
    <row r="163" spans="96:96" x14ac:dyDescent="0.25">
      <c r="CR163" s="3">
        <f t="shared" si="5"/>
        <v>0</v>
      </c>
    </row>
    <row r="164" spans="96:96" x14ac:dyDescent="0.25">
      <c r="CR164" s="3">
        <f t="shared" si="5"/>
        <v>0</v>
      </c>
    </row>
    <row r="165" spans="96:96" x14ac:dyDescent="0.25">
      <c r="CR165" s="3">
        <f t="shared" si="5"/>
        <v>0</v>
      </c>
    </row>
    <row r="166" spans="96:96" x14ac:dyDescent="0.25">
      <c r="CR166" s="3">
        <f t="shared" si="5"/>
        <v>0</v>
      </c>
    </row>
    <row r="167" spans="96:96" x14ac:dyDescent="0.25">
      <c r="CR167" s="3">
        <f t="shared" si="5"/>
        <v>0</v>
      </c>
    </row>
    <row r="168" spans="96:96" x14ac:dyDescent="0.25">
      <c r="CR168" s="3">
        <f t="shared" si="5"/>
        <v>0</v>
      </c>
    </row>
    <row r="169" spans="96:96" x14ac:dyDescent="0.25">
      <c r="CR169" s="3">
        <f t="shared" si="5"/>
        <v>0</v>
      </c>
    </row>
    <row r="170" spans="96:96" x14ac:dyDescent="0.25">
      <c r="CR170" s="3">
        <f t="shared" si="5"/>
        <v>0</v>
      </c>
    </row>
    <row r="171" spans="96:96" x14ac:dyDescent="0.25">
      <c r="CR171" s="3">
        <f t="shared" si="5"/>
        <v>0</v>
      </c>
    </row>
    <row r="172" spans="96:96" x14ac:dyDescent="0.25">
      <c r="CR172" s="3">
        <f t="shared" si="5"/>
        <v>0</v>
      </c>
    </row>
    <row r="173" spans="96:96" x14ac:dyDescent="0.25">
      <c r="CR173" s="3">
        <f t="shared" si="5"/>
        <v>0</v>
      </c>
    </row>
    <row r="174" spans="96:96" x14ac:dyDescent="0.25">
      <c r="CR174" s="3">
        <f t="shared" si="5"/>
        <v>0</v>
      </c>
    </row>
    <row r="175" spans="96:96" x14ac:dyDescent="0.25">
      <c r="CR175" s="3">
        <f t="shared" si="5"/>
        <v>0</v>
      </c>
    </row>
    <row r="176" spans="96:96" x14ac:dyDescent="0.25">
      <c r="CR176" s="3">
        <f t="shared" si="5"/>
        <v>0</v>
      </c>
    </row>
    <row r="177" spans="96:96" x14ac:dyDescent="0.25">
      <c r="CR177" s="3">
        <f t="shared" si="5"/>
        <v>0</v>
      </c>
    </row>
    <row r="178" spans="96:96" x14ac:dyDescent="0.25">
      <c r="CR178" s="3">
        <f t="shared" si="5"/>
        <v>0</v>
      </c>
    </row>
    <row r="179" spans="96:96" x14ac:dyDescent="0.25">
      <c r="CR179" s="3">
        <f t="shared" si="5"/>
        <v>0</v>
      </c>
    </row>
    <row r="180" spans="96:96" x14ac:dyDescent="0.25">
      <c r="CR180" s="3">
        <f t="shared" si="5"/>
        <v>0</v>
      </c>
    </row>
    <row r="181" spans="96:96" x14ac:dyDescent="0.25">
      <c r="CR181" s="3">
        <f t="shared" si="5"/>
        <v>0</v>
      </c>
    </row>
    <row r="182" spans="96:96" x14ac:dyDescent="0.25">
      <c r="CR182" s="3">
        <f t="shared" si="5"/>
        <v>0</v>
      </c>
    </row>
    <row r="183" spans="96:96" x14ac:dyDescent="0.25">
      <c r="CR183" s="3">
        <f t="shared" si="5"/>
        <v>0</v>
      </c>
    </row>
    <row r="184" spans="96:96" x14ac:dyDescent="0.25">
      <c r="CR184" s="3">
        <f t="shared" si="5"/>
        <v>0</v>
      </c>
    </row>
    <row r="185" spans="96:96" x14ac:dyDescent="0.25">
      <c r="CR185" s="3">
        <f t="shared" si="5"/>
        <v>0</v>
      </c>
    </row>
    <row r="186" spans="96:96" x14ac:dyDescent="0.25">
      <c r="CR186" s="3">
        <f t="shared" si="5"/>
        <v>0</v>
      </c>
    </row>
    <row r="187" spans="96:96" x14ac:dyDescent="0.25">
      <c r="CR187" s="3">
        <f t="shared" si="5"/>
        <v>0</v>
      </c>
    </row>
    <row r="188" spans="96:96" x14ac:dyDescent="0.25">
      <c r="CR188" s="3">
        <f t="shared" si="5"/>
        <v>0</v>
      </c>
    </row>
    <row r="189" spans="96:96" x14ac:dyDescent="0.25">
      <c r="CR189" s="3">
        <f t="shared" si="5"/>
        <v>0</v>
      </c>
    </row>
    <row r="190" spans="96:96" x14ac:dyDescent="0.25">
      <c r="CR190" s="3">
        <f t="shared" si="5"/>
        <v>0</v>
      </c>
    </row>
    <row r="191" spans="96:96" x14ac:dyDescent="0.25">
      <c r="CR191" s="3">
        <f t="shared" si="5"/>
        <v>0</v>
      </c>
    </row>
    <row r="192" spans="96:96" x14ac:dyDescent="0.25">
      <c r="CR192" s="3">
        <f t="shared" si="5"/>
        <v>0</v>
      </c>
    </row>
    <row r="193" spans="96:96" x14ac:dyDescent="0.25">
      <c r="CR193" s="3">
        <f t="shared" si="5"/>
        <v>0</v>
      </c>
    </row>
    <row r="194" spans="96:96" x14ac:dyDescent="0.25">
      <c r="CR194" s="3">
        <f t="shared" si="5"/>
        <v>0</v>
      </c>
    </row>
    <row r="195" spans="96:96" x14ac:dyDescent="0.25">
      <c r="CR195" s="3">
        <f t="shared" si="5"/>
        <v>0</v>
      </c>
    </row>
    <row r="196" spans="96:96" x14ac:dyDescent="0.25">
      <c r="CR196" s="3">
        <f t="shared" si="5"/>
        <v>0</v>
      </c>
    </row>
    <row r="197" spans="96:96" x14ac:dyDescent="0.25">
      <c r="CR197" s="3">
        <f t="shared" si="5"/>
        <v>0</v>
      </c>
    </row>
    <row r="198" spans="96:96" x14ac:dyDescent="0.25">
      <c r="CR198" s="3">
        <f t="shared" si="5"/>
        <v>0</v>
      </c>
    </row>
    <row r="199" spans="96:96" x14ac:dyDescent="0.25">
      <c r="CR199" s="3">
        <f t="shared" si="5"/>
        <v>0</v>
      </c>
    </row>
    <row r="200" spans="96:96" x14ac:dyDescent="0.25">
      <c r="CR200" s="3">
        <f t="shared" si="5"/>
        <v>0</v>
      </c>
    </row>
    <row r="201" spans="96:96" x14ac:dyDescent="0.25">
      <c r="CR201" s="3">
        <f t="shared" si="5"/>
        <v>0</v>
      </c>
    </row>
    <row r="202" spans="96:96" x14ac:dyDescent="0.25">
      <c r="CR202" s="3">
        <f t="shared" ref="CR202:CR252" si="6">CL202*CP202+CL202</f>
        <v>0</v>
      </c>
    </row>
    <row r="203" spans="96:96" x14ac:dyDescent="0.25">
      <c r="CR203" s="3">
        <f t="shared" si="6"/>
        <v>0</v>
      </c>
    </row>
    <row r="204" spans="96:96" x14ac:dyDescent="0.25">
      <c r="CR204" s="3">
        <f t="shared" si="6"/>
        <v>0</v>
      </c>
    </row>
    <row r="205" spans="96:96" x14ac:dyDescent="0.25">
      <c r="CR205" s="3">
        <f t="shared" si="6"/>
        <v>0</v>
      </c>
    </row>
    <row r="206" spans="96:96" x14ac:dyDescent="0.25">
      <c r="CR206" s="3">
        <f t="shared" si="6"/>
        <v>0</v>
      </c>
    </row>
    <row r="207" spans="96:96" x14ac:dyDescent="0.25">
      <c r="CR207" s="3">
        <f t="shared" si="6"/>
        <v>0</v>
      </c>
    </row>
    <row r="208" spans="96:96" x14ac:dyDescent="0.25">
      <c r="CR208" s="3">
        <f t="shared" si="6"/>
        <v>0</v>
      </c>
    </row>
    <row r="209" spans="96:96" x14ac:dyDescent="0.25">
      <c r="CR209" s="3">
        <f t="shared" si="6"/>
        <v>0</v>
      </c>
    </row>
    <row r="210" spans="96:96" x14ac:dyDescent="0.25">
      <c r="CR210" s="3">
        <f t="shared" si="6"/>
        <v>0</v>
      </c>
    </row>
    <row r="211" spans="96:96" x14ac:dyDescent="0.25">
      <c r="CR211" s="3">
        <f t="shared" si="6"/>
        <v>0</v>
      </c>
    </row>
    <row r="212" spans="96:96" x14ac:dyDescent="0.25">
      <c r="CR212" s="3">
        <f t="shared" si="6"/>
        <v>0</v>
      </c>
    </row>
    <row r="213" spans="96:96" x14ac:dyDescent="0.25">
      <c r="CR213" s="3">
        <f t="shared" si="6"/>
        <v>0</v>
      </c>
    </row>
    <row r="214" spans="96:96" x14ac:dyDescent="0.25">
      <c r="CR214" s="3">
        <f t="shared" si="6"/>
        <v>0</v>
      </c>
    </row>
    <row r="215" spans="96:96" x14ac:dyDescent="0.25">
      <c r="CR215" s="3">
        <f t="shared" si="6"/>
        <v>0</v>
      </c>
    </row>
    <row r="216" spans="96:96" x14ac:dyDescent="0.25">
      <c r="CR216" s="3">
        <f t="shared" si="6"/>
        <v>0</v>
      </c>
    </row>
    <row r="217" spans="96:96" x14ac:dyDescent="0.25">
      <c r="CR217" s="3">
        <f t="shared" si="6"/>
        <v>0</v>
      </c>
    </row>
    <row r="218" spans="96:96" x14ac:dyDescent="0.25">
      <c r="CR218" s="3">
        <f t="shared" si="6"/>
        <v>0</v>
      </c>
    </row>
    <row r="219" spans="96:96" x14ac:dyDescent="0.25">
      <c r="CR219" s="3">
        <f t="shared" si="6"/>
        <v>0</v>
      </c>
    </row>
    <row r="220" spans="96:96" x14ac:dyDescent="0.25">
      <c r="CR220" s="3">
        <f t="shared" si="6"/>
        <v>0</v>
      </c>
    </row>
    <row r="221" spans="96:96" x14ac:dyDescent="0.25">
      <c r="CR221" s="3">
        <f t="shared" si="6"/>
        <v>0</v>
      </c>
    </row>
    <row r="222" spans="96:96" x14ac:dyDescent="0.25">
      <c r="CR222" s="3">
        <f t="shared" si="6"/>
        <v>0</v>
      </c>
    </row>
    <row r="223" spans="96:96" x14ac:dyDescent="0.25">
      <c r="CR223" s="3">
        <f t="shared" si="6"/>
        <v>0</v>
      </c>
    </row>
    <row r="224" spans="96:96" x14ac:dyDescent="0.25">
      <c r="CR224" s="3">
        <f t="shared" si="6"/>
        <v>0</v>
      </c>
    </row>
    <row r="225" spans="96:96" x14ac:dyDescent="0.25">
      <c r="CR225" s="3">
        <f t="shared" si="6"/>
        <v>0</v>
      </c>
    </row>
    <row r="226" spans="96:96" x14ac:dyDescent="0.25">
      <c r="CR226" s="3">
        <f t="shared" si="6"/>
        <v>0</v>
      </c>
    </row>
    <row r="227" spans="96:96" x14ac:dyDescent="0.25">
      <c r="CR227" s="3">
        <f t="shared" si="6"/>
        <v>0</v>
      </c>
    </row>
    <row r="228" spans="96:96" x14ac:dyDescent="0.25">
      <c r="CR228" s="3">
        <f t="shared" si="6"/>
        <v>0</v>
      </c>
    </row>
    <row r="229" spans="96:96" x14ac:dyDescent="0.25">
      <c r="CR229" s="3">
        <f t="shared" si="6"/>
        <v>0</v>
      </c>
    </row>
    <row r="230" spans="96:96" x14ac:dyDescent="0.25">
      <c r="CR230" s="3">
        <f t="shared" si="6"/>
        <v>0</v>
      </c>
    </row>
    <row r="231" spans="96:96" x14ac:dyDescent="0.25">
      <c r="CR231" s="3">
        <f t="shared" si="6"/>
        <v>0</v>
      </c>
    </row>
    <row r="232" spans="96:96" x14ac:dyDescent="0.25">
      <c r="CR232" s="3">
        <f t="shared" si="6"/>
        <v>0</v>
      </c>
    </row>
    <row r="233" spans="96:96" x14ac:dyDescent="0.25">
      <c r="CR233" s="3">
        <f t="shared" si="6"/>
        <v>0</v>
      </c>
    </row>
    <row r="234" spans="96:96" x14ac:dyDescent="0.25">
      <c r="CR234" s="3">
        <f t="shared" si="6"/>
        <v>0</v>
      </c>
    </row>
    <row r="235" spans="96:96" x14ac:dyDescent="0.25">
      <c r="CR235" s="3">
        <f t="shared" si="6"/>
        <v>0</v>
      </c>
    </row>
    <row r="236" spans="96:96" x14ac:dyDescent="0.25">
      <c r="CR236" s="3">
        <f t="shared" si="6"/>
        <v>0</v>
      </c>
    </row>
    <row r="237" spans="96:96" x14ac:dyDescent="0.25">
      <c r="CR237" s="3">
        <f t="shared" si="6"/>
        <v>0</v>
      </c>
    </row>
    <row r="238" spans="96:96" x14ac:dyDescent="0.25">
      <c r="CR238" s="3">
        <f t="shared" si="6"/>
        <v>0</v>
      </c>
    </row>
    <row r="239" spans="96:96" x14ac:dyDescent="0.25">
      <c r="CR239" s="3">
        <f t="shared" si="6"/>
        <v>0</v>
      </c>
    </row>
    <row r="240" spans="96:96" x14ac:dyDescent="0.25">
      <c r="CR240" s="3">
        <f t="shared" si="6"/>
        <v>0</v>
      </c>
    </row>
    <row r="241" spans="96:96" x14ac:dyDescent="0.25">
      <c r="CR241" s="3">
        <f t="shared" si="6"/>
        <v>0</v>
      </c>
    </row>
    <row r="242" spans="96:96" x14ac:dyDescent="0.25">
      <c r="CR242" s="3">
        <f t="shared" si="6"/>
        <v>0</v>
      </c>
    </row>
    <row r="243" spans="96:96" x14ac:dyDescent="0.25">
      <c r="CR243" s="3">
        <f t="shared" si="6"/>
        <v>0</v>
      </c>
    </row>
    <row r="244" spans="96:96" x14ac:dyDescent="0.25">
      <c r="CR244" s="3">
        <f t="shared" si="6"/>
        <v>0</v>
      </c>
    </row>
    <row r="245" spans="96:96" x14ac:dyDescent="0.25">
      <c r="CR245" s="3">
        <f t="shared" si="6"/>
        <v>0</v>
      </c>
    </row>
    <row r="246" spans="96:96" x14ac:dyDescent="0.25">
      <c r="CR246" s="3">
        <f t="shared" si="6"/>
        <v>0</v>
      </c>
    </row>
    <row r="247" spans="96:96" x14ac:dyDescent="0.25">
      <c r="CR247" s="3">
        <f t="shared" si="6"/>
        <v>0</v>
      </c>
    </row>
    <row r="248" spans="96:96" x14ac:dyDescent="0.25">
      <c r="CR248" s="3">
        <f t="shared" si="6"/>
        <v>0</v>
      </c>
    </row>
    <row r="249" spans="96:96" x14ac:dyDescent="0.25">
      <c r="CR249" s="3">
        <f t="shared" si="6"/>
        <v>0</v>
      </c>
    </row>
    <row r="250" spans="96:96" x14ac:dyDescent="0.25">
      <c r="CR250" s="3">
        <f t="shared" si="6"/>
        <v>0</v>
      </c>
    </row>
    <row r="251" spans="96:96" x14ac:dyDescent="0.25">
      <c r="CR251" s="3">
        <f t="shared" si="6"/>
        <v>0</v>
      </c>
    </row>
    <row r="252" spans="96:96" x14ac:dyDescent="0.25">
      <c r="CR252" s="3">
        <f t="shared" si="6"/>
        <v>0</v>
      </c>
    </row>
  </sheetData>
  <autoFilter ref="A8:CP36" xr:uid="{9E282566-868D-4511-AACF-7EC7DF1C4410}"/>
  <mergeCells count="1">
    <mergeCell ref="B2:C2"/>
  </mergeCells>
  <conditionalFormatting sqref="CP9:CP36">
    <cfRule type="cellIs" dxfId="6" priority="6" operator="between">
      <formula>1%</formula>
      <formula>1.5%</formula>
    </cfRule>
  </conditionalFormatting>
  <conditionalFormatting sqref="CP9:CP36">
    <cfRule type="cellIs" dxfId="5" priority="5" operator="between">
      <formula>0.015</formula>
      <formula>0.02</formula>
    </cfRule>
  </conditionalFormatting>
  <conditionalFormatting sqref="CP9:CP36">
    <cfRule type="cellIs" dxfId="4" priority="4" operator="greaterThan">
      <formula>0.02</formula>
    </cfRule>
  </conditionalFormatting>
  <conditionalFormatting sqref="CP9:CP36">
    <cfRule type="cellIs" dxfId="3" priority="2" operator="lessThan">
      <formula>0.005</formula>
    </cfRule>
    <cfRule type="cellIs" dxfId="2" priority="3" operator="between">
      <formula>0.005</formula>
      <formula>0.01</formula>
    </cfRule>
  </conditionalFormatting>
  <conditionalFormatting sqref="CP9:CP36">
    <cfRule type="cellIs" dxfId="1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2021-03-19T07:14:26Z</dcterms:created>
  <dcterms:modified xsi:type="dcterms:W3CDTF">2021-03-19T09:01:44Z</dcterms:modified>
</cp:coreProperties>
</file>