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63FE2EB0-BF76-423F-B829-60EF05F4A0F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CO10" i="1"/>
  <c r="CP10" i="1"/>
  <c r="CO11" i="1"/>
  <c r="CP11" i="1"/>
  <c r="CO12" i="1"/>
  <c r="CP12" i="1"/>
  <c r="CR12" i="1" s="1"/>
  <c r="CO13" i="1"/>
  <c r="CP13" i="1"/>
  <c r="CR13" i="1" s="1"/>
  <c r="CO14" i="1"/>
  <c r="CP14" i="1"/>
  <c r="CO15" i="1"/>
  <c r="CP15" i="1"/>
  <c r="CO16" i="1"/>
  <c r="CP16" i="1"/>
  <c r="CR16" i="1" s="1"/>
  <c r="CO17" i="1"/>
  <c r="CP17" i="1"/>
  <c r="CR17" i="1" s="1"/>
  <c r="CO18" i="1"/>
  <c r="CP18" i="1"/>
  <c r="CO19" i="1"/>
  <c r="CP19" i="1"/>
  <c r="CO20" i="1"/>
  <c r="CP20" i="1"/>
  <c r="CR20" i="1" s="1"/>
  <c r="CO21" i="1"/>
  <c r="CP21" i="1"/>
  <c r="CR21" i="1" s="1"/>
  <c r="CO22" i="1"/>
  <c r="CP22" i="1"/>
  <c r="CO23" i="1"/>
  <c r="CP23" i="1"/>
  <c r="CO24" i="1"/>
  <c r="CP24" i="1"/>
  <c r="CR24" i="1" s="1"/>
  <c r="CO25" i="1"/>
  <c r="CP25" i="1"/>
  <c r="CR25" i="1" s="1"/>
  <c r="CO26" i="1"/>
  <c r="CP26" i="1"/>
  <c r="CO27" i="1"/>
  <c r="CP27" i="1"/>
  <c r="CO28" i="1"/>
  <c r="CP28" i="1"/>
  <c r="CR28" i="1" s="1"/>
  <c r="CO29" i="1"/>
  <c r="CP29" i="1"/>
  <c r="CR29" i="1" s="1"/>
  <c r="CO30" i="1"/>
  <c r="CP30" i="1"/>
  <c r="CO31" i="1"/>
  <c r="CP31" i="1"/>
  <c r="CO32" i="1"/>
  <c r="CP32" i="1"/>
  <c r="CR32" i="1" s="1"/>
  <c r="CO33" i="1"/>
  <c r="CP33" i="1"/>
  <c r="CR33" i="1" s="1"/>
  <c r="CO34" i="1"/>
  <c r="CP34" i="1"/>
  <c r="CO35" i="1"/>
  <c r="CP35" i="1"/>
  <c r="CO36" i="1"/>
  <c r="CP36" i="1"/>
  <c r="CR36" i="1" s="1"/>
  <c r="CO37" i="1"/>
  <c r="CP37" i="1"/>
  <c r="CR37" i="1" s="1"/>
  <c r="CO38" i="1"/>
  <c r="CP38" i="1"/>
  <c r="CO39" i="1"/>
  <c r="CP39" i="1"/>
  <c r="CO40" i="1"/>
  <c r="CP40" i="1"/>
  <c r="CR40" i="1" s="1"/>
  <c r="CO41" i="1"/>
  <c r="CP41" i="1"/>
  <c r="CR41" i="1" s="1"/>
  <c r="CO42" i="1"/>
  <c r="CP42" i="1"/>
  <c r="CO43" i="1"/>
  <c r="CP43" i="1"/>
  <c r="CO44" i="1"/>
  <c r="CP44" i="1"/>
  <c r="CR44" i="1" s="1"/>
  <c r="CO45" i="1"/>
  <c r="CP45" i="1"/>
  <c r="CR45" i="1" s="1"/>
  <c r="CO46" i="1"/>
  <c r="CP46" i="1"/>
  <c r="CO47" i="1"/>
  <c r="CP47" i="1"/>
  <c r="CR47" i="1" s="1"/>
  <c r="CO48" i="1"/>
  <c r="CP48" i="1"/>
  <c r="CR48" i="1" s="1"/>
  <c r="CO49" i="1"/>
  <c r="CP49" i="1"/>
  <c r="CR49" i="1" s="1"/>
  <c r="CO50" i="1"/>
  <c r="CP50" i="1"/>
  <c r="CO51" i="1"/>
  <c r="CP51" i="1"/>
  <c r="CO52" i="1"/>
  <c r="CP52" i="1"/>
  <c r="CR52" i="1" s="1"/>
  <c r="CO53" i="1"/>
  <c r="CP53" i="1"/>
  <c r="CR53" i="1" s="1"/>
  <c r="CO54" i="1"/>
  <c r="CP54" i="1"/>
  <c r="CO55" i="1"/>
  <c r="CP55" i="1"/>
  <c r="CR55" i="1" s="1"/>
  <c r="CO56" i="1"/>
  <c r="CP56" i="1"/>
  <c r="CR56" i="1" s="1"/>
  <c r="CO57" i="1"/>
  <c r="CP57" i="1"/>
  <c r="CR57" i="1" s="1"/>
  <c r="CO58" i="1"/>
  <c r="CP58" i="1"/>
  <c r="CO59" i="1"/>
  <c r="CP59" i="1"/>
  <c r="CO60" i="1"/>
  <c r="CP60" i="1"/>
  <c r="CR60" i="1" s="1"/>
  <c r="CO61" i="1"/>
  <c r="CP61" i="1"/>
  <c r="CR61" i="1" s="1"/>
  <c r="CO62" i="1"/>
  <c r="CP62" i="1"/>
  <c r="CO63" i="1"/>
  <c r="CP63" i="1"/>
  <c r="CO64" i="1"/>
  <c r="CP64" i="1"/>
  <c r="CR64" i="1" s="1"/>
  <c r="CO65" i="1"/>
  <c r="CP65" i="1"/>
  <c r="CR65" i="1" s="1"/>
  <c r="CO66" i="1"/>
  <c r="CP66" i="1"/>
  <c r="CO67" i="1"/>
  <c r="CP67" i="1"/>
  <c r="CO68" i="1"/>
  <c r="CP68" i="1"/>
  <c r="CR68" i="1" s="1"/>
  <c r="CO69" i="1"/>
  <c r="CP69" i="1"/>
  <c r="CR69" i="1" s="1"/>
  <c r="CO70" i="1"/>
  <c r="CP70" i="1"/>
  <c r="CO71" i="1"/>
  <c r="CP71" i="1"/>
  <c r="CO72" i="1"/>
  <c r="CP72" i="1"/>
  <c r="CR72" i="1" s="1"/>
  <c r="CO73" i="1"/>
  <c r="CP73" i="1"/>
  <c r="CR73" i="1" s="1"/>
  <c r="CO74" i="1"/>
  <c r="CP74" i="1"/>
  <c r="CO75" i="1"/>
  <c r="CP75" i="1"/>
  <c r="CO76" i="1"/>
  <c r="CP76" i="1"/>
  <c r="CR76" i="1" s="1"/>
  <c r="CO77" i="1"/>
  <c r="CP77" i="1"/>
  <c r="CR77" i="1" s="1"/>
  <c r="CO78" i="1"/>
  <c r="CP78" i="1"/>
  <c r="CO79" i="1"/>
  <c r="CP79" i="1"/>
  <c r="CP9" i="1"/>
  <c r="CR9" i="1" s="1"/>
  <c r="CO9" i="1"/>
  <c r="CR35" i="1"/>
  <c r="CR38" i="1"/>
  <c r="CR39" i="1"/>
  <c r="CR42" i="1"/>
  <c r="CR43" i="1"/>
  <c r="CR46" i="1"/>
  <c r="CR50" i="1"/>
  <c r="CR51" i="1"/>
  <c r="CR54" i="1"/>
  <c r="CR58" i="1"/>
  <c r="CR59" i="1"/>
  <c r="CR62" i="1"/>
  <c r="CR63" i="1"/>
  <c r="CR66" i="1"/>
  <c r="CR67" i="1"/>
  <c r="CR70" i="1"/>
  <c r="CR71" i="1"/>
  <c r="CR74" i="1"/>
  <c r="CR75" i="1"/>
  <c r="CR78" i="1"/>
  <c r="CR79" i="1"/>
  <c r="CR10" i="1"/>
  <c r="CR11" i="1"/>
  <c r="CR14" i="1"/>
  <c r="CR15" i="1"/>
  <c r="CR18" i="1"/>
  <c r="CR19" i="1"/>
  <c r="CR22" i="1"/>
  <c r="CR23" i="1"/>
  <c r="CR26" i="1"/>
  <c r="CR27" i="1"/>
  <c r="CR30" i="1"/>
  <c r="CR31" i="1"/>
  <c r="CR34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<sst xmlns="http://schemas.openxmlformats.org/spreadsheetml/2006/main" count="812" uniqueCount="405">
  <si>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</si>
  <si>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</si>
  <si>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</si>
  <si>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</si>
  <si>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</si>
  <si>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</si>
  <si>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</si>
  <si>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</si>
  <si>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</si>
  <si>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</si>
  <si>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</si>
  <si>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</si>
  <si>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</si>
  <si>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</si>
  <si>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</si>
  <si>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</si>
  <si>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</si>
  <si>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</si>
  <si>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</si>
  <si>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</si>
  <si>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</si>
  <si>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</si>
  <si>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</si>
  <si>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</si>
  <si>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</si>
  <si>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</si>
  <si>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</si>
  <si>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</si>
  <si>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</si>
  <si>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</si>
  <si>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</si>
  <si>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</si>
  <si>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</si>
  <si>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</si>
  <si>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</si>
  <si>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</si>
  <si>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</si>
  <si>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</si>
  <si>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</si>
  <si>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</si>
  <si>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</si>
  <si>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</si>
  <si>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</si>
  <si>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</si>
  <si>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</si>
  <si>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</si>
  <si>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</si>
  <si>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</si>
  <si>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</si>
  <si>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</si>
  <si>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</si>
  <si>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</si>
  <si>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</si>
  <si>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</si>
  <si>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</si>
  <si>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</si>
  <si>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</si>
  <si>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</si>
  <si>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</si>
  <si>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</si>
  <si>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</si>
  <si>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</si>
  <si>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</si>
  <si>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</si>
  <si>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</si>
  <si>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</si>
  <si>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</si>
  <si>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</si>
  <si>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</si>
  <si>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</si>
  <si>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</si>
  <si>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</si>
  <si>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</si>
  <si>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</si>
  <si>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</si>
  <si>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</si>
  <si>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</si>
  <si>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</si>
  <si>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</si>
  <si>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</si>
  <si>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</si>
  <si>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</si>
  <si>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</si>
  <si>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</si>
  <si>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</si>
  <si>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</si>
  <si>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</si>
  <si>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</si>
  <si>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</si>
  <si>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</si>
  <si>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</si>
  <si>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DE</t>
  </si>
  <si>
    <t>buy</t>
  </si>
  <si>
    <t>+1.54%</t>
  </si>
  <si>
    <t>+0.3%</t>
  </si>
  <si>
    <t>-2.08%</t>
  </si>
  <si>
    <t>-0.24%</t>
  </si>
  <si>
    <t>NYSE</t>
  </si>
  <si>
    <t>FDX</t>
  </si>
  <si>
    <t>+1.93%</t>
  </si>
  <si>
    <t>-0.88%</t>
  </si>
  <si>
    <t>+6.1%</t>
  </si>
  <si>
    <t>-1.99%</t>
  </si>
  <si>
    <t>MCD</t>
  </si>
  <si>
    <t>-0.54%</t>
  </si>
  <si>
    <t>-0.21%</t>
  </si>
  <si>
    <t>+1.18%</t>
  </si>
  <si>
    <t>MSI</t>
  </si>
  <si>
    <t>-0.62%</t>
  </si>
  <si>
    <t>+0.04%</t>
  </si>
  <si>
    <t>+1.0%</t>
  </si>
  <si>
    <t>+1.36%</t>
  </si>
  <si>
    <t>MMM</t>
  </si>
  <si>
    <t>+0.78%</t>
  </si>
  <si>
    <t>+1.43%</t>
  </si>
  <si>
    <t>-1.2%</t>
  </si>
  <si>
    <t>+0.4%</t>
  </si>
  <si>
    <t>AMGN</t>
  </si>
  <si>
    <t>+1.64%</t>
  </si>
  <si>
    <t>+0.06%</t>
  </si>
  <si>
    <t>+0.62%</t>
  </si>
  <si>
    <t>+1.52%</t>
  </si>
  <si>
    <t>NASDAQ</t>
  </si>
  <si>
    <t>NOC</t>
  </si>
  <si>
    <t>+1.55%</t>
  </si>
  <si>
    <t>+1.41%</t>
  </si>
  <si>
    <t>-2.0%</t>
  </si>
  <si>
    <t>+1.8%</t>
  </si>
  <si>
    <t>GD</t>
  </si>
  <si>
    <t>+1.25%</t>
  </si>
  <si>
    <t>+0.97%</t>
  </si>
  <si>
    <t>-0.9%</t>
  </si>
  <si>
    <t>-0.6%</t>
  </si>
  <si>
    <t>LMT</t>
  </si>
  <si>
    <t>+1.12%</t>
  </si>
  <si>
    <t>+2.12%</t>
  </si>
  <si>
    <t>-0.94%</t>
  </si>
  <si>
    <t>+0.73%</t>
  </si>
  <si>
    <t>ITW</t>
  </si>
  <si>
    <t>+0.63%</t>
  </si>
  <si>
    <t>+0.84%</t>
  </si>
  <si>
    <t>-1.38%</t>
  </si>
  <si>
    <t>+0.19%</t>
  </si>
  <si>
    <t>PH</t>
  </si>
  <si>
    <t>+1.53%</t>
  </si>
  <si>
    <t>+0.12%</t>
  </si>
  <si>
    <t>-1.27%</t>
  </si>
  <si>
    <t>-0.02%</t>
  </si>
  <si>
    <t>GPC</t>
  </si>
  <si>
    <t>+0.15%</t>
  </si>
  <si>
    <t>+1.15%</t>
  </si>
  <si>
    <t>-1.69%</t>
  </si>
  <si>
    <t>GWW</t>
  </si>
  <si>
    <t>+2.72%</t>
  </si>
  <si>
    <t>+1.14%</t>
  </si>
  <si>
    <t>-1.01%</t>
  </si>
  <si>
    <t>STZ</t>
  </si>
  <si>
    <t>+1.03%</t>
  </si>
  <si>
    <t>-0.83%</t>
  </si>
  <si>
    <t>+1.57%</t>
  </si>
  <si>
    <t>-1.7%</t>
  </si>
  <si>
    <t>HSY</t>
  </si>
  <si>
    <t>+0.7%</t>
  </si>
  <si>
    <t>+0.98%</t>
  </si>
  <si>
    <t>+1.09%</t>
  </si>
  <si>
    <t>WM</t>
  </si>
  <si>
    <t>-3.19%</t>
  </si>
  <si>
    <t>+2.45%</t>
  </si>
  <si>
    <t>-0.27%</t>
  </si>
  <si>
    <t>+1.48%</t>
  </si>
  <si>
    <t>AIZ</t>
  </si>
  <si>
    <t>+0.91%</t>
  </si>
  <si>
    <t>+2.86%</t>
  </si>
  <si>
    <t>+0.77%</t>
  </si>
  <si>
    <t>-2.06%</t>
  </si>
  <si>
    <t>SJM</t>
  </si>
  <si>
    <t>+0.66%</t>
  </si>
  <si>
    <t>-0.15%</t>
  </si>
  <si>
    <t>+1.98%</t>
  </si>
  <si>
    <t>+0.68%</t>
  </si>
  <si>
    <t>BBY</t>
  </si>
  <si>
    <t>-1.06%</t>
  </si>
  <si>
    <t>+1.01%</t>
  </si>
  <si>
    <t>+4.24%</t>
  </si>
  <si>
    <t>+2.34%</t>
  </si>
  <si>
    <t>PPG</t>
  </si>
  <si>
    <t>+1.22%</t>
  </si>
  <si>
    <t>+2.21%</t>
  </si>
  <si>
    <t>-1.59%</t>
  </si>
  <si>
    <t>+0.35%</t>
  </si>
  <si>
    <t>ANTM</t>
  </si>
  <si>
    <t>-0.48%</t>
  </si>
  <si>
    <t>+3.33%</t>
  </si>
  <si>
    <t>+0.23%</t>
  </si>
  <si>
    <t>-0.84%</t>
  </si>
  <si>
    <t>SWK</t>
  </si>
  <si>
    <t>+2.52%</t>
  </si>
  <si>
    <t>-0.28%</t>
  </si>
  <si>
    <t>-0.45%</t>
  </si>
  <si>
    <t>DGX</t>
  </si>
  <si>
    <t>+0.36%</t>
  </si>
  <si>
    <t>+0.93%</t>
  </si>
  <si>
    <t>+0.82%</t>
  </si>
  <si>
    <t>+0.5%</t>
  </si>
  <si>
    <t>APD</t>
  </si>
  <si>
    <t>-1.4%</t>
  </si>
  <si>
    <t>-0.61%</t>
  </si>
  <si>
    <t>+2.37%</t>
  </si>
  <si>
    <t>+1.24%</t>
  </si>
  <si>
    <t>TM</t>
  </si>
  <si>
    <t>+2.65%</t>
  </si>
  <si>
    <t>+0.55%</t>
  </si>
  <si>
    <t>-2.59%</t>
  </si>
  <si>
    <t>YUM</t>
  </si>
  <si>
    <t>+2.04%</t>
  </si>
  <si>
    <t>-2.44%</t>
  </si>
  <si>
    <t>-0.32%</t>
  </si>
  <si>
    <t>HAS</t>
  </si>
  <si>
    <t>-2.5%</t>
  </si>
  <si>
    <t>+0.59%</t>
  </si>
  <si>
    <t>+0.42%</t>
  </si>
  <si>
    <t>+0.96%</t>
  </si>
  <si>
    <t>ROK</t>
  </si>
  <si>
    <t>+1.16%</t>
  </si>
  <si>
    <t>-0.39%</t>
  </si>
  <si>
    <t>-0.77%</t>
  </si>
  <si>
    <t>+1.38%</t>
  </si>
  <si>
    <t>UNH</t>
  </si>
  <si>
    <t>-0.68%</t>
  </si>
  <si>
    <t>+2.8%</t>
  </si>
  <si>
    <t>LOW</t>
  </si>
  <si>
    <t>-0.51%</t>
  </si>
  <si>
    <t>+0.25%</t>
  </si>
  <si>
    <t>+2.64%</t>
  </si>
  <si>
    <t>+1.34%</t>
  </si>
  <si>
    <t>OSK</t>
  </si>
  <si>
    <t>+3.27%</t>
  </si>
  <si>
    <t>-0.59%</t>
  </si>
  <si>
    <t>+0.6%</t>
  </si>
  <si>
    <t>-1.51%</t>
  </si>
  <si>
    <t>LHX</t>
  </si>
  <si>
    <t>+0.8%</t>
  </si>
  <si>
    <t>+2.31%</t>
  </si>
  <si>
    <t>+0.52%</t>
  </si>
  <si>
    <t>+0.27%</t>
  </si>
  <si>
    <t>DLTR</t>
  </si>
  <si>
    <t>-1.23%</t>
  </si>
  <si>
    <t>-2.27%</t>
  </si>
  <si>
    <t>+2.73%</t>
  </si>
  <si>
    <t>+1.97%</t>
  </si>
  <si>
    <t>ANAT</t>
  </si>
  <si>
    <t>+3.65%</t>
  </si>
  <si>
    <t>+2.78%</t>
  </si>
  <si>
    <t>+3.22%</t>
  </si>
  <si>
    <t>-5.38%</t>
  </si>
  <si>
    <t>CASY</t>
  </si>
  <si>
    <t>-0.22%</t>
  </si>
  <si>
    <t>-0.95%</t>
  </si>
  <si>
    <t>+1.45%</t>
  </si>
  <si>
    <t>CVCO</t>
  </si>
  <si>
    <t>+0.87%</t>
  </si>
  <si>
    <t>-2.63%</t>
  </si>
  <si>
    <t>+6.28%</t>
  </si>
  <si>
    <t>-0.64%</t>
  </si>
  <si>
    <t>FB</t>
  </si>
  <si>
    <t>+1.69%</t>
  </si>
  <si>
    <t>-1.9%</t>
  </si>
  <si>
    <t>+4.12%</t>
  </si>
  <si>
    <t>JAZZ</t>
  </si>
  <si>
    <t>-2.03%</t>
  </si>
  <si>
    <t>+1.6%</t>
  </si>
  <si>
    <t>-1.02%</t>
  </si>
  <si>
    <t>LANC</t>
  </si>
  <si>
    <t>-1.08%</t>
  </si>
  <si>
    <t>-0.47%</t>
  </si>
  <si>
    <t>LPLA</t>
  </si>
  <si>
    <t>+1.91%</t>
  </si>
  <si>
    <t>+0.57%</t>
  </si>
  <si>
    <t>+1.47%</t>
  </si>
  <si>
    <t>-1.03%</t>
  </si>
  <si>
    <t>MKSI</t>
  </si>
  <si>
    <t>+2.01%</t>
  </si>
  <si>
    <t>-5.37%</t>
  </si>
  <si>
    <t>+0.29%</t>
  </si>
  <si>
    <t>NWLI</t>
  </si>
  <si>
    <t>+0.85%</t>
  </si>
  <si>
    <t>+2.77%</t>
  </si>
  <si>
    <t>-1.76%</t>
  </si>
  <si>
    <t>OMCL</t>
  </si>
  <si>
    <t>+2.14%</t>
  </si>
  <si>
    <t>-0.4%</t>
  </si>
  <si>
    <t>-3.07%</t>
  </si>
  <si>
    <t>-0.04%</t>
  </si>
  <si>
    <t>MAA</t>
  </si>
  <si>
    <t>+0.75%</t>
  </si>
  <si>
    <t>+0.65%</t>
  </si>
  <si>
    <t>-3.34%</t>
  </si>
  <si>
    <t>+0.88%</t>
  </si>
  <si>
    <t>HII</t>
  </si>
  <si>
    <t>+1.44%</t>
  </si>
  <si>
    <t>AMG</t>
  </si>
  <si>
    <t>+1.46%</t>
  </si>
  <si>
    <t>-1.95%</t>
  </si>
  <si>
    <t>-0.2%</t>
  </si>
  <si>
    <t>CCI</t>
  </si>
  <si>
    <t>-0.05%</t>
  </si>
  <si>
    <t>+0.14%</t>
  </si>
  <si>
    <t>+0.26%</t>
  </si>
  <si>
    <t>+1.37%</t>
  </si>
  <si>
    <t>AAP</t>
  </si>
  <si>
    <t>+1.59%</t>
  </si>
  <si>
    <t>-1.62%</t>
  </si>
  <si>
    <t>UHS</t>
  </si>
  <si>
    <t>+0.34%</t>
  </si>
  <si>
    <t>-0.91%</t>
  </si>
  <si>
    <t>-0.5%</t>
  </si>
  <si>
    <t>ALLE</t>
  </si>
  <si>
    <t>+0.44%</t>
  </si>
  <si>
    <t>RBC</t>
  </si>
  <si>
    <t>+2.82%</t>
  </si>
  <si>
    <t>-0.53%</t>
  </si>
  <si>
    <t>+0.95%</t>
  </si>
  <si>
    <t>-1.75%</t>
  </si>
  <si>
    <t>ATR</t>
  </si>
  <si>
    <t>+0.56%</t>
  </si>
  <si>
    <t>+0.16%</t>
  </si>
  <si>
    <t>-1.55%</t>
  </si>
  <si>
    <t>SNX</t>
  </si>
  <si>
    <t>-1.32%</t>
  </si>
  <si>
    <t>-0.66%</t>
  </si>
  <si>
    <t>-0.35%</t>
  </si>
  <si>
    <t>+6.45%</t>
  </si>
  <si>
    <t>THG</t>
  </si>
  <si>
    <t>+0.48%</t>
  </si>
  <si>
    <t>+2.88%</t>
  </si>
  <si>
    <t>-1.21%</t>
  </si>
  <si>
    <t>CPT</t>
  </si>
  <si>
    <t>-0.23%</t>
  </si>
  <si>
    <t>TECH</t>
  </si>
  <si>
    <t>-2.05%</t>
  </si>
  <si>
    <t>+0.33%</t>
  </si>
  <si>
    <t>+2.7%</t>
  </si>
  <si>
    <t>UTHR</t>
  </si>
  <si>
    <t>+2.76%</t>
  </si>
  <si>
    <t>-0.14%</t>
  </si>
  <si>
    <t>SYNA</t>
  </si>
  <si>
    <t>+1.77%</t>
  </si>
  <si>
    <t>-3.35%</t>
  </si>
  <si>
    <t>+2.47%</t>
  </si>
  <si>
    <t>EPAM</t>
  </si>
  <si>
    <t>-1.33%</t>
  </si>
  <si>
    <t>+2.9%</t>
  </si>
  <si>
    <t>+0.22%</t>
  </si>
  <si>
    <t>CDW</t>
  </si>
  <si>
    <t>PRAH</t>
  </si>
  <si>
    <t>-0.36%</t>
  </si>
  <si>
    <t>BGNE</t>
  </si>
  <si>
    <t>+0.79%</t>
  </si>
  <si>
    <t>-1.25%</t>
  </si>
  <si>
    <t>+7.09%</t>
  </si>
  <si>
    <t>WINA</t>
  </si>
  <si>
    <t>+0.46%</t>
  </si>
  <si>
    <t>+1.84%</t>
  </si>
  <si>
    <t>-0.69%</t>
  </si>
  <si>
    <t>FIVE</t>
  </si>
  <si>
    <t>+1.32%</t>
  </si>
  <si>
    <t>-4.46%</t>
  </si>
  <si>
    <t>+5.0%</t>
  </si>
  <si>
    <t>+0.38%</t>
  </si>
  <si>
    <t>LGIH</t>
  </si>
  <si>
    <t>+5.25%</t>
  </si>
  <si>
    <t>+0.39%</t>
  </si>
  <si>
    <t>LBRDA</t>
  </si>
  <si>
    <t>sell</t>
  </si>
  <si>
    <t>-1.93%</t>
  </si>
  <si>
    <t>-0.38%</t>
  </si>
  <si>
    <t>+1.81%</t>
  </si>
  <si>
    <t>LBRDK</t>
  </si>
  <si>
    <t>+0.53%</t>
  </si>
  <si>
    <t>ODFL</t>
  </si>
  <si>
    <t>-0.46%</t>
  </si>
  <si>
    <t>+0.28%</t>
  </si>
  <si>
    <t>AGCO</t>
  </si>
  <si>
    <t>+1.39%</t>
  </si>
  <si>
    <t>+2.32%</t>
  </si>
  <si>
    <t>-2.39%</t>
  </si>
  <si>
    <t>-0.63%</t>
  </si>
  <si>
    <t>ARW</t>
  </si>
  <si>
    <t>+1.31%</t>
  </si>
  <si>
    <t>-1.28%</t>
  </si>
  <si>
    <t>-0.1%</t>
  </si>
  <si>
    <t>POST</t>
  </si>
  <si>
    <t>+0.2%</t>
  </si>
  <si>
    <t>+3.04%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</si>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</sst>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79"/>
  <sheetViews>
    <sheetView tabSelected="1" workbookViewId="0">
      <selection activeCell="CY72" sqref="CY6:CZ72"/>
    </sheetView>
  </sheetViews>
  <sheetFormatPr defaultRowHeight="15" outlineLevelCol="2" x14ac:dyDescent="0.25"/>
  <cols>
    <col min="14" max="14" width="9.140625" hidden="1" customWidth="1" outlineLevel="1"/>
    <col min="15" max="15" width="8.5703125" hidden="1" customWidth="1" outlineLevel="2"/>
    <col min="16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</cols>
  <sheetData>
    <row r="1" spans="1:96" x14ac:dyDescent="0.25">
      <c r="G1" s="5" t="s">
        <v>397</v>
      </c>
      <c r="H1" s="6"/>
      <c r="I1" s="7">
        <f>H1/$E$2</f>
        <v>0</v>
      </c>
    </row>
    <row r="2" spans="1:96" x14ac:dyDescent="0.25">
      <c r="B2" s="8">
        <v>44278</v>
      </c>
      <c r="C2" s="9"/>
      <c r="E2">
        <f>SUBTOTAL(  2,A:A)</f>
        <v>2</v>
      </c>
      <c r="G2" s="5" t="s">
        <v>398</v>
      </c>
      <c r="H2" s="10"/>
      <c r="I2" s="7">
        <f t="shared" ref="I2:I6" si="0">H2/$E$2</f>
        <v>0</v>
      </c>
      <c r="K2" s="5" t="s">
        <v>399</v>
      </c>
      <c r="L2" s="5">
        <f>SUBTOTAL( 9,CL:CL)</f>
        <v>488.07000000000005</v>
      </c>
    </row>
    <row r="3" spans="1:96" x14ac:dyDescent="0.25">
      <c r="G3" s="5" t="s">
        <v>400</v>
      </c>
      <c r="H3" s="11"/>
      <c r="I3" s="7">
        <f t="shared" si="0"/>
        <v>0</v>
      </c>
      <c r="K3" s="5" t="s">
        <v>401</v>
      </c>
      <c r="L3" s="12">
        <f>SUBTOTAL( 9,CR:CR)</f>
        <v>496.40317875438524</v>
      </c>
    </row>
    <row r="4" spans="1:96" x14ac:dyDescent="0.25">
      <c r="G4" s="5" t="s">
        <v>402</v>
      </c>
      <c r="H4" s="13"/>
      <c r="I4" s="7">
        <f t="shared" si="0"/>
        <v>0</v>
      </c>
      <c r="K4" s="5" t="s">
        <v>403</v>
      </c>
      <c r="L4" s="14">
        <f>100%-(L2/L3)</f>
        <v>1.6787118034367721E-2</v>
      </c>
    </row>
    <row r="5" spans="1:96" x14ac:dyDescent="0.25">
      <c r="G5" s="5" t="s">
        <v>404</v>
      </c>
      <c r="H5" s="15"/>
      <c r="I5" s="7">
        <f t="shared" si="0"/>
        <v>0</v>
      </c>
    </row>
    <row r="6" spans="1:96" x14ac:dyDescent="0.25">
      <c r="G6" s="16">
        <v>0</v>
      </c>
      <c r="H6" s="17"/>
      <c r="I6" s="7">
        <f t="shared" si="0"/>
        <v>0</v>
      </c>
    </row>
    <row r="8" spans="1:96" x14ac:dyDescent="0.25">
      <c r="A8" s="2" t="s">
        <v>394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395</v>
      </c>
      <c r="CP8" s="2" t="s">
        <v>396</v>
      </c>
    </row>
    <row r="9" spans="1:96" hidden="1" x14ac:dyDescent="0.25">
      <c r="A9">
        <v>0</v>
      </c>
      <c r="B9" t="s">
        <v>91</v>
      </c>
      <c r="C9">
        <v>9</v>
      </c>
      <c r="D9">
        <v>1</v>
      </c>
      <c r="E9">
        <v>5</v>
      </c>
      <c r="F9">
        <v>1</v>
      </c>
      <c r="G9" t="s">
        <v>92</v>
      </c>
      <c r="H9" t="s">
        <v>92</v>
      </c>
      <c r="I9">
        <v>5</v>
      </c>
      <c r="J9">
        <v>1</v>
      </c>
      <c r="K9" t="s">
        <v>92</v>
      </c>
      <c r="L9" t="s">
        <v>92</v>
      </c>
      <c r="M9">
        <v>371.59</v>
      </c>
      <c r="N9" t="s">
        <v>93</v>
      </c>
      <c r="O9">
        <v>8</v>
      </c>
      <c r="P9">
        <v>47</v>
      </c>
      <c r="Q9">
        <v>32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2</v>
      </c>
      <c r="Z9">
        <v>0</v>
      </c>
      <c r="AA9">
        <v>0</v>
      </c>
      <c r="AB9">
        <v>2</v>
      </c>
      <c r="AC9">
        <v>1</v>
      </c>
      <c r="AD9">
        <v>4</v>
      </c>
      <c r="AE9">
        <v>0</v>
      </c>
      <c r="AF9">
        <v>0</v>
      </c>
      <c r="AG9" t="s">
        <v>94</v>
      </c>
      <c r="AH9">
        <v>12</v>
      </c>
      <c r="AI9">
        <v>9</v>
      </c>
      <c r="AJ9">
        <v>32</v>
      </c>
      <c r="AK9">
        <v>8</v>
      </c>
      <c r="AL9">
        <v>11</v>
      </c>
      <c r="AM9">
        <v>1</v>
      </c>
      <c r="AN9">
        <v>51</v>
      </c>
      <c r="AO9">
        <v>1</v>
      </c>
      <c r="AP9">
        <v>11</v>
      </c>
      <c r="AQ9">
        <v>10</v>
      </c>
      <c r="AR9">
        <v>5</v>
      </c>
      <c r="AS9">
        <v>1</v>
      </c>
      <c r="AT9">
        <v>3</v>
      </c>
      <c r="AU9">
        <v>8</v>
      </c>
      <c r="AV9">
        <v>1</v>
      </c>
      <c r="AW9">
        <v>7</v>
      </c>
      <c r="AX9">
        <v>1</v>
      </c>
      <c r="AY9">
        <v>7</v>
      </c>
      <c r="AZ9" t="s">
        <v>95</v>
      </c>
      <c r="BA9">
        <v>16</v>
      </c>
      <c r="BB9">
        <v>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13</v>
      </c>
      <c r="BK9">
        <v>3</v>
      </c>
      <c r="BL9">
        <v>7</v>
      </c>
      <c r="BM9">
        <v>4</v>
      </c>
      <c r="BN9">
        <v>50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3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4</v>
      </c>
      <c r="CD9">
        <v>6</v>
      </c>
      <c r="CE9">
        <v>7</v>
      </c>
      <c r="CF9">
        <v>16</v>
      </c>
      <c r="CG9">
        <v>54</v>
      </c>
      <c r="CH9">
        <v>0</v>
      </c>
      <c r="CI9">
        <v>0</v>
      </c>
      <c r="CJ9">
        <v>0</v>
      </c>
      <c r="CK9">
        <v>0</v>
      </c>
      <c r="CL9">
        <v>365.01</v>
      </c>
      <c r="CM9">
        <v>371.46</v>
      </c>
      <c r="CN9" t="s">
        <v>97</v>
      </c>
      <c r="CO9" s="4">
        <f t="shared" ref="CO9" si="1">100%-(M9/CL9)</f>
        <v>-1.8026903372510228E-2</v>
      </c>
      <c r="CP9" s="4">
        <f t="shared" ref="CP9" si="2">100%-(CL9/CM9)</f>
        <v>1.7363915361007898E-2</v>
      </c>
      <c r="CR9" s="3">
        <f t="shared" ref="CR9:CR72" si="3">CL9*CP9+CL9</f>
        <v>371.34800274592146</v>
      </c>
    </row>
    <row r="10" spans="1:96" hidden="1" x14ac:dyDescent="0.25">
      <c r="A10">
        <v>1</v>
      </c>
      <c r="B10" t="s">
        <v>98</v>
      </c>
      <c r="C10">
        <v>9</v>
      </c>
      <c r="D10">
        <v>1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274.02</v>
      </c>
      <c r="N10" t="s">
        <v>99</v>
      </c>
      <c r="O10">
        <v>10</v>
      </c>
      <c r="P10">
        <v>18</v>
      </c>
      <c r="Q10">
        <v>8</v>
      </c>
      <c r="R10">
        <v>27</v>
      </c>
      <c r="S10">
        <v>65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3</v>
      </c>
      <c r="AE10">
        <v>1</v>
      </c>
      <c r="AF10">
        <v>3</v>
      </c>
      <c r="AG10" t="s">
        <v>100</v>
      </c>
      <c r="AH10">
        <v>31</v>
      </c>
      <c r="AI10">
        <v>1</v>
      </c>
      <c r="AJ10">
        <v>5</v>
      </c>
      <c r="AK10">
        <v>3</v>
      </c>
      <c r="AL10">
        <v>35</v>
      </c>
      <c r="AM10">
        <v>0</v>
      </c>
      <c r="AN10">
        <v>0</v>
      </c>
      <c r="AO10">
        <v>0</v>
      </c>
      <c r="AP10">
        <v>0</v>
      </c>
      <c r="AQ10">
        <v>14</v>
      </c>
      <c r="AR10">
        <v>7</v>
      </c>
      <c r="AS10">
        <v>10</v>
      </c>
      <c r="AT10">
        <v>10</v>
      </c>
      <c r="AU10">
        <v>50</v>
      </c>
      <c r="AV10">
        <v>1</v>
      </c>
      <c r="AW10">
        <v>77</v>
      </c>
      <c r="AX10">
        <v>1</v>
      </c>
      <c r="AY10">
        <v>77</v>
      </c>
      <c r="AZ10" t="s">
        <v>101</v>
      </c>
      <c r="BA10">
        <v>47</v>
      </c>
      <c r="BB10">
        <v>25</v>
      </c>
      <c r="BC10">
        <v>16</v>
      </c>
      <c r="BD10">
        <v>0</v>
      </c>
      <c r="BE10">
        <v>0</v>
      </c>
      <c r="BF10">
        <v>2</v>
      </c>
      <c r="BG10">
        <v>16</v>
      </c>
      <c r="BH10">
        <v>0</v>
      </c>
      <c r="BI10">
        <v>0</v>
      </c>
      <c r="BJ10">
        <v>23</v>
      </c>
      <c r="BK10">
        <v>12</v>
      </c>
      <c r="BL10">
        <v>3</v>
      </c>
      <c r="BM10">
        <v>7</v>
      </c>
      <c r="BN10">
        <v>30</v>
      </c>
      <c r="BO10">
        <v>2</v>
      </c>
      <c r="BP10">
        <v>0</v>
      </c>
      <c r="BQ10">
        <v>0</v>
      </c>
      <c r="BR10">
        <v>0</v>
      </c>
      <c r="BS10" t="s">
        <v>102</v>
      </c>
      <c r="BT10">
        <v>9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5</v>
      </c>
      <c r="CD10">
        <v>1</v>
      </c>
      <c r="CE10">
        <v>0</v>
      </c>
      <c r="CF10">
        <v>0</v>
      </c>
      <c r="CG10">
        <v>95</v>
      </c>
      <c r="CH10">
        <v>0</v>
      </c>
      <c r="CI10">
        <v>0</v>
      </c>
      <c r="CJ10">
        <v>0</v>
      </c>
      <c r="CK10">
        <v>0</v>
      </c>
      <c r="CL10">
        <v>271.94</v>
      </c>
      <c r="CM10">
        <v>276.88</v>
      </c>
      <c r="CN10" t="s">
        <v>97</v>
      </c>
      <c r="CO10" s="4">
        <f t="shared" ref="CO10:CO73" si="4">100%-(M10/CL10)</f>
        <v>-7.6487460469221169E-3</v>
      </c>
      <c r="CP10" s="4">
        <f t="shared" ref="CP10:CP73" si="5">100%-(CL10/CM10)</f>
        <v>1.7841664258884671E-2</v>
      </c>
      <c r="CR10" s="3">
        <f t="shared" si="3"/>
        <v>276.79186217856108</v>
      </c>
    </row>
    <row r="11" spans="1:96" hidden="1" x14ac:dyDescent="0.25">
      <c r="A11">
        <v>2</v>
      </c>
      <c r="B11" t="s">
        <v>103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225.07</v>
      </c>
      <c r="N11" t="s">
        <v>99</v>
      </c>
      <c r="O11">
        <v>46</v>
      </c>
      <c r="P11">
        <v>37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18</v>
      </c>
      <c r="Y11">
        <v>14</v>
      </c>
      <c r="Z11">
        <v>16</v>
      </c>
      <c r="AA11">
        <v>3</v>
      </c>
      <c r="AB11">
        <v>14</v>
      </c>
      <c r="AC11">
        <v>0</v>
      </c>
      <c r="AD11">
        <v>0</v>
      </c>
      <c r="AE11">
        <v>0</v>
      </c>
      <c r="AF11">
        <v>0</v>
      </c>
      <c r="AG11" t="s">
        <v>104</v>
      </c>
      <c r="AH11">
        <v>15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21</v>
      </c>
      <c r="AR11">
        <v>16</v>
      </c>
      <c r="AS11">
        <v>10</v>
      </c>
      <c r="AT11">
        <v>12</v>
      </c>
      <c r="AU11">
        <v>24</v>
      </c>
      <c r="AV11">
        <v>0</v>
      </c>
      <c r="AW11">
        <v>0</v>
      </c>
      <c r="AX11">
        <v>0</v>
      </c>
      <c r="AY11">
        <v>0</v>
      </c>
      <c r="AZ11" t="s">
        <v>105</v>
      </c>
      <c r="BA11">
        <v>27</v>
      </c>
      <c r="BB11">
        <v>51</v>
      </c>
      <c r="BC11">
        <v>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20</v>
      </c>
      <c r="BK11">
        <v>4</v>
      </c>
      <c r="BL11">
        <v>1</v>
      </c>
      <c r="BM11">
        <v>2</v>
      </c>
      <c r="BN11">
        <v>1</v>
      </c>
      <c r="BO11">
        <v>1</v>
      </c>
      <c r="BP11">
        <v>0</v>
      </c>
      <c r="BQ11">
        <v>0</v>
      </c>
      <c r="BR11">
        <v>0</v>
      </c>
      <c r="BS11" t="s">
        <v>106</v>
      </c>
      <c r="BT11">
        <v>4</v>
      </c>
      <c r="BU11">
        <v>21</v>
      </c>
      <c r="BV11">
        <v>52</v>
      </c>
      <c r="BW11">
        <v>9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3</v>
      </c>
      <c r="CF11">
        <v>2</v>
      </c>
      <c r="CG11">
        <v>3</v>
      </c>
      <c r="CH11">
        <v>1</v>
      </c>
      <c r="CI11">
        <v>10</v>
      </c>
      <c r="CJ11">
        <v>0</v>
      </c>
      <c r="CK11">
        <v>0</v>
      </c>
      <c r="CL11">
        <v>224.11</v>
      </c>
      <c r="CM11">
        <v>226.36</v>
      </c>
      <c r="CN11" t="s">
        <v>97</v>
      </c>
      <c r="CO11" s="4">
        <f t="shared" si="4"/>
        <v>-4.2836107268751089E-3</v>
      </c>
      <c r="CP11" s="4">
        <f t="shared" si="5"/>
        <v>9.9399187135535971E-3</v>
      </c>
      <c r="CR11" s="3">
        <f t="shared" si="3"/>
        <v>226.3376351828945</v>
      </c>
    </row>
    <row r="12" spans="1:96" hidden="1" x14ac:dyDescent="0.25">
      <c r="A12">
        <v>3</v>
      </c>
      <c r="B12" t="s">
        <v>107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185.71</v>
      </c>
      <c r="N12" t="s">
        <v>108</v>
      </c>
      <c r="O12">
        <v>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1</v>
      </c>
      <c r="Z12">
        <v>8</v>
      </c>
      <c r="AA12">
        <v>6</v>
      </c>
      <c r="AB12">
        <v>63</v>
      </c>
      <c r="AC12">
        <v>0</v>
      </c>
      <c r="AD12">
        <v>0</v>
      </c>
      <c r="AE12">
        <v>0</v>
      </c>
      <c r="AF12">
        <v>0</v>
      </c>
      <c r="AG12" t="s">
        <v>109</v>
      </c>
      <c r="AH12">
        <v>3</v>
      </c>
      <c r="AI12">
        <v>14</v>
      </c>
      <c r="AJ12">
        <v>36</v>
      </c>
      <c r="AK12">
        <v>26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0</v>
      </c>
      <c r="AZ12" t="s">
        <v>110</v>
      </c>
      <c r="BA12">
        <v>12</v>
      </c>
      <c r="BB12">
        <v>21</v>
      </c>
      <c r="BC12">
        <v>31</v>
      </c>
      <c r="BD12">
        <v>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9</v>
      </c>
      <c r="BK12">
        <v>2</v>
      </c>
      <c r="BL12">
        <v>3</v>
      </c>
      <c r="BM12">
        <v>2</v>
      </c>
      <c r="BN12">
        <v>8</v>
      </c>
      <c r="BO12">
        <v>1</v>
      </c>
      <c r="BP12">
        <v>15</v>
      </c>
      <c r="BQ12">
        <v>0</v>
      </c>
      <c r="BR12">
        <v>0</v>
      </c>
      <c r="BS12" t="s">
        <v>111</v>
      </c>
      <c r="BT12">
        <v>3</v>
      </c>
      <c r="BU12">
        <v>16</v>
      </c>
      <c r="BV12">
        <v>57</v>
      </c>
      <c r="BW12">
        <v>5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1</v>
      </c>
      <c r="CG12">
        <v>0</v>
      </c>
      <c r="CH12">
        <v>1</v>
      </c>
      <c r="CI12">
        <v>2</v>
      </c>
      <c r="CJ12">
        <v>0</v>
      </c>
      <c r="CK12">
        <v>0</v>
      </c>
      <c r="CL12">
        <v>185.95</v>
      </c>
      <c r="CM12">
        <v>187.38</v>
      </c>
      <c r="CN12" t="s">
        <v>97</v>
      </c>
      <c r="CO12" s="4">
        <f t="shared" si="4"/>
        <v>1.2906695348210429E-3</v>
      </c>
      <c r="CP12" s="4">
        <f t="shared" si="5"/>
        <v>7.6315508592166292E-3</v>
      </c>
      <c r="CR12" s="3">
        <f t="shared" si="3"/>
        <v>187.36908688227132</v>
      </c>
    </row>
    <row r="13" spans="1:96" hidden="1" x14ac:dyDescent="0.25">
      <c r="A13">
        <v>4</v>
      </c>
      <c r="B13" t="s">
        <v>112</v>
      </c>
      <c r="C13">
        <v>10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189.47</v>
      </c>
      <c r="N13" t="s">
        <v>113</v>
      </c>
      <c r="O13">
        <v>49</v>
      </c>
      <c r="P13">
        <v>33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12</v>
      </c>
      <c r="Y13">
        <v>2</v>
      </c>
      <c r="Z13">
        <v>3</v>
      </c>
      <c r="AA13">
        <v>0</v>
      </c>
      <c r="AB13">
        <v>0</v>
      </c>
      <c r="AC13">
        <v>1</v>
      </c>
      <c r="AD13">
        <v>5</v>
      </c>
      <c r="AE13">
        <v>0</v>
      </c>
      <c r="AF13">
        <v>0</v>
      </c>
      <c r="AG13" t="s">
        <v>114</v>
      </c>
      <c r="AH13">
        <v>2</v>
      </c>
      <c r="AI13">
        <v>18</v>
      </c>
      <c r="AJ13">
        <v>60</v>
      </c>
      <c r="AK13">
        <v>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  <c r="AZ13" t="s">
        <v>115</v>
      </c>
      <c r="BA13">
        <v>10</v>
      </c>
      <c r="BB13">
        <v>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7</v>
      </c>
      <c r="BL13">
        <v>20</v>
      </c>
      <c r="BM13">
        <v>22</v>
      </c>
      <c r="BN13">
        <v>34</v>
      </c>
      <c r="BO13">
        <v>0</v>
      </c>
      <c r="BP13">
        <v>0</v>
      </c>
      <c r="BQ13">
        <v>0</v>
      </c>
      <c r="BR13">
        <v>0</v>
      </c>
      <c r="BS13" t="s">
        <v>116</v>
      </c>
      <c r="BT13">
        <v>66</v>
      </c>
      <c r="BU13">
        <v>14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18</v>
      </c>
      <c r="CD13">
        <v>1</v>
      </c>
      <c r="CE13">
        <v>2</v>
      </c>
      <c r="CF13">
        <v>0</v>
      </c>
      <c r="CG13">
        <v>2</v>
      </c>
      <c r="CH13">
        <v>0</v>
      </c>
      <c r="CI13">
        <v>0</v>
      </c>
      <c r="CJ13">
        <v>0</v>
      </c>
      <c r="CK13">
        <v>0</v>
      </c>
      <c r="CL13">
        <v>188.78</v>
      </c>
      <c r="CM13">
        <v>191.63</v>
      </c>
      <c r="CN13" t="s">
        <v>97</v>
      </c>
      <c r="CO13" s="4">
        <f t="shared" si="4"/>
        <v>-3.6550482042589927E-3</v>
      </c>
      <c r="CP13" s="4">
        <f t="shared" si="5"/>
        <v>1.487241037415854E-2</v>
      </c>
      <c r="CR13" s="3">
        <f t="shared" si="3"/>
        <v>191.58761363043365</v>
      </c>
    </row>
    <row r="14" spans="1:96" hidden="1" x14ac:dyDescent="0.25">
      <c r="A14">
        <v>5</v>
      </c>
      <c r="B14" t="s">
        <v>117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249.69</v>
      </c>
      <c r="N14" t="s">
        <v>118</v>
      </c>
      <c r="O14">
        <v>14</v>
      </c>
      <c r="P14">
        <v>6</v>
      </c>
      <c r="Q14">
        <v>22</v>
      </c>
      <c r="R14">
        <v>30</v>
      </c>
      <c r="S14">
        <v>11</v>
      </c>
      <c r="T14">
        <v>0</v>
      </c>
      <c r="U14">
        <v>0</v>
      </c>
      <c r="V14">
        <v>0</v>
      </c>
      <c r="W14">
        <v>0</v>
      </c>
      <c r="X14">
        <v>4</v>
      </c>
      <c r="Y14">
        <v>3</v>
      </c>
      <c r="Z14">
        <v>1</v>
      </c>
      <c r="AA14">
        <v>1</v>
      </c>
      <c r="AB14">
        <v>0</v>
      </c>
      <c r="AC14">
        <v>1</v>
      </c>
      <c r="AD14">
        <v>5</v>
      </c>
      <c r="AE14">
        <v>1</v>
      </c>
      <c r="AF14">
        <v>0</v>
      </c>
      <c r="AG14" t="s">
        <v>119</v>
      </c>
      <c r="AH14">
        <v>1</v>
      </c>
      <c r="AI14">
        <v>5</v>
      </c>
      <c r="AJ14">
        <v>47</v>
      </c>
      <c r="AK14">
        <v>31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1</v>
      </c>
      <c r="AS14">
        <v>0</v>
      </c>
      <c r="AT14">
        <v>2</v>
      </c>
      <c r="AU14">
        <v>8</v>
      </c>
      <c r="AV14">
        <v>1</v>
      </c>
      <c r="AW14">
        <v>11</v>
      </c>
      <c r="AX14">
        <v>0</v>
      </c>
      <c r="AY14">
        <v>0</v>
      </c>
      <c r="AZ14" t="s">
        <v>120</v>
      </c>
      <c r="BA14">
        <v>12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12</v>
      </c>
      <c r="BK14">
        <v>10</v>
      </c>
      <c r="BL14">
        <v>11</v>
      </c>
      <c r="BM14">
        <v>8</v>
      </c>
      <c r="BN14">
        <v>44</v>
      </c>
      <c r="BO14">
        <v>0</v>
      </c>
      <c r="BP14">
        <v>0</v>
      </c>
      <c r="BQ14">
        <v>0</v>
      </c>
      <c r="BR14">
        <v>0</v>
      </c>
      <c r="BS14" t="s">
        <v>121</v>
      </c>
      <c r="BT14">
        <v>0</v>
      </c>
      <c r="BU14">
        <v>0</v>
      </c>
      <c r="BV14">
        <v>5</v>
      </c>
      <c r="BW14">
        <v>16</v>
      </c>
      <c r="BX14">
        <v>68</v>
      </c>
      <c r="BY14">
        <v>0</v>
      </c>
      <c r="BZ14">
        <v>0</v>
      </c>
      <c r="CA14">
        <v>0</v>
      </c>
      <c r="CB14">
        <v>0</v>
      </c>
      <c r="CC14">
        <v>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249.4</v>
      </c>
      <c r="CM14">
        <v>249.48</v>
      </c>
      <c r="CN14" t="s">
        <v>122</v>
      </c>
      <c r="CO14" s="4">
        <f t="shared" si="4"/>
        <v>-1.1627906976743319E-3</v>
      </c>
      <c r="CP14" s="4">
        <f t="shared" si="5"/>
        <v>3.2066698733357324E-4</v>
      </c>
      <c r="CR14" s="3">
        <f t="shared" si="3"/>
        <v>249.479974346641</v>
      </c>
    </row>
    <row r="15" spans="1:96" hidden="1" x14ac:dyDescent="0.25">
      <c r="A15">
        <v>6</v>
      </c>
      <c r="B15" t="s">
        <v>123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314.20999999999998</v>
      </c>
      <c r="N15" t="s">
        <v>124</v>
      </c>
      <c r="O15">
        <v>2</v>
      </c>
      <c r="P15">
        <v>15</v>
      </c>
      <c r="Q15">
        <v>22</v>
      </c>
      <c r="R15">
        <v>11</v>
      </c>
      <c r="S15">
        <v>30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1</v>
      </c>
      <c r="AD15">
        <v>2</v>
      </c>
      <c r="AE15">
        <v>1</v>
      </c>
      <c r="AF15">
        <v>2</v>
      </c>
      <c r="AG15" t="s">
        <v>125</v>
      </c>
      <c r="AH15">
        <v>21</v>
      </c>
      <c r="AI15">
        <v>57</v>
      </c>
      <c r="AJ15">
        <v>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2</v>
      </c>
      <c r="AX15">
        <v>0</v>
      </c>
      <c r="AY15">
        <v>0</v>
      </c>
      <c r="AZ15" t="s">
        <v>126</v>
      </c>
      <c r="BA15">
        <v>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81</v>
      </c>
      <c r="BO15">
        <v>0</v>
      </c>
      <c r="BP15">
        <v>0</v>
      </c>
      <c r="BQ15">
        <v>0</v>
      </c>
      <c r="BR15">
        <v>0</v>
      </c>
      <c r="BS15" t="s">
        <v>127</v>
      </c>
      <c r="BT15">
        <v>5</v>
      </c>
      <c r="BU15">
        <v>3</v>
      </c>
      <c r="BV15">
        <v>24</v>
      </c>
      <c r="BW15">
        <v>23</v>
      </c>
      <c r="BX15">
        <v>31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314.62</v>
      </c>
      <c r="CM15">
        <v>317.18</v>
      </c>
      <c r="CN15" t="s">
        <v>97</v>
      </c>
      <c r="CO15" s="4">
        <f t="shared" si="4"/>
        <v>1.3031593668553221E-3</v>
      </c>
      <c r="CP15" s="4">
        <f t="shared" si="5"/>
        <v>8.0711268049687979E-3</v>
      </c>
      <c r="CR15" s="3">
        <f t="shared" si="3"/>
        <v>317.1593379153793</v>
      </c>
    </row>
    <row r="16" spans="1:96" hidden="1" x14ac:dyDescent="0.25">
      <c r="A16">
        <v>7</v>
      </c>
      <c r="B16" t="s">
        <v>128</v>
      </c>
      <c r="C16">
        <v>10</v>
      </c>
      <c r="D16">
        <v>1</v>
      </c>
      <c r="E16">
        <v>5</v>
      </c>
      <c r="F16">
        <v>1</v>
      </c>
      <c r="G16" t="s">
        <v>92</v>
      </c>
      <c r="H16" t="s">
        <v>92</v>
      </c>
      <c r="I16">
        <v>5</v>
      </c>
      <c r="J16">
        <v>1</v>
      </c>
      <c r="K16" t="s">
        <v>92</v>
      </c>
      <c r="L16" t="s">
        <v>92</v>
      </c>
      <c r="M16">
        <v>176.56</v>
      </c>
      <c r="N16" t="s">
        <v>129</v>
      </c>
      <c r="O16">
        <v>43</v>
      </c>
      <c r="P16">
        <v>16</v>
      </c>
      <c r="Q16">
        <v>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</v>
      </c>
      <c r="Y16">
        <v>4</v>
      </c>
      <c r="Z16">
        <v>2</v>
      </c>
      <c r="AA16">
        <v>3</v>
      </c>
      <c r="AB16">
        <v>10</v>
      </c>
      <c r="AC16">
        <v>1</v>
      </c>
      <c r="AD16">
        <v>19</v>
      </c>
      <c r="AE16">
        <v>0</v>
      </c>
      <c r="AF16">
        <v>0</v>
      </c>
      <c r="AG16" t="s">
        <v>130</v>
      </c>
      <c r="AH16">
        <v>2</v>
      </c>
      <c r="AI16">
        <v>22</v>
      </c>
      <c r="AJ16">
        <v>45</v>
      </c>
      <c r="AK16">
        <v>10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t="s">
        <v>131</v>
      </c>
      <c r="BA16">
        <v>5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1</v>
      </c>
      <c r="BL16">
        <v>8</v>
      </c>
      <c r="BM16">
        <v>12</v>
      </c>
      <c r="BN16">
        <v>58</v>
      </c>
      <c r="BO16">
        <v>0</v>
      </c>
      <c r="BP16">
        <v>0</v>
      </c>
      <c r="BQ16">
        <v>0</v>
      </c>
      <c r="BR16">
        <v>0</v>
      </c>
      <c r="BS16" t="s">
        <v>132</v>
      </c>
      <c r="BT16">
        <v>25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15</v>
      </c>
      <c r="CD16">
        <v>3</v>
      </c>
      <c r="CE16">
        <v>1</v>
      </c>
      <c r="CF16">
        <v>5</v>
      </c>
      <c r="CG16">
        <v>48</v>
      </c>
      <c r="CH16">
        <v>0</v>
      </c>
      <c r="CI16">
        <v>0</v>
      </c>
      <c r="CJ16">
        <v>0</v>
      </c>
      <c r="CK16">
        <v>0</v>
      </c>
      <c r="CL16">
        <v>176</v>
      </c>
      <c r="CM16">
        <v>176.92</v>
      </c>
      <c r="CN16" t="s">
        <v>97</v>
      </c>
      <c r="CO16" s="4">
        <f t="shared" si="4"/>
        <v>-3.1818181818181746E-3</v>
      </c>
      <c r="CP16" s="4">
        <f t="shared" si="5"/>
        <v>5.2000904363553868E-3</v>
      </c>
      <c r="CR16" s="3">
        <f t="shared" si="3"/>
        <v>176.91521591679856</v>
      </c>
    </row>
    <row r="17" spans="1:96" hidden="1" x14ac:dyDescent="0.25">
      <c r="A17">
        <v>8</v>
      </c>
      <c r="B17" t="s">
        <v>133</v>
      </c>
      <c r="C17">
        <v>9</v>
      </c>
      <c r="D17">
        <v>0</v>
      </c>
      <c r="E17">
        <v>5</v>
      </c>
      <c r="F17">
        <v>1</v>
      </c>
      <c r="G17" t="s">
        <v>92</v>
      </c>
      <c r="H17" t="s">
        <v>92</v>
      </c>
      <c r="I17">
        <v>5</v>
      </c>
      <c r="J17">
        <v>1</v>
      </c>
      <c r="K17" t="s">
        <v>92</v>
      </c>
      <c r="L17" t="s">
        <v>92</v>
      </c>
      <c r="M17">
        <v>357.66</v>
      </c>
      <c r="N17" t="s">
        <v>134</v>
      </c>
      <c r="O17">
        <v>10</v>
      </c>
      <c r="P17">
        <v>23</v>
      </c>
      <c r="Q17">
        <v>17</v>
      </c>
      <c r="R17">
        <v>30</v>
      </c>
      <c r="S17">
        <v>10</v>
      </c>
      <c r="T17">
        <v>0</v>
      </c>
      <c r="U17">
        <v>0</v>
      </c>
      <c r="V17">
        <v>0</v>
      </c>
      <c r="W17">
        <v>0</v>
      </c>
      <c r="X17">
        <v>3</v>
      </c>
      <c r="Y17">
        <v>3</v>
      </c>
      <c r="Z17">
        <v>0</v>
      </c>
      <c r="AA17">
        <v>0</v>
      </c>
      <c r="AB17">
        <v>4</v>
      </c>
      <c r="AC17">
        <v>1</v>
      </c>
      <c r="AD17">
        <v>7</v>
      </c>
      <c r="AE17">
        <v>1</v>
      </c>
      <c r="AF17">
        <v>7</v>
      </c>
      <c r="AG17" t="s">
        <v>135</v>
      </c>
      <c r="AH17">
        <v>5</v>
      </c>
      <c r="AI17">
        <v>10</v>
      </c>
      <c r="AJ17">
        <v>53</v>
      </c>
      <c r="AK17">
        <v>25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2</v>
      </c>
      <c r="AS17">
        <v>0</v>
      </c>
      <c r="AT17">
        <v>1</v>
      </c>
      <c r="AU17">
        <v>0</v>
      </c>
      <c r="AV17">
        <v>1</v>
      </c>
      <c r="AW17">
        <v>3</v>
      </c>
      <c r="AX17">
        <v>0</v>
      </c>
      <c r="AY17">
        <v>0</v>
      </c>
      <c r="AZ17" t="s">
        <v>136</v>
      </c>
      <c r="BA17">
        <v>9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1</v>
      </c>
      <c r="BN17">
        <v>87</v>
      </c>
      <c r="BO17">
        <v>0</v>
      </c>
      <c r="BP17">
        <v>0</v>
      </c>
      <c r="BQ17">
        <v>0</v>
      </c>
      <c r="BR17">
        <v>0</v>
      </c>
      <c r="BS17" t="s">
        <v>137</v>
      </c>
      <c r="BT17">
        <v>47</v>
      </c>
      <c r="BU17">
        <v>26</v>
      </c>
      <c r="BV17">
        <v>19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8</v>
      </c>
      <c r="CD17">
        <v>2</v>
      </c>
      <c r="CE17">
        <v>0</v>
      </c>
      <c r="CF17">
        <v>0</v>
      </c>
      <c r="CG17">
        <v>1</v>
      </c>
      <c r="CH17">
        <v>1</v>
      </c>
      <c r="CI17">
        <v>3</v>
      </c>
      <c r="CJ17">
        <v>0</v>
      </c>
      <c r="CK17">
        <v>0</v>
      </c>
      <c r="CL17">
        <v>356.81</v>
      </c>
      <c r="CM17">
        <v>359.22</v>
      </c>
      <c r="CN17" t="s">
        <v>97</v>
      </c>
      <c r="CO17" s="4">
        <f t="shared" si="4"/>
        <v>-2.3822202292538286E-3</v>
      </c>
      <c r="CP17" s="4">
        <f t="shared" si="5"/>
        <v>6.7089805690107029E-3</v>
      </c>
      <c r="CR17" s="3">
        <f t="shared" si="3"/>
        <v>359.20383135682869</v>
      </c>
    </row>
    <row r="18" spans="1:96" hidden="1" x14ac:dyDescent="0.25">
      <c r="A18">
        <v>9</v>
      </c>
      <c r="B18" t="s">
        <v>138</v>
      </c>
      <c r="C18">
        <v>11</v>
      </c>
      <c r="D18">
        <v>0</v>
      </c>
      <c r="E18">
        <v>5</v>
      </c>
      <c r="F18">
        <v>1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219.11</v>
      </c>
      <c r="N18" t="s">
        <v>139</v>
      </c>
      <c r="O18">
        <v>8</v>
      </c>
      <c r="P18">
        <v>50</v>
      </c>
      <c r="Q18">
        <v>19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140</v>
      </c>
      <c r="AH18">
        <v>3</v>
      </c>
      <c r="AI18">
        <v>20</v>
      </c>
      <c r="AJ18">
        <v>51</v>
      </c>
      <c r="AK18">
        <v>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t="s">
        <v>141</v>
      </c>
      <c r="BA18">
        <v>19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14</v>
      </c>
      <c r="BK18">
        <v>8</v>
      </c>
      <c r="BL18">
        <v>12</v>
      </c>
      <c r="BM18">
        <v>1</v>
      </c>
      <c r="BN18">
        <v>34</v>
      </c>
      <c r="BO18">
        <v>0</v>
      </c>
      <c r="BP18">
        <v>0</v>
      </c>
      <c r="BQ18">
        <v>0</v>
      </c>
      <c r="BR18">
        <v>0</v>
      </c>
      <c r="BS18" t="s">
        <v>142</v>
      </c>
      <c r="BT18">
        <v>34</v>
      </c>
      <c r="BU18">
        <v>25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4</v>
      </c>
      <c r="CD18">
        <v>5</v>
      </c>
      <c r="CE18">
        <v>8</v>
      </c>
      <c r="CF18">
        <v>4</v>
      </c>
      <c r="CG18">
        <v>5</v>
      </c>
      <c r="CH18">
        <v>0</v>
      </c>
      <c r="CI18">
        <v>0</v>
      </c>
      <c r="CJ18">
        <v>0</v>
      </c>
      <c r="CK18">
        <v>0</v>
      </c>
      <c r="CL18">
        <v>217.51</v>
      </c>
      <c r="CM18">
        <v>219.86</v>
      </c>
      <c r="CN18" t="s">
        <v>97</v>
      </c>
      <c r="CO18" s="4">
        <f t="shared" si="4"/>
        <v>-7.3559836329364359E-3</v>
      </c>
      <c r="CP18" s="4">
        <f t="shared" si="5"/>
        <v>1.0688620030928853E-2</v>
      </c>
      <c r="CR18" s="3">
        <f t="shared" si="3"/>
        <v>219.83488174292734</v>
      </c>
    </row>
    <row r="19" spans="1:96" hidden="1" x14ac:dyDescent="0.25">
      <c r="A19">
        <v>10</v>
      </c>
      <c r="B19" t="s">
        <v>143</v>
      </c>
      <c r="C19">
        <v>10</v>
      </c>
      <c r="D19">
        <v>1</v>
      </c>
      <c r="E19">
        <v>5</v>
      </c>
      <c r="F19">
        <v>1</v>
      </c>
      <c r="G19" t="s">
        <v>92</v>
      </c>
      <c r="H19" t="s">
        <v>92</v>
      </c>
      <c r="I19">
        <v>5</v>
      </c>
      <c r="J19">
        <v>1</v>
      </c>
      <c r="K19" t="s">
        <v>92</v>
      </c>
      <c r="L19" t="s">
        <v>92</v>
      </c>
      <c r="M19">
        <v>310.98</v>
      </c>
      <c r="N19" t="s">
        <v>144</v>
      </c>
      <c r="O19">
        <v>12</v>
      </c>
      <c r="P19">
        <v>28</v>
      </c>
      <c r="Q19">
        <v>28</v>
      </c>
      <c r="R19">
        <v>11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 t="s">
        <v>145</v>
      </c>
      <c r="AH19">
        <v>24</v>
      </c>
      <c r="AI19">
        <v>5</v>
      </c>
      <c r="AJ19">
        <v>31</v>
      </c>
      <c r="AK19">
        <v>14</v>
      </c>
      <c r="AL19">
        <v>0</v>
      </c>
      <c r="AM19">
        <v>1</v>
      </c>
      <c r="AN19">
        <v>45</v>
      </c>
      <c r="AO19">
        <v>0</v>
      </c>
      <c r="AP19">
        <v>0</v>
      </c>
      <c r="AQ19">
        <v>7</v>
      </c>
      <c r="AR19">
        <v>2</v>
      </c>
      <c r="AS19">
        <v>2</v>
      </c>
      <c r="AT19">
        <v>4</v>
      </c>
      <c r="AU19">
        <v>4</v>
      </c>
      <c r="AV19">
        <v>1</v>
      </c>
      <c r="AW19">
        <v>6</v>
      </c>
      <c r="AX19">
        <v>0</v>
      </c>
      <c r="AY19">
        <v>0</v>
      </c>
      <c r="AZ19" t="s">
        <v>146</v>
      </c>
      <c r="BA19">
        <v>2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6</v>
      </c>
      <c r="BM19">
        <v>11</v>
      </c>
      <c r="BN19">
        <v>63</v>
      </c>
      <c r="BO19">
        <v>0</v>
      </c>
      <c r="BP19">
        <v>0</v>
      </c>
      <c r="BQ19">
        <v>0</v>
      </c>
      <c r="BR19">
        <v>0</v>
      </c>
      <c r="BS19" t="s">
        <v>147</v>
      </c>
      <c r="BT19">
        <v>32</v>
      </c>
      <c r="BU19">
        <v>17</v>
      </c>
      <c r="BV19">
        <v>16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8</v>
      </c>
      <c r="CD19">
        <v>2</v>
      </c>
      <c r="CE19">
        <v>7</v>
      </c>
      <c r="CF19">
        <v>2</v>
      </c>
      <c r="CG19">
        <v>8</v>
      </c>
      <c r="CH19">
        <v>1</v>
      </c>
      <c r="CI19">
        <v>19</v>
      </c>
      <c r="CJ19">
        <v>0</v>
      </c>
      <c r="CK19">
        <v>0</v>
      </c>
      <c r="CL19">
        <v>310.10000000000002</v>
      </c>
      <c r="CM19">
        <v>311.99</v>
      </c>
      <c r="CN19" t="s">
        <v>97</v>
      </c>
      <c r="CO19" s="4">
        <f t="shared" si="4"/>
        <v>-2.8377942599160377E-3</v>
      </c>
      <c r="CP19" s="4">
        <f t="shared" si="5"/>
        <v>6.0578864707201419E-3</v>
      </c>
      <c r="CR19" s="3">
        <f t="shared" si="3"/>
        <v>311.97855059457032</v>
      </c>
    </row>
    <row r="20" spans="1:96" hidden="1" x14ac:dyDescent="0.25">
      <c r="A20">
        <v>11</v>
      </c>
      <c r="B20" t="s">
        <v>148</v>
      </c>
      <c r="C20">
        <v>9</v>
      </c>
      <c r="D20">
        <v>0</v>
      </c>
      <c r="E20">
        <v>5</v>
      </c>
      <c r="F20">
        <v>1</v>
      </c>
      <c r="G20" t="s">
        <v>92</v>
      </c>
      <c r="H20" t="s">
        <v>92</v>
      </c>
      <c r="I20">
        <v>5</v>
      </c>
      <c r="J20">
        <v>1</v>
      </c>
      <c r="K20" t="s">
        <v>92</v>
      </c>
      <c r="L20" t="s">
        <v>92</v>
      </c>
      <c r="M20">
        <v>115.33</v>
      </c>
      <c r="N20" t="s">
        <v>149</v>
      </c>
      <c r="O20">
        <v>35</v>
      </c>
      <c r="P20">
        <v>34</v>
      </c>
      <c r="Q20">
        <v>11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150</v>
      </c>
      <c r="AH20">
        <v>5</v>
      </c>
      <c r="AI20">
        <v>9</v>
      </c>
      <c r="AJ20">
        <v>24</v>
      </c>
      <c r="AK20">
        <v>24</v>
      </c>
      <c r="AL20">
        <v>17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 t="s">
        <v>106</v>
      </c>
      <c r="BA20">
        <v>34</v>
      </c>
      <c r="BB20">
        <v>22</v>
      </c>
      <c r="BC20">
        <v>4</v>
      </c>
      <c r="BD20">
        <v>3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10</v>
      </c>
      <c r="BK20">
        <v>3</v>
      </c>
      <c r="BL20">
        <v>4</v>
      </c>
      <c r="BM20">
        <v>3</v>
      </c>
      <c r="BN20">
        <v>6</v>
      </c>
      <c r="BO20">
        <v>1</v>
      </c>
      <c r="BP20">
        <v>16</v>
      </c>
      <c r="BQ20">
        <v>1</v>
      </c>
      <c r="BR20">
        <v>0</v>
      </c>
      <c r="BS20" t="s">
        <v>151</v>
      </c>
      <c r="BT20">
        <v>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78</v>
      </c>
      <c r="CH20">
        <v>0</v>
      </c>
      <c r="CI20">
        <v>0</v>
      </c>
      <c r="CJ20">
        <v>0</v>
      </c>
      <c r="CK20">
        <v>0</v>
      </c>
      <c r="CL20">
        <v>114.3</v>
      </c>
      <c r="CM20">
        <v>116.5</v>
      </c>
      <c r="CN20" t="s">
        <v>97</v>
      </c>
      <c r="CO20" s="4">
        <f t="shared" si="4"/>
        <v>-9.0113735783026172E-3</v>
      </c>
      <c r="CP20" s="4">
        <f t="shared" si="5"/>
        <v>1.8884120171673846E-2</v>
      </c>
      <c r="CR20" s="3">
        <f t="shared" si="3"/>
        <v>116.45845493562231</v>
      </c>
    </row>
    <row r="21" spans="1:96" hidden="1" x14ac:dyDescent="0.25">
      <c r="A21">
        <v>12</v>
      </c>
      <c r="B21" t="s">
        <v>152</v>
      </c>
      <c r="C21">
        <v>11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399.71</v>
      </c>
      <c r="N21" t="s">
        <v>153</v>
      </c>
      <c r="O21">
        <v>8</v>
      </c>
      <c r="P21">
        <v>12</v>
      </c>
      <c r="Q21">
        <v>16</v>
      </c>
      <c r="R21">
        <v>20</v>
      </c>
      <c r="S21">
        <v>22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 t="s">
        <v>154</v>
      </c>
      <c r="AH21">
        <v>5</v>
      </c>
      <c r="AI21">
        <v>4</v>
      </c>
      <c r="AJ21">
        <v>26</v>
      </c>
      <c r="AK21">
        <v>40</v>
      </c>
      <c r="AL21">
        <v>3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t="s">
        <v>155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79</v>
      </c>
      <c r="BO21">
        <v>0</v>
      </c>
      <c r="BP21">
        <v>0</v>
      </c>
      <c r="BQ21">
        <v>0</v>
      </c>
      <c r="BR21">
        <v>0</v>
      </c>
      <c r="BS21" t="s">
        <v>105</v>
      </c>
      <c r="BT21">
        <v>29</v>
      </c>
      <c r="BU21">
        <v>3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18</v>
      </c>
      <c r="CD21">
        <v>9</v>
      </c>
      <c r="CE21">
        <v>6</v>
      </c>
      <c r="CF21">
        <v>3</v>
      </c>
      <c r="CG21">
        <v>18</v>
      </c>
      <c r="CH21">
        <v>0</v>
      </c>
      <c r="CI21">
        <v>0</v>
      </c>
      <c r="CJ21">
        <v>0</v>
      </c>
      <c r="CK21">
        <v>0</v>
      </c>
      <c r="CL21">
        <v>399.71</v>
      </c>
      <c r="CM21">
        <v>401.75</v>
      </c>
      <c r="CN21" t="s">
        <v>97</v>
      </c>
      <c r="CO21" s="4">
        <f t="shared" si="4"/>
        <v>0</v>
      </c>
      <c r="CP21" s="4">
        <f t="shared" si="5"/>
        <v>5.0777846919726199E-3</v>
      </c>
      <c r="CR21" s="3">
        <f t="shared" si="3"/>
        <v>401.73964131922838</v>
      </c>
    </row>
    <row r="22" spans="1:96" hidden="1" x14ac:dyDescent="0.25">
      <c r="A22">
        <v>13</v>
      </c>
      <c r="B22" t="s">
        <v>156</v>
      </c>
      <c r="C22">
        <v>10</v>
      </c>
      <c r="D22">
        <v>1</v>
      </c>
      <c r="E22">
        <v>5</v>
      </c>
      <c r="F22">
        <v>1</v>
      </c>
      <c r="G22" t="s">
        <v>92</v>
      </c>
      <c r="H22" t="s">
        <v>92</v>
      </c>
      <c r="I22">
        <v>5</v>
      </c>
      <c r="J22">
        <v>1</v>
      </c>
      <c r="K22" t="s">
        <v>92</v>
      </c>
      <c r="L22" t="s">
        <v>92</v>
      </c>
      <c r="M22">
        <v>230.72</v>
      </c>
      <c r="N22" t="s">
        <v>157</v>
      </c>
      <c r="O22">
        <v>18</v>
      </c>
      <c r="P22">
        <v>36</v>
      </c>
      <c r="Q22">
        <v>27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</v>
      </c>
      <c r="Y22">
        <v>2</v>
      </c>
      <c r="Z22">
        <v>0</v>
      </c>
      <c r="AA22">
        <v>1</v>
      </c>
      <c r="AB22">
        <v>1</v>
      </c>
      <c r="AC22">
        <v>1</v>
      </c>
      <c r="AD22">
        <v>4</v>
      </c>
      <c r="AE22">
        <v>0</v>
      </c>
      <c r="AF22">
        <v>0</v>
      </c>
      <c r="AG22" t="s">
        <v>158</v>
      </c>
      <c r="AH22">
        <v>11</v>
      </c>
      <c r="AI22">
        <v>19</v>
      </c>
      <c r="AJ22">
        <v>30</v>
      </c>
      <c r="AK22">
        <v>8</v>
      </c>
      <c r="AL22">
        <v>0</v>
      </c>
      <c r="AM22">
        <v>1</v>
      </c>
      <c r="AN22">
        <v>38</v>
      </c>
      <c r="AO22">
        <v>0</v>
      </c>
      <c r="AP22">
        <v>0</v>
      </c>
      <c r="AQ22">
        <v>6</v>
      </c>
      <c r="AR22">
        <v>4</v>
      </c>
      <c r="AS22">
        <v>3</v>
      </c>
      <c r="AT22">
        <v>1</v>
      </c>
      <c r="AU22">
        <v>6</v>
      </c>
      <c r="AV22">
        <v>1</v>
      </c>
      <c r="AW22">
        <v>1</v>
      </c>
      <c r="AX22">
        <v>0</v>
      </c>
      <c r="AY22">
        <v>0</v>
      </c>
      <c r="AZ22" t="s">
        <v>159</v>
      </c>
      <c r="BA22">
        <v>7</v>
      </c>
      <c r="BB22">
        <v>23</v>
      </c>
      <c r="BC22">
        <v>26</v>
      </c>
      <c r="BD22">
        <v>26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8</v>
      </c>
      <c r="BK22">
        <v>1</v>
      </c>
      <c r="BL22">
        <v>1</v>
      </c>
      <c r="BM22">
        <v>1</v>
      </c>
      <c r="BN22">
        <v>0</v>
      </c>
      <c r="BO22">
        <v>1</v>
      </c>
      <c r="BP22">
        <v>3</v>
      </c>
      <c r="BQ22">
        <v>0</v>
      </c>
      <c r="BR22">
        <v>0</v>
      </c>
      <c r="BS22" t="s">
        <v>160</v>
      </c>
      <c r="BT22">
        <v>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3</v>
      </c>
      <c r="CD22">
        <v>3</v>
      </c>
      <c r="CE22">
        <v>2</v>
      </c>
      <c r="CF22">
        <v>9</v>
      </c>
      <c r="CG22">
        <v>64</v>
      </c>
      <c r="CH22">
        <v>0</v>
      </c>
      <c r="CI22">
        <v>0</v>
      </c>
      <c r="CJ22">
        <v>0</v>
      </c>
      <c r="CK22">
        <v>0</v>
      </c>
      <c r="CL22">
        <v>229.16</v>
      </c>
      <c r="CM22">
        <v>230.64</v>
      </c>
      <c r="CN22" t="s">
        <v>97</v>
      </c>
      <c r="CO22" s="4">
        <f t="shared" si="4"/>
        <v>-6.8074707627858722E-3</v>
      </c>
      <c r="CP22" s="4">
        <f t="shared" si="5"/>
        <v>6.4169268123481782E-3</v>
      </c>
      <c r="CR22" s="3">
        <f t="shared" si="3"/>
        <v>230.63050294831771</v>
      </c>
    </row>
    <row r="23" spans="1:96" hidden="1" x14ac:dyDescent="0.25">
      <c r="A23">
        <v>14</v>
      </c>
      <c r="B23" t="s">
        <v>161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156.38</v>
      </c>
      <c r="N23" t="s">
        <v>162</v>
      </c>
      <c r="O23">
        <v>47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28</v>
      </c>
      <c r="Y23">
        <v>14</v>
      </c>
      <c r="Z23">
        <v>14</v>
      </c>
      <c r="AA23">
        <v>2</v>
      </c>
      <c r="AB23">
        <v>8</v>
      </c>
      <c r="AC23">
        <v>1</v>
      </c>
      <c r="AD23">
        <v>38</v>
      </c>
      <c r="AE23">
        <v>1</v>
      </c>
      <c r="AF23">
        <v>38</v>
      </c>
      <c r="AG23" t="s">
        <v>163</v>
      </c>
      <c r="AH23">
        <v>16</v>
      </c>
      <c r="AI23">
        <v>32</v>
      </c>
      <c r="AJ23">
        <v>36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6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 t="s">
        <v>100</v>
      </c>
      <c r="BA23">
        <v>6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3</v>
      </c>
      <c r="BM23">
        <v>2</v>
      </c>
      <c r="BN23">
        <v>74</v>
      </c>
      <c r="BO23">
        <v>0</v>
      </c>
      <c r="BP23">
        <v>0</v>
      </c>
      <c r="BQ23">
        <v>0</v>
      </c>
      <c r="BR23">
        <v>0</v>
      </c>
      <c r="BS23" t="s">
        <v>164</v>
      </c>
      <c r="BT23">
        <v>2</v>
      </c>
      <c r="BU23">
        <v>15</v>
      </c>
      <c r="BV23">
        <v>55</v>
      </c>
      <c r="BW23">
        <v>9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156.6</v>
      </c>
      <c r="CM23">
        <v>157.24</v>
      </c>
      <c r="CN23" t="s">
        <v>97</v>
      </c>
      <c r="CO23" s="4">
        <f t="shared" si="4"/>
        <v>1.4048531289910793E-3</v>
      </c>
      <c r="CP23" s="4">
        <f t="shared" si="5"/>
        <v>4.0702111422030729E-3</v>
      </c>
      <c r="CR23" s="3">
        <f t="shared" si="3"/>
        <v>157.23739506486899</v>
      </c>
    </row>
    <row r="24" spans="1:96" hidden="1" x14ac:dyDescent="0.25">
      <c r="A24">
        <v>15</v>
      </c>
      <c r="B24" t="s">
        <v>165</v>
      </c>
      <c r="C24">
        <v>9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123.37</v>
      </c>
      <c r="N24" t="s">
        <v>166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83</v>
      </c>
      <c r="AC24">
        <v>0</v>
      </c>
      <c r="AD24">
        <v>0</v>
      </c>
      <c r="AE24">
        <v>0</v>
      </c>
      <c r="AF24">
        <v>0</v>
      </c>
      <c r="AG24" t="s">
        <v>167</v>
      </c>
      <c r="AH24">
        <v>2</v>
      </c>
      <c r="AI24">
        <v>8</v>
      </c>
      <c r="AJ24">
        <v>10</v>
      </c>
      <c r="AK24">
        <v>14</v>
      </c>
      <c r="AL24">
        <v>46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t="s">
        <v>168</v>
      </c>
      <c r="BA24">
        <v>14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7</v>
      </c>
      <c r="BK24">
        <v>14</v>
      </c>
      <c r="BL24">
        <v>15</v>
      </c>
      <c r="BM24">
        <v>6</v>
      </c>
      <c r="BN24">
        <v>32</v>
      </c>
      <c r="BO24">
        <v>0</v>
      </c>
      <c r="BP24">
        <v>0</v>
      </c>
      <c r="BQ24">
        <v>0</v>
      </c>
      <c r="BR24">
        <v>0</v>
      </c>
      <c r="BS24" t="s">
        <v>169</v>
      </c>
      <c r="BT24">
        <v>18</v>
      </c>
      <c r="BU24">
        <v>36</v>
      </c>
      <c r="BV24">
        <v>26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6</v>
      </c>
      <c r="CD24">
        <v>0</v>
      </c>
      <c r="CE24">
        <v>2</v>
      </c>
      <c r="CF24">
        <v>0</v>
      </c>
      <c r="CG24">
        <v>1</v>
      </c>
      <c r="CH24">
        <v>1</v>
      </c>
      <c r="CI24">
        <v>3</v>
      </c>
      <c r="CJ24">
        <v>0</v>
      </c>
      <c r="CK24">
        <v>0</v>
      </c>
      <c r="CL24">
        <v>123.05</v>
      </c>
      <c r="CM24">
        <v>124.8</v>
      </c>
      <c r="CN24" t="s">
        <v>97</v>
      </c>
      <c r="CO24" s="4">
        <f t="shared" si="4"/>
        <v>-2.6005688744412669E-3</v>
      </c>
      <c r="CP24" s="4">
        <f t="shared" si="5"/>
        <v>1.4022435897435903E-2</v>
      </c>
      <c r="CR24" s="3">
        <f t="shared" si="3"/>
        <v>124.77546073717949</v>
      </c>
    </row>
    <row r="25" spans="1:96" hidden="1" x14ac:dyDescent="0.25">
      <c r="A25">
        <v>16</v>
      </c>
      <c r="B25" t="s">
        <v>170</v>
      </c>
      <c r="C25">
        <v>11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140.75</v>
      </c>
      <c r="N25" t="s">
        <v>171</v>
      </c>
      <c r="O25">
        <v>16</v>
      </c>
      <c r="P25">
        <v>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20</v>
      </c>
      <c r="Y25">
        <v>16</v>
      </c>
      <c r="Z25">
        <v>15</v>
      </c>
      <c r="AA25">
        <v>5</v>
      </c>
      <c r="AB25">
        <v>17</v>
      </c>
      <c r="AC25">
        <v>0</v>
      </c>
      <c r="AD25">
        <v>0</v>
      </c>
      <c r="AE25">
        <v>0</v>
      </c>
      <c r="AF25">
        <v>0</v>
      </c>
      <c r="AG25" t="s">
        <v>172</v>
      </c>
      <c r="AH25">
        <v>2</v>
      </c>
      <c r="AI25">
        <v>8</v>
      </c>
      <c r="AJ25">
        <v>4</v>
      </c>
      <c r="AK25">
        <v>15</v>
      </c>
      <c r="AL25">
        <v>50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 t="s">
        <v>173</v>
      </c>
      <c r="BA25">
        <v>46</v>
      </c>
      <c r="BB25">
        <v>23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14</v>
      </c>
      <c r="BK25">
        <v>3</v>
      </c>
      <c r="BL25">
        <v>2</v>
      </c>
      <c r="BM25">
        <v>2</v>
      </c>
      <c r="BN25">
        <v>6</v>
      </c>
      <c r="BO25">
        <v>0</v>
      </c>
      <c r="BP25">
        <v>0</v>
      </c>
      <c r="BQ25">
        <v>0</v>
      </c>
      <c r="BR25">
        <v>0</v>
      </c>
      <c r="BS25" t="s">
        <v>174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79</v>
      </c>
      <c r="CH25">
        <v>0</v>
      </c>
      <c r="CI25">
        <v>0</v>
      </c>
      <c r="CJ25">
        <v>0</v>
      </c>
      <c r="CK25">
        <v>0</v>
      </c>
      <c r="CL25">
        <v>139.71</v>
      </c>
      <c r="CM25">
        <v>142.51</v>
      </c>
      <c r="CN25" t="s">
        <v>97</v>
      </c>
      <c r="CO25" s="4">
        <f t="shared" si="4"/>
        <v>-7.443991124472138E-3</v>
      </c>
      <c r="CP25" s="4">
        <f t="shared" si="5"/>
        <v>1.9647744017963542E-2</v>
      </c>
      <c r="CR25" s="3">
        <f t="shared" si="3"/>
        <v>142.45498631674968</v>
      </c>
    </row>
    <row r="26" spans="1:96" hidden="1" x14ac:dyDescent="0.25">
      <c r="A26">
        <v>17</v>
      </c>
      <c r="B26" t="s">
        <v>175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127.25</v>
      </c>
      <c r="N26" t="s">
        <v>176</v>
      </c>
      <c r="O26">
        <v>56</v>
      </c>
      <c r="P26">
        <v>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32</v>
      </c>
      <c r="Y26">
        <v>7</v>
      </c>
      <c r="Z26">
        <v>6</v>
      </c>
      <c r="AA26">
        <v>5</v>
      </c>
      <c r="AB26">
        <v>4</v>
      </c>
      <c r="AC26">
        <v>0</v>
      </c>
      <c r="AD26">
        <v>0</v>
      </c>
      <c r="AE26">
        <v>0</v>
      </c>
      <c r="AF26">
        <v>0</v>
      </c>
      <c r="AG26" t="s">
        <v>177</v>
      </c>
      <c r="AH26">
        <v>24</v>
      </c>
      <c r="AI26">
        <v>31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11</v>
      </c>
      <c r="AR26">
        <v>7</v>
      </c>
      <c r="AS26">
        <v>12</v>
      </c>
      <c r="AT26">
        <v>1</v>
      </c>
      <c r="AU26">
        <v>5</v>
      </c>
      <c r="AV26">
        <v>0</v>
      </c>
      <c r="AW26">
        <v>0</v>
      </c>
      <c r="AX26">
        <v>0</v>
      </c>
      <c r="AY26">
        <v>0</v>
      </c>
      <c r="AZ26" t="s">
        <v>178</v>
      </c>
      <c r="BA26">
        <v>0</v>
      </c>
      <c r="BB26">
        <v>2</v>
      </c>
      <c r="BC26">
        <v>9</v>
      </c>
      <c r="BD26">
        <v>36</v>
      </c>
      <c r="BE26">
        <v>33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t="s">
        <v>179</v>
      </c>
      <c r="BT26">
        <v>25</v>
      </c>
      <c r="BU26">
        <v>22</v>
      </c>
      <c r="BV26">
        <v>4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18</v>
      </c>
      <c r="CD26">
        <v>13</v>
      </c>
      <c r="CE26">
        <v>6</v>
      </c>
      <c r="CF26">
        <v>4</v>
      </c>
      <c r="CG26">
        <v>2</v>
      </c>
      <c r="CH26">
        <v>1</v>
      </c>
      <c r="CI26">
        <v>25</v>
      </c>
      <c r="CJ26">
        <v>0</v>
      </c>
      <c r="CK26">
        <v>0</v>
      </c>
      <c r="CL26">
        <v>128.08000000000001</v>
      </c>
      <c r="CM26">
        <v>128.08000000000001</v>
      </c>
      <c r="CN26" t="s">
        <v>97</v>
      </c>
      <c r="CO26" s="4">
        <f t="shared" si="4"/>
        <v>6.4803247970020017E-3</v>
      </c>
      <c r="CP26" s="4">
        <f t="shared" si="5"/>
        <v>0</v>
      </c>
      <c r="CR26" s="3">
        <f t="shared" si="3"/>
        <v>128.08000000000001</v>
      </c>
    </row>
    <row r="27" spans="1:96" hidden="1" x14ac:dyDescent="0.25">
      <c r="A27">
        <v>18</v>
      </c>
      <c r="B27" t="s">
        <v>180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120.96</v>
      </c>
      <c r="N27" t="s">
        <v>181</v>
      </c>
      <c r="O27">
        <v>28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</v>
      </c>
      <c r="Y27">
        <v>3</v>
      </c>
      <c r="Z27">
        <v>3</v>
      </c>
      <c r="AA27">
        <v>11</v>
      </c>
      <c r="AB27">
        <v>47</v>
      </c>
      <c r="AC27">
        <v>0</v>
      </c>
      <c r="AD27">
        <v>0</v>
      </c>
      <c r="AE27">
        <v>0</v>
      </c>
      <c r="AF27">
        <v>0</v>
      </c>
      <c r="AG27" t="s">
        <v>182</v>
      </c>
      <c r="AH27">
        <v>1</v>
      </c>
      <c r="AI27">
        <v>2</v>
      </c>
      <c r="AJ27">
        <v>5</v>
      </c>
      <c r="AK27">
        <v>4</v>
      </c>
      <c r="AL27">
        <v>69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2</v>
      </c>
      <c r="AV27">
        <v>1</v>
      </c>
      <c r="AW27">
        <v>3</v>
      </c>
      <c r="AX27">
        <v>1</v>
      </c>
      <c r="AY27">
        <v>3</v>
      </c>
      <c r="AZ27" t="s">
        <v>183</v>
      </c>
      <c r="BA27">
        <v>1</v>
      </c>
      <c r="BB27">
        <v>1</v>
      </c>
      <c r="BC27">
        <v>2</v>
      </c>
      <c r="BD27">
        <v>7</v>
      </c>
      <c r="BE27">
        <v>71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t="s">
        <v>184</v>
      </c>
      <c r="BT27">
        <v>11</v>
      </c>
      <c r="BU27">
        <v>24</v>
      </c>
      <c r="BV27">
        <v>13</v>
      </c>
      <c r="BW27">
        <v>6</v>
      </c>
      <c r="BX27">
        <v>25</v>
      </c>
      <c r="BY27">
        <v>0</v>
      </c>
      <c r="BZ27">
        <v>0</v>
      </c>
      <c r="CA27">
        <v>0</v>
      </c>
      <c r="CB27">
        <v>0</v>
      </c>
      <c r="CC27">
        <v>5</v>
      </c>
      <c r="CD27">
        <v>0</v>
      </c>
      <c r="CE27">
        <v>0</v>
      </c>
      <c r="CF27">
        <v>1</v>
      </c>
      <c r="CG27">
        <v>3</v>
      </c>
      <c r="CH27">
        <v>1</v>
      </c>
      <c r="CI27">
        <v>4</v>
      </c>
      <c r="CJ27">
        <v>1</v>
      </c>
      <c r="CK27">
        <v>4</v>
      </c>
      <c r="CL27">
        <v>120.18</v>
      </c>
      <c r="CM27">
        <v>121.38</v>
      </c>
      <c r="CN27" t="s">
        <v>97</v>
      </c>
      <c r="CO27" s="4">
        <f t="shared" si="4"/>
        <v>-6.4902646030953193E-3</v>
      </c>
      <c r="CP27" s="4">
        <f t="shared" si="5"/>
        <v>9.8863074641620807E-3</v>
      </c>
      <c r="CR27" s="3">
        <f t="shared" si="3"/>
        <v>121.36813643104301</v>
      </c>
    </row>
    <row r="28" spans="1:96" hidden="1" x14ac:dyDescent="0.25">
      <c r="A28">
        <v>19</v>
      </c>
      <c r="B28" t="s">
        <v>185</v>
      </c>
      <c r="C28">
        <v>10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147.94</v>
      </c>
      <c r="N28" t="s">
        <v>186</v>
      </c>
      <c r="O28">
        <v>22</v>
      </c>
      <c r="P28">
        <v>34</v>
      </c>
      <c r="Q28">
        <v>24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7</v>
      </c>
      <c r="Y28">
        <v>1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 t="s">
        <v>187</v>
      </c>
      <c r="AH28">
        <v>4</v>
      </c>
      <c r="AI28">
        <v>12</v>
      </c>
      <c r="AJ28">
        <v>13</v>
      </c>
      <c r="AK28">
        <v>47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1</v>
      </c>
      <c r="AU28">
        <v>3</v>
      </c>
      <c r="AV28">
        <v>1</v>
      </c>
      <c r="AW28">
        <v>5</v>
      </c>
      <c r="AX28">
        <v>1</v>
      </c>
      <c r="AY28">
        <v>0</v>
      </c>
      <c r="AZ28" t="s">
        <v>188</v>
      </c>
      <c r="BA28">
        <v>1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</v>
      </c>
      <c r="BK28">
        <v>5</v>
      </c>
      <c r="BL28">
        <v>13</v>
      </c>
      <c r="BM28">
        <v>7</v>
      </c>
      <c r="BN28">
        <v>53</v>
      </c>
      <c r="BO28">
        <v>0</v>
      </c>
      <c r="BP28">
        <v>0</v>
      </c>
      <c r="BQ28">
        <v>0</v>
      </c>
      <c r="BR28">
        <v>0</v>
      </c>
      <c r="BS28" t="s">
        <v>189</v>
      </c>
      <c r="BT28">
        <v>34</v>
      </c>
      <c r="BU28">
        <v>46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9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147.66</v>
      </c>
      <c r="CM28">
        <v>149.44</v>
      </c>
      <c r="CN28" t="s">
        <v>97</v>
      </c>
      <c r="CO28" s="4">
        <f t="shared" si="4"/>
        <v>-1.8962481376134654E-3</v>
      </c>
      <c r="CP28" s="4">
        <f t="shared" si="5"/>
        <v>1.1911134903640264E-2</v>
      </c>
      <c r="CR28" s="3">
        <f t="shared" si="3"/>
        <v>149.41879817987152</v>
      </c>
    </row>
    <row r="29" spans="1:96" hidden="1" x14ac:dyDescent="0.25">
      <c r="A29">
        <v>20</v>
      </c>
      <c r="B29" t="s">
        <v>190</v>
      </c>
      <c r="C29">
        <v>10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351.14</v>
      </c>
      <c r="N29" t="s">
        <v>191</v>
      </c>
      <c r="O29">
        <v>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5</v>
      </c>
      <c r="Z29">
        <v>18</v>
      </c>
      <c r="AA29">
        <v>15</v>
      </c>
      <c r="AB29">
        <v>41</v>
      </c>
      <c r="AC29">
        <v>0</v>
      </c>
      <c r="AD29">
        <v>0</v>
      </c>
      <c r="AE29">
        <v>0</v>
      </c>
      <c r="AF29">
        <v>0</v>
      </c>
      <c r="AG29" t="s">
        <v>192</v>
      </c>
      <c r="AH29">
        <v>0</v>
      </c>
      <c r="AI29">
        <v>0</v>
      </c>
      <c r="AJ29">
        <v>2</v>
      </c>
      <c r="AK29">
        <v>5</v>
      </c>
      <c r="AL29">
        <v>74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t="s">
        <v>193</v>
      </c>
      <c r="BA29">
        <v>8</v>
      </c>
      <c r="BB29">
        <v>17</v>
      </c>
      <c r="BC29">
        <v>35</v>
      </c>
      <c r="BD29">
        <v>16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1</v>
      </c>
      <c r="BL29">
        <v>0</v>
      </c>
      <c r="BM29">
        <v>1</v>
      </c>
      <c r="BN29">
        <v>7</v>
      </c>
      <c r="BO29">
        <v>1</v>
      </c>
      <c r="BP29">
        <v>9</v>
      </c>
      <c r="BQ29">
        <v>0</v>
      </c>
      <c r="BR29">
        <v>0</v>
      </c>
      <c r="BS29" t="s">
        <v>194</v>
      </c>
      <c r="BT29">
        <v>45</v>
      </c>
      <c r="BU29">
        <v>6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20</v>
      </c>
      <c r="CD29">
        <v>5</v>
      </c>
      <c r="CE29">
        <v>5</v>
      </c>
      <c r="CF29">
        <v>7</v>
      </c>
      <c r="CG29">
        <v>15</v>
      </c>
      <c r="CH29">
        <v>0</v>
      </c>
      <c r="CI29">
        <v>0</v>
      </c>
      <c r="CJ29">
        <v>0</v>
      </c>
      <c r="CK29">
        <v>0</v>
      </c>
      <c r="CL29">
        <v>351.25</v>
      </c>
      <c r="CM29">
        <v>354.38</v>
      </c>
      <c r="CN29" t="s">
        <v>97</v>
      </c>
      <c r="CO29" s="4">
        <f t="shared" si="4"/>
        <v>3.131672597864732E-4</v>
      </c>
      <c r="CP29" s="4">
        <f t="shared" si="5"/>
        <v>8.8323268807494193E-3</v>
      </c>
      <c r="CR29" s="3">
        <f t="shared" si="3"/>
        <v>354.35235481686323</v>
      </c>
    </row>
    <row r="30" spans="1:96" hidden="1" x14ac:dyDescent="0.25">
      <c r="A30">
        <v>21</v>
      </c>
      <c r="B30" t="s">
        <v>195</v>
      </c>
      <c r="C30">
        <v>10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195.79</v>
      </c>
      <c r="N30" t="s">
        <v>196</v>
      </c>
      <c r="O30">
        <v>16</v>
      </c>
      <c r="P30">
        <v>5</v>
      </c>
      <c r="Q30">
        <v>33</v>
      </c>
      <c r="R30">
        <v>19</v>
      </c>
      <c r="S30">
        <v>2</v>
      </c>
      <c r="T30">
        <v>0</v>
      </c>
      <c r="U30">
        <v>0</v>
      </c>
      <c r="V30">
        <v>0</v>
      </c>
      <c r="W30">
        <v>0</v>
      </c>
      <c r="X30">
        <v>10</v>
      </c>
      <c r="Y30">
        <v>2</v>
      </c>
      <c r="Z30">
        <v>1</v>
      </c>
      <c r="AA30">
        <v>3</v>
      </c>
      <c r="AB30">
        <v>1</v>
      </c>
      <c r="AC30">
        <v>1</v>
      </c>
      <c r="AD30">
        <v>7</v>
      </c>
      <c r="AE30">
        <v>1</v>
      </c>
      <c r="AF30">
        <v>0</v>
      </c>
      <c r="AG30" t="s">
        <v>106</v>
      </c>
      <c r="AH30">
        <v>1</v>
      </c>
      <c r="AI30">
        <v>5</v>
      </c>
      <c r="AJ30">
        <v>9</v>
      </c>
      <c r="AK30">
        <v>58</v>
      </c>
      <c r="AL30">
        <v>6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0</v>
      </c>
      <c r="AS30">
        <v>3</v>
      </c>
      <c r="AT30">
        <v>0</v>
      </c>
      <c r="AU30">
        <v>0</v>
      </c>
      <c r="AV30">
        <v>1</v>
      </c>
      <c r="AW30">
        <v>3</v>
      </c>
      <c r="AX30">
        <v>1</v>
      </c>
      <c r="AY30">
        <v>0</v>
      </c>
      <c r="AZ30" t="s">
        <v>197</v>
      </c>
      <c r="BA30">
        <v>46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12</v>
      </c>
      <c r="BK30">
        <v>7</v>
      </c>
      <c r="BL30">
        <v>5</v>
      </c>
      <c r="BM30">
        <v>4</v>
      </c>
      <c r="BN30">
        <v>23</v>
      </c>
      <c r="BO30">
        <v>0</v>
      </c>
      <c r="BP30">
        <v>0</v>
      </c>
      <c r="BQ30">
        <v>0</v>
      </c>
      <c r="BR30">
        <v>0</v>
      </c>
      <c r="BS30" t="s">
        <v>198</v>
      </c>
      <c r="BT30">
        <v>30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7</v>
      </c>
      <c r="CD30">
        <v>7</v>
      </c>
      <c r="CE30">
        <v>5</v>
      </c>
      <c r="CF30">
        <v>2</v>
      </c>
      <c r="CG30">
        <v>39</v>
      </c>
      <c r="CH30">
        <v>0</v>
      </c>
      <c r="CI30">
        <v>0</v>
      </c>
      <c r="CJ30">
        <v>0</v>
      </c>
      <c r="CK30">
        <v>0</v>
      </c>
      <c r="CL30">
        <v>195.13</v>
      </c>
      <c r="CM30">
        <v>197.08</v>
      </c>
      <c r="CN30" t="s">
        <v>97</v>
      </c>
      <c r="CO30" s="4">
        <f t="shared" si="4"/>
        <v>-3.3823604776301863E-3</v>
      </c>
      <c r="CP30" s="4">
        <f t="shared" si="5"/>
        <v>9.8944591029024309E-3</v>
      </c>
      <c r="CR30" s="3">
        <f t="shared" si="3"/>
        <v>197.06070580474935</v>
      </c>
    </row>
    <row r="31" spans="1:96" hidden="1" x14ac:dyDescent="0.25">
      <c r="A31">
        <v>22</v>
      </c>
      <c r="B31" t="s">
        <v>199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125.91</v>
      </c>
      <c r="N31" t="s">
        <v>200</v>
      </c>
      <c r="O31">
        <v>6</v>
      </c>
      <c r="P31">
        <v>20</v>
      </c>
      <c r="Q31">
        <v>24</v>
      </c>
      <c r="R31">
        <v>29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0</v>
      </c>
      <c r="AA31">
        <v>0</v>
      </c>
      <c r="AB31">
        <v>1</v>
      </c>
      <c r="AC31">
        <v>1</v>
      </c>
      <c r="AD31">
        <v>2</v>
      </c>
      <c r="AE31">
        <v>0</v>
      </c>
      <c r="AF31">
        <v>0</v>
      </c>
      <c r="AG31" t="s">
        <v>201</v>
      </c>
      <c r="AH31">
        <v>33</v>
      </c>
      <c r="AI31">
        <v>13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18</v>
      </c>
      <c r="AR31">
        <v>4</v>
      </c>
      <c r="AS31">
        <v>4</v>
      </c>
      <c r="AT31">
        <v>1</v>
      </c>
      <c r="AU31">
        <v>20</v>
      </c>
      <c r="AV31">
        <v>0</v>
      </c>
      <c r="AW31">
        <v>0</v>
      </c>
      <c r="AX31">
        <v>0</v>
      </c>
      <c r="AY31">
        <v>0</v>
      </c>
      <c r="AZ31" t="s">
        <v>202</v>
      </c>
      <c r="BA31">
        <v>7</v>
      </c>
      <c r="BB31">
        <v>30</v>
      </c>
      <c r="BC31">
        <v>42</v>
      </c>
      <c r="BD31">
        <v>2</v>
      </c>
      <c r="BE31">
        <v>0</v>
      </c>
      <c r="BF31">
        <v>1</v>
      </c>
      <c r="BG31">
        <v>44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t="s">
        <v>203</v>
      </c>
      <c r="BT31">
        <v>37</v>
      </c>
      <c r="BU31">
        <v>33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20</v>
      </c>
      <c r="CD31">
        <v>7</v>
      </c>
      <c r="CE31">
        <v>1</v>
      </c>
      <c r="CF31">
        <v>1</v>
      </c>
      <c r="CG31">
        <v>3</v>
      </c>
      <c r="CH31">
        <v>0</v>
      </c>
      <c r="CI31">
        <v>0</v>
      </c>
      <c r="CJ31">
        <v>0</v>
      </c>
      <c r="CK31">
        <v>0</v>
      </c>
      <c r="CL31">
        <v>126.3</v>
      </c>
      <c r="CM31">
        <v>127.42</v>
      </c>
      <c r="CN31" t="s">
        <v>97</v>
      </c>
      <c r="CO31" s="4">
        <f t="shared" si="4"/>
        <v>3.0878859857482732E-3</v>
      </c>
      <c r="CP31" s="4">
        <f t="shared" si="5"/>
        <v>8.789828912258657E-3</v>
      </c>
      <c r="CR31" s="3">
        <f t="shared" si="3"/>
        <v>127.41015539161826</v>
      </c>
    </row>
    <row r="32" spans="1:96" hidden="1" x14ac:dyDescent="0.25">
      <c r="A32">
        <v>23</v>
      </c>
      <c r="B32" t="s">
        <v>204</v>
      </c>
      <c r="C32">
        <v>9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278.82</v>
      </c>
      <c r="N32" t="s">
        <v>205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0</v>
      </c>
      <c r="Z32">
        <v>1</v>
      </c>
      <c r="AA32">
        <v>2</v>
      </c>
      <c r="AB32">
        <v>79</v>
      </c>
      <c r="AC32">
        <v>0</v>
      </c>
      <c r="AD32">
        <v>0</v>
      </c>
      <c r="AE32">
        <v>0</v>
      </c>
      <c r="AF32">
        <v>0</v>
      </c>
      <c r="AG32" t="s">
        <v>206</v>
      </c>
      <c r="AH32">
        <v>18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11</v>
      </c>
      <c r="AR32">
        <v>4</v>
      </c>
      <c r="AS32">
        <v>12</v>
      </c>
      <c r="AT32">
        <v>16</v>
      </c>
      <c r="AU32">
        <v>26</v>
      </c>
      <c r="AV32">
        <v>0</v>
      </c>
      <c r="AW32">
        <v>0</v>
      </c>
      <c r="AX32">
        <v>0</v>
      </c>
      <c r="AY32">
        <v>0</v>
      </c>
      <c r="AZ32" t="s">
        <v>207</v>
      </c>
      <c r="BA32">
        <v>13</v>
      </c>
      <c r="BB32">
        <v>13</v>
      </c>
      <c r="BC32">
        <v>14</v>
      </c>
      <c r="BD32">
        <v>10</v>
      </c>
      <c r="BE32">
        <v>23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1</v>
      </c>
      <c r="BL32">
        <v>1</v>
      </c>
      <c r="BM32">
        <v>3</v>
      </c>
      <c r="BN32">
        <v>6</v>
      </c>
      <c r="BO32">
        <v>1</v>
      </c>
      <c r="BP32">
        <v>11</v>
      </c>
      <c r="BQ32">
        <v>1</v>
      </c>
      <c r="BR32">
        <v>11</v>
      </c>
      <c r="BS32" t="s">
        <v>208</v>
      </c>
      <c r="BT32">
        <v>1</v>
      </c>
      <c r="BU32">
        <v>4</v>
      </c>
      <c r="BV32">
        <v>16</v>
      </c>
      <c r="BW32">
        <v>44</v>
      </c>
      <c r="BX32">
        <v>14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278.79000000000002</v>
      </c>
      <c r="CM32">
        <v>278.79000000000002</v>
      </c>
      <c r="CN32" t="s">
        <v>97</v>
      </c>
      <c r="CO32" s="4">
        <f t="shared" si="4"/>
        <v>-1.076078768964539E-4</v>
      </c>
      <c r="CP32" s="4">
        <f t="shared" si="5"/>
        <v>0</v>
      </c>
      <c r="CR32" s="3">
        <f t="shared" si="3"/>
        <v>278.79000000000002</v>
      </c>
    </row>
    <row r="33" spans="1:96" hidden="1" x14ac:dyDescent="0.25">
      <c r="A33">
        <v>24</v>
      </c>
      <c r="B33" t="s">
        <v>209</v>
      </c>
      <c r="C33">
        <v>9</v>
      </c>
      <c r="D33">
        <v>1</v>
      </c>
      <c r="E33">
        <v>5</v>
      </c>
      <c r="F33">
        <v>1</v>
      </c>
      <c r="G33" t="s">
        <v>92</v>
      </c>
      <c r="H33" t="s">
        <v>92</v>
      </c>
      <c r="I33">
        <v>5</v>
      </c>
      <c r="J33">
        <v>1</v>
      </c>
      <c r="K33" t="s">
        <v>92</v>
      </c>
      <c r="L33" t="s">
        <v>92</v>
      </c>
      <c r="M33">
        <v>154.47999999999999</v>
      </c>
      <c r="N33" t="s">
        <v>182</v>
      </c>
      <c r="O33">
        <v>53</v>
      </c>
      <c r="P33">
        <v>9</v>
      </c>
      <c r="Q33">
        <v>17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7</v>
      </c>
      <c r="Y33">
        <v>0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0</v>
      </c>
      <c r="AF33">
        <v>0</v>
      </c>
      <c r="AG33" t="s">
        <v>210</v>
      </c>
      <c r="AH33">
        <v>37</v>
      </c>
      <c r="AI33">
        <v>37</v>
      </c>
      <c r="AJ33">
        <v>11</v>
      </c>
      <c r="AK33">
        <v>1</v>
      </c>
      <c r="AL33">
        <v>0</v>
      </c>
      <c r="AM33">
        <v>1</v>
      </c>
      <c r="AN33">
        <v>11</v>
      </c>
      <c r="AO33">
        <v>0</v>
      </c>
      <c r="AP33">
        <v>0</v>
      </c>
      <c r="AQ33">
        <v>9</v>
      </c>
      <c r="AR33">
        <v>1</v>
      </c>
      <c r="AS33">
        <v>1</v>
      </c>
      <c r="AT33">
        <v>0</v>
      </c>
      <c r="AU33">
        <v>0</v>
      </c>
      <c r="AV33">
        <v>1</v>
      </c>
      <c r="AW33">
        <v>2</v>
      </c>
      <c r="AX33">
        <v>0</v>
      </c>
      <c r="AY33">
        <v>0</v>
      </c>
      <c r="AZ33" t="s">
        <v>211</v>
      </c>
      <c r="BA33">
        <v>7</v>
      </c>
      <c r="BB33">
        <v>0</v>
      </c>
      <c r="BC33">
        <v>1</v>
      </c>
      <c r="BD33">
        <v>0</v>
      </c>
      <c r="BE33">
        <v>0</v>
      </c>
      <c r="BF33">
        <v>1</v>
      </c>
      <c r="BG33">
        <v>1</v>
      </c>
      <c r="BH33">
        <v>0</v>
      </c>
      <c r="BI33">
        <v>0</v>
      </c>
      <c r="BJ33">
        <v>7</v>
      </c>
      <c r="BK33">
        <v>22</v>
      </c>
      <c r="BL33">
        <v>15</v>
      </c>
      <c r="BM33">
        <v>8</v>
      </c>
      <c r="BN33">
        <v>26</v>
      </c>
      <c r="BO33">
        <v>0</v>
      </c>
      <c r="BP33">
        <v>0</v>
      </c>
      <c r="BQ33">
        <v>0</v>
      </c>
      <c r="BR33">
        <v>0</v>
      </c>
      <c r="BS33" t="s">
        <v>212</v>
      </c>
      <c r="BT33">
        <v>7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18</v>
      </c>
      <c r="CD33">
        <v>24</v>
      </c>
      <c r="CE33">
        <v>43</v>
      </c>
      <c r="CF33">
        <v>2</v>
      </c>
      <c r="CG33">
        <v>8</v>
      </c>
      <c r="CH33">
        <v>0</v>
      </c>
      <c r="CI33">
        <v>0</v>
      </c>
      <c r="CJ33">
        <v>0</v>
      </c>
      <c r="CK33">
        <v>0</v>
      </c>
      <c r="CL33">
        <v>152.91</v>
      </c>
      <c r="CM33">
        <v>152.91</v>
      </c>
      <c r="CN33" t="s">
        <v>97</v>
      </c>
      <c r="CO33" s="4">
        <f t="shared" si="4"/>
        <v>-1.0267477601203279E-2</v>
      </c>
      <c r="CP33" s="4">
        <f t="shared" si="5"/>
        <v>0</v>
      </c>
      <c r="CR33" s="3">
        <f t="shared" si="3"/>
        <v>152.91</v>
      </c>
    </row>
    <row r="34" spans="1:96" hidden="1" x14ac:dyDescent="0.25">
      <c r="A34">
        <v>25</v>
      </c>
      <c r="B34" t="s">
        <v>213</v>
      </c>
      <c r="C34">
        <v>11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108.75</v>
      </c>
      <c r="N34" t="s">
        <v>214</v>
      </c>
      <c r="O34">
        <v>6</v>
      </c>
      <c r="P34">
        <v>10</v>
      </c>
      <c r="Q34">
        <v>32</v>
      </c>
      <c r="R34">
        <v>15</v>
      </c>
      <c r="S34">
        <v>15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1</v>
      </c>
      <c r="AC34">
        <v>1</v>
      </c>
      <c r="AD34">
        <v>2</v>
      </c>
      <c r="AE34">
        <v>1</v>
      </c>
      <c r="AF34">
        <v>2</v>
      </c>
      <c r="AG34" t="s">
        <v>215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2</v>
      </c>
      <c r="AU34">
        <v>76</v>
      </c>
      <c r="AV34">
        <v>0</v>
      </c>
      <c r="AW34">
        <v>0</v>
      </c>
      <c r="AX34">
        <v>0</v>
      </c>
      <c r="AY34">
        <v>0</v>
      </c>
      <c r="AZ34" t="s">
        <v>216</v>
      </c>
      <c r="BA34">
        <v>25</v>
      </c>
      <c r="BB34">
        <v>16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8</v>
      </c>
      <c r="BK34">
        <v>5</v>
      </c>
      <c r="BL34">
        <v>7</v>
      </c>
      <c r="BM34">
        <v>9</v>
      </c>
      <c r="BN34">
        <v>18</v>
      </c>
      <c r="BO34">
        <v>0</v>
      </c>
      <c r="BP34">
        <v>0</v>
      </c>
      <c r="BQ34">
        <v>0</v>
      </c>
      <c r="BR34">
        <v>0</v>
      </c>
      <c r="BS34" t="s">
        <v>137</v>
      </c>
      <c r="BT34">
        <v>50</v>
      </c>
      <c r="BU34">
        <v>26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21</v>
      </c>
      <c r="CD34">
        <v>1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107.59</v>
      </c>
      <c r="CM34">
        <v>108.34</v>
      </c>
      <c r="CN34" t="s">
        <v>97</v>
      </c>
      <c r="CO34" s="4">
        <f t="shared" si="4"/>
        <v>-1.0781671159029615E-2</v>
      </c>
      <c r="CP34" s="4">
        <f t="shared" si="5"/>
        <v>6.9226509137899628E-3</v>
      </c>
      <c r="CR34" s="3">
        <f t="shared" si="3"/>
        <v>108.33480801181467</v>
      </c>
    </row>
    <row r="35" spans="1:96" hidden="1" x14ac:dyDescent="0.25">
      <c r="A35">
        <v>26</v>
      </c>
      <c r="B35" t="s">
        <v>217</v>
      </c>
      <c r="C35">
        <v>10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96.85</v>
      </c>
      <c r="N35" t="s">
        <v>218</v>
      </c>
      <c r="O35">
        <v>7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2</v>
      </c>
      <c r="AA35">
        <v>2</v>
      </c>
      <c r="AB35">
        <v>74</v>
      </c>
      <c r="AC35">
        <v>0</v>
      </c>
      <c r="AD35">
        <v>0</v>
      </c>
      <c r="AE35">
        <v>0</v>
      </c>
      <c r="AF35">
        <v>0</v>
      </c>
      <c r="AG35" t="s">
        <v>219</v>
      </c>
      <c r="AH35">
        <v>2</v>
      </c>
      <c r="AI35">
        <v>6</v>
      </c>
      <c r="AJ35">
        <v>17</v>
      </c>
      <c r="AK35">
        <v>14</v>
      </c>
      <c r="AL35">
        <v>40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 t="s">
        <v>220</v>
      </c>
      <c r="BA35">
        <v>49</v>
      </c>
      <c r="BB35">
        <v>24</v>
      </c>
      <c r="BC35">
        <v>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11</v>
      </c>
      <c r="BK35">
        <v>1</v>
      </c>
      <c r="BL35">
        <v>1</v>
      </c>
      <c r="BM35">
        <v>0</v>
      </c>
      <c r="BN35">
        <v>3</v>
      </c>
      <c r="BO35">
        <v>1</v>
      </c>
      <c r="BP35">
        <v>0</v>
      </c>
      <c r="BQ35">
        <v>0</v>
      </c>
      <c r="BR35">
        <v>0</v>
      </c>
      <c r="BS35" t="s">
        <v>221</v>
      </c>
      <c r="BT35">
        <v>27</v>
      </c>
      <c r="BU35">
        <v>30</v>
      </c>
      <c r="BV35">
        <v>15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8</v>
      </c>
      <c r="CD35">
        <v>4</v>
      </c>
      <c r="CE35">
        <v>1</v>
      </c>
      <c r="CF35">
        <v>0</v>
      </c>
      <c r="CG35">
        <v>6</v>
      </c>
      <c r="CH35">
        <v>1</v>
      </c>
      <c r="CI35">
        <v>11</v>
      </c>
      <c r="CJ35">
        <v>0</v>
      </c>
      <c r="CK35">
        <v>0</v>
      </c>
      <c r="CL35">
        <v>96.56</v>
      </c>
      <c r="CM35">
        <v>97.32</v>
      </c>
      <c r="CN35" t="s">
        <v>122</v>
      </c>
      <c r="CO35" s="4">
        <f t="shared" si="4"/>
        <v>-3.003314001656987E-3</v>
      </c>
      <c r="CP35" s="4">
        <f t="shared" si="5"/>
        <v>7.8092889436908175E-3</v>
      </c>
      <c r="CR35" s="3">
        <f t="shared" si="3"/>
        <v>97.314064940402787</v>
      </c>
    </row>
    <row r="36" spans="1:96" hidden="1" x14ac:dyDescent="0.25">
      <c r="A36">
        <v>27</v>
      </c>
      <c r="B36" t="s">
        <v>222</v>
      </c>
      <c r="C36">
        <v>10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261.87</v>
      </c>
      <c r="N36" t="s">
        <v>223</v>
      </c>
      <c r="O36">
        <v>20</v>
      </c>
      <c r="P36">
        <v>43</v>
      </c>
      <c r="Q36">
        <v>14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8</v>
      </c>
      <c r="Y36">
        <v>3</v>
      </c>
      <c r="Z36">
        <v>2</v>
      </c>
      <c r="AA36">
        <v>1</v>
      </c>
      <c r="AB36">
        <v>0</v>
      </c>
      <c r="AC36">
        <v>1</v>
      </c>
      <c r="AD36">
        <v>6</v>
      </c>
      <c r="AE36">
        <v>0</v>
      </c>
      <c r="AF36">
        <v>0</v>
      </c>
      <c r="AG36" t="s">
        <v>224</v>
      </c>
      <c r="AH36">
        <v>12</v>
      </c>
      <c r="AI36">
        <v>25</v>
      </c>
      <c r="AJ36">
        <v>25</v>
      </c>
      <c r="AK36">
        <v>0</v>
      </c>
      <c r="AL36">
        <v>0</v>
      </c>
      <c r="AM36">
        <v>1</v>
      </c>
      <c r="AN36">
        <v>25</v>
      </c>
      <c r="AO36">
        <v>0</v>
      </c>
      <c r="AP36">
        <v>0</v>
      </c>
      <c r="AQ36">
        <v>5</v>
      </c>
      <c r="AR36">
        <v>2</v>
      </c>
      <c r="AS36">
        <v>5</v>
      </c>
      <c r="AT36">
        <v>0</v>
      </c>
      <c r="AU36">
        <v>9</v>
      </c>
      <c r="AV36">
        <v>0</v>
      </c>
      <c r="AW36">
        <v>0</v>
      </c>
      <c r="AX36">
        <v>0</v>
      </c>
      <c r="AY36">
        <v>0</v>
      </c>
      <c r="AZ36" t="s">
        <v>225</v>
      </c>
      <c r="BA36">
        <v>54</v>
      </c>
      <c r="BB36">
        <v>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8</v>
      </c>
      <c r="BK36">
        <v>8</v>
      </c>
      <c r="BL36">
        <v>5</v>
      </c>
      <c r="BM36">
        <v>3</v>
      </c>
      <c r="BN36">
        <v>10</v>
      </c>
      <c r="BO36">
        <v>0</v>
      </c>
      <c r="BP36">
        <v>0</v>
      </c>
      <c r="BQ36">
        <v>0</v>
      </c>
      <c r="BR36">
        <v>0</v>
      </c>
      <c r="BS36" t="s">
        <v>226</v>
      </c>
      <c r="BT36">
        <v>9</v>
      </c>
      <c r="BU36">
        <v>9</v>
      </c>
      <c r="BV36">
        <v>22</v>
      </c>
      <c r="BW36">
        <v>26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3</v>
      </c>
      <c r="CD36">
        <v>5</v>
      </c>
      <c r="CE36">
        <v>4</v>
      </c>
      <c r="CF36">
        <v>3</v>
      </c>
      <c r="CG36">
        <v>4</v>
      </c>
      <c r="CH36">
        <v>1</v>
      </c>
      <c r="CI36">
        <v>16</v>
      </c>
      <c r="CJ36">
        <v>0</v>
      </c>
      <c r="CK36">
        <v>0</v>
      </c>
      <c r="CL36">
        <v>259.98</v>
      </c>
      <c r="CM36">
        <v>263.38</v>
      </c>
      <c r="CN36" t="s">
        <v>97</v>
      </c>
      <c r="CO36" s="4">
        <f t="shared" si="4"/>
        <v>-7.2697899838447544E-3</v>
      </c>
      <c r="CP36" s="4">
        <f t="shared" si="5"/>
        <v>1.2909104715619901E-2</v>
      </c>
      <c r="CR36" s="3">
        <f t="shared" si="3"/>
        <v>263.33610904396687</v>
      </c>
    </row>
    <row r="37" spans="1:96" hidden="1" x14ac:dyDescent="0.25">
      <c r="A37">
        <v>28</v>
      </c>
      <c r="B37" t="s">
        <v>227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366.86</v>
      </c>
      <c r="N37" t="s">
        <v>228</v>
      </c>
      <c r="O37">
        <v>36</v>
      </c>
      <c r="P37">
        <v>28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15</v>
      </c>
      <c r="Y37">
        <v>4</v>
      </c>
      <c r="Z37">
        <v>6</v>
      </c>
      <c r="AA37">
        <v>3</v>
      </c>
      <c r="AB37">
        <v>12</v>
      </c>
      <c r="AC37">
        <v>0</v>
      </c>
      <c r="AD37">
        <v>0</v>
      </c>
      <c r="AE37">
        <v>0</v>
      </c>
      <c r="AF37">
        <v>0</v>
      </c>
      <c r="AG37" t="s">
        <v>229</v>
      </c>
      <c r="AH37">
        <v>2</v>
      </c>
      <c r="AI37">
        <v>0</v>
      </c>
      <c r="AJ37">
        <v>9</v>
      </c>
      <c r="AK37">
        <v>12</v>
      </c>
      <c r="AL37">
        <v>60</v>
      </c>
      <c r="AM37">
        <v>0</v>
      </c>
      <c r="AN37">
        <v>0</v>
      </c>
      <c r="AO37">
        <v>0</v>
      </c>
      <c r="AP37">
        <v>0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 t="s">
        <v>163</v>
      </c>
      <c r="BA37">
        <v>8</v>
      </c>
      <c r="BB37">
        <v>24</v>
      </c>
      <c r="BC37">
        <v>27</v>
      </c>
      <c r="BD37">
        <v>16</v>
      </c>
      <c r="BE37">
        <v>14</v>
      </c>
      <c r="BF37">
        <v>0</v>
      </c>
      <c r="BG37">
        <v>0</v>
      </c>
      <c r="BH37">
        <v>0</v>
      </c>
      <c r="BI37">
        <v>0</v>
      </c>
      <c r="BJ37">
        <v>3</v>
      </c>
      <c r="BK37">
        <v>0</v>
      </c>
      <c r="BL37">
        <v>2</v>
      </c>
      <c r="BM37">
        <v>1</v>
      </c>
      <c r="BN37">
        <v>7</v>
      </c>
      <c r="BO37">
        <v>1</v>
      </c>
      <c r="BP37">
        <v>10</v>
      </c>
      <c r="BQ37">
        <v>1</v>
      </c>
      <c r="BR37">
        <v>10</v>
      </c>
      <c r="BS37" t="s">
        <v>189</v>
      </c>
      <c r="BT37">
        <v>40</v>
      </c>
      <c r="BU37">
        <v>42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4</v>
      </c>
      <c r="CD37">
        <v>2</v>
      </c>
      <c r="CE37">
        <v>1</v>
      </c>
      <c r="CF37">
        <v>0</v>
      </c>
      <c r="CG37">
        <v>2</v>
      </c>
      <c r="CH37">
        <v>0</v>
      </c>
      <c r="CI37">
        <v>0</v>
      </c>
      <c r="CJ37">
        <v>0</v>
      </c>
      <c r="CK37">
        <v>0</v>
      </c>
      <c r="CL37">
        <v>367.72</v>
      </c>
      <c r="CM37">
        <v>371.5</v>
      </c>
      <c r="CN37" t="s">
        <v>97</v>
      </c>
      <c r="CO37" s="4">
        <f t="shared" si="4"/>
        <v>2.338735994778629E-3</v>
      </c>
      <c r="CP37" s="4">
        <f t="shared" si="5"/>
        <v>1.0174966352624382E-2</v>
      </c>
      <c r="CR37" s="3">
        <f t="shared" si="3"/>
        <v>371.46153862718705</v>
      </c>
    </row>
    <row r="38" spans="1:96" hidden="1" x14ac:dyDescent="0.25">
      <c r="A38">
        <v>29</v>
      </c>
      <c r="B38" t="s">
        <v>230</v>
      </c>
      <c r="C38">
        <v>9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181.89</v>
      </c>
      <c r="N38" t="s">
        <v>231</v>
      </c>
      <c r="O38">
        <v>63</v>
      </c>
      <c r="P38">
        <v>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28</v>
      </c>
      <c r="Y38">
        <v>9</v>
      </c>
      <c r="Z38">
        <v>5</v>
      </c>
      <c r="AA38">
        <v>7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232</v>
      </c>
      <c r="AH38">
        <v>15</v>
      </c>
      <c r="AI38">
        <v>8</v>
      </c>
      <c r="AJ38">
        <v>39</v>
      </c>
      <c r="AK38">
        <v>23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6</v>
      </c>
      <c r="AR38">
        <v>1</v>
      </c>
      <c r="AS38">
        <v>4</v>
      </c>
      <c r="AT38">
        <v>1</v>
      </c>
      <c r="AU38">
        <v>0</v>
      </c>
      <c r="AV38">
        <v>1</v>
      </c>
      <c r="AW38">
        <v>6</v>
      </c>
      <c r="AX38">
        <v>1</v>
      </c>
      <c r="AY38">
        <v>0</v>
      </c>
      <c r="AZ38" t="s">
        <v>233</v>
      </c>
      <c r="BA38">
        <v>1</v>
      </c>
      <c r="BB38">
        <v>3</v>
      </c>
      <c r="BC38">
        <v>9</v>
      </c>
      <c r="BD38">
        <v>3</v>
      </c>
      <c r="BE38">
        <v>77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t="s">
        <v>234</v>
      </c>
      <c r="BT38">
        <v>18</v>
      </c>
      <c r="BU38">
        <v>11</v>
      </c>
      <c r="BV38">
        <v>34</v>
      </c>
      <c r="BW38">
        <v>18</v>
      </c>
      <c r="BX38">
        <v>1</v>
      </c>
      <c r="BY38">
        <v>1</v>
      </c>
      <c r="BZ38">
        <v>7</v>
      </c>
      <c r="CA38">
        <v>1</v>
      </c>
      <c r="CB38">
        <v>1</v>
      </c>
      <c r="CC38">
        <v>5</v>
      </c>
      <c r="CD38">
        <v>1</v>
      </c>
      <c r="CE38">
        <v>1</v>
      </c>
      <c r="CF38">
        <v>5</v>
      </c>
      <c r="CG38">
        <v>1</v>
      </c>
      <c r="CH38">
        <v>1</v>
      </c>
      <c r="CI38">
        <v>8</v>
      </c>
      <c r="CJ38">
        <v>0</v>
      </c>
      <c r="CK38">
        <v>0</v>
      </c>
      <c r="CL38">
        <v>181.34</v>
      </c>
      <c r="CM38">
        <v>183.76</v>
      </c>
      <c r="CN38" t="s">
        <v>97</v>
      </c>
      <c r="CO38" s="4">
        <f t="shared" si="4"/>
        <v>-3.0329767287966547E-3</v>
      </c>
      <c r="CP38" s="4">
        <f t="shared" si="5"/>
        <v>1.3169351327818823E-2</v>
      </c>
      <c r="CR38" s="3">
        <f t="shared" si="3"/>
        <v>183.72813016978668</v>
      </c>
    </row>
    <row r="39" spans="1:96" hidden="1" x14ac:dyDescent="0.25">
      <c r="A39">
        <v>30</v>
      </c>
      <c r="B39" t="s">
        <v>235</v>
      </c>
      <c r="C39">
        <v>10</v>
      </c>
      <c r="D39">
        <v>0</v>
      </c>
      <c r="E39">
        <v>5</v>
      </c>
      <c r="F39">
        <v>1</v>
      </c>
      <c r="G39" t="s">
        <v>92</v>
      </c>
      <c r="H39" t="s">
        <v>92</v>
      </c>
      <c r="I39">
        <v>5</v>
      </c>
      <c r="J39">
        <v>1</v>
      </c>
      <c r="K39" t="s">
        <v>92</v>
      </c>
      <c r="L39" t="s">
        <v>92</v>
      </c>
      <c r="M39">
        <v>118.48</v>
      </c>
      <c r="N39" t="s">
        <v>236</v>
      </c>
      <c r="O39">
        <v>22</v>
      </c>
      <c r="P39">
        <v>6</v>
      </c>
      <c r="Q39">
        <v>22</v>
      </c>
      <c r="R39">
        <v>8</v>
      </c>
      <c r="S39">
        <v>19</v>
      </c>
      <c r="T39">
        <v>0</v>
      </c>
      <c r="U39">
        <v>0</v>
      </c>
      <c r="V39">
        <v>0</v>
      </c>
      <c r="W39">
        <v>0</v>
      </c>
      <c r="X39">
        <v>8</v>
      </c>
      <c r="Y39">
        <v>6</v>
      </c>
      <c r="Z39">
        <v>2</v>
      </c>
      <c r="AA39">
        <v>0</v>
      </c>
      <c r="AB39">
        <v>2</v>
      </c>
      <c r="AC39">
        <v>1</v>
      </c>
      <c r="AD39">
        <v>10</v>
      </c>
      <c r="AE39">
        <v>1</v>
      </c>
      <c r="AF39">
        <v>10</v>
      </c>
      <c r="AG39" t="s">
        <v>237</v>
      </c>
      <c r="AH39">
        <v>3</v>
      </c>
      <c r="AI39">
        <v>6</v>
      </c>
      <c r="AJ39">
        <v>8</v>
      </c>
      <c r="AK39">
        <v>6</v>
      </c>
      <c r="AL39">
        <v>50</v>
      </c>
      <c r="AM39">
        <v>1</v>
      </c>
      <c r="AN39">
        <v>64</v>
      </c>
      <c r="AO39">
        <v>1</v>
      </c>
      <c r="AP39">
        <v>50</v>
      </c>
      <c r="AQ39">
        <v>1</v>
      </c>
      <c r="AR39">
        <v>4</v>
      </c>
      <c r="AS39">
        <v>0</v>
      </c>
      <c r="AT39">
        <v>1</v>
      </c>
      <c r="AU39">
        <v>4</v>
      </c>
      <c r="AV39">
        <v>1</v>
      </c>
      <c r="AW39">
        <v>2</v>
      </c>
      <c r="AX39">
        <v>1</v>
      </c>
      <c r="AY39">
        <v>2</v>
      </c>
      <c r="AZ39" t="s">
        <v>238</v>
      </c>
      <c r="BA39">
        <v>33</v>
      </c>
      <c r="BB39">
        <v>31</v>
      </c>
      <c r="BC39">
        <v>2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12</v>
      </c>
      <c r="BK39">
        <v>2</v>
      </c>
      <c r="BL39">
        <v>2</v>
      </c>
      <c r="BM39">
        <v>0</v>
      </c>
      <c r="BN39">
        <v>11</v>
      </c>
      <c r="BO39">
        <v>1</v>
      </c>
      <c r="BP39">
        <v>0</v>
      </c>
      <c r="BQ39">
        <v>0</v>
      </c>
      <c r="BR39">
        <v>0</v>
      </c>
      <c r="BS39" t="s">
        <v>239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79</v>
      </c>
      <c r="CH39">
        <v>0</v>
      </c>
      <c r="CI39">
        <v>0</v>
      </c>
      <c r="CJ39">
        <v>0</v>
      </c>
      <c r="CK39">
        <v>0</v>
      </c>
      <c r="CL39">
        <v>117.31</v>
      </c>
      <c r="CM39">
        <v>117.31</v>
      </c>
      <c r="CN39" t="s">
        <v>97</v>
      </c>
      <c r="CO39" s="4">
        <f t="shared" si="4"/>
        <v>-9.9735742903417357E-3</v>
      </c>
      <c r="CP39" s="4">
        <f t="shared" si="5"/>
        <v>0</v>
      </c>
      <c r="CR39" s="3">
        <f t="shared" si="3"/>
        <v>117.31</v>
      </c>
    </row>
    <row r="40" spans="1:96" hidden="1" x14ac:dyDescent="0.25">
      <c r="A40">
        <v>31</v>
      </c>
      <c r="B40" t="s">
        <v>240</v>
      </c>
      <c r="C40">
        <v>9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198.04</v>
      </c>
      <c r="N40" t="s">
        <v>241</v>
      </c>
      <c r="O40">
        <v>26</v>
      </c>
      <c r="P40">
        <v>12</v>
      </c>
      <c r="Q40">
        <v>28</v>
      </c>
      <c r="R40">
        <v>9</v>
      </c>
      <c r="S40">
        <v>0</v>
      </c>
      <c r="T40">
        <v>0</v>
      </c>
      <c r="U40">
        <v>0</v>
      </c>
      <c r="V40">
        <v>0</v>
      </c>
      <c r="W40">
        <v>0</v>
      </c>
      <c r="X40">
        <v>9</v>
      </c>
      <c r="Y40">
        <v>2</v>
      </c>
      <c r="Z40">
        <v>2</v>
      </c>
      <c r="AA40">
        <v>0</v>
      </c>
      <c r="AB40">
        <v>1</v>
      </c>
      <c r="AC40">
        <v>1</v>
      </c>
      <c r="AD40">
        <v>5</v>
      </c>
      <c r="AE40">
        <v>0</v>
      </c>
      <c r="AF40">
        <v>0</v>
      </c>
      <c r="AG40" t="s">
        <v>242</v>
      </c>
      <c r="AH40">
        <v>12</v>
      </c>
      <c r="AI40">
        <v>18</v>
      </c>
      <c r="AJ40">
        <v>21</v>
      </c>
      <c r="AK40">
        <v>18</v>
      </c>
      <c r="AL40">
        <v>10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1</v>
      </c>
      <c r="AY40">
        <v>1</v>
      </c>
      <c r="AZ40" t="s">
        <v>243</v>
      </c>
      <c r="BA40">
        <v>11</v>
      </c>
      <c r="BB40">
        <v>5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</v>
      </c>
      <c r="BK40">
        <v>1</v>
      </c>
      <c r="BL40">
        <v>2</v>
      </c>
      <c r="BM40">
        <v>4</v>
      </c>
      <c r="BN40">
        <v>61</v>
      </c>
      <c r="BO40">
        <v>0</v>
      </c>
      <c r="BP40">
        <v>0</v>
      </c>
      <c r="BQ40">
        <v>0</v>
      </c>
      <c r="BR40">
        <v>0</v>
      </c>
      <c r="BS40" t="s">
        <v>244</v>
      </c>
      <c r="BT40">
        <v>19</v>
      </c>
      <c r="BU40">
        <v>29</v>
      </c>
      <c r="BV40">
        <v>18</v>
      </c>
      <c r="BW40">
        <v>12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3</v>
      </c>
      <c r="CD40">
        <v>1</v>
      </c>
      <c r="CE40">
        <v>1</v>
      </c>
      <c r="CF40">
        <v>1</v>
      </c>
      <c r="CG40">
        <v>3</v>
      </c>
      <c r="CH40">
        <v>1</v>
      </c>
      <c r="CI40">
        <v>6</v>
      </c>
      <c r="CJ40">
        <v>0</v>
      </c>
      <c r="CK40">
        <v>0</v>
      </c>
      <c r="CL40">
        <v>196.85</v>
      </c>
      <c r="CM40">
        <v>198.89</v>
      </c>
      <c r="CN40" t="s">
        <v>97</v>
      </c>
      <c r="CO40" s="4">
        <f t="shared" si="4"/>
        <v>-6.0452120904241902E-3</v>
      </c>
      <c r="CP40" s="4">
        <f t="shared" si="5"/>
        <v>1.0256925938961214E-2</v>
      </c>
      <c r="CR40" s="3">
        <f t="shared" si="3"/>
        <v>198.8690758710845</v>
      </c>
    </row>
    <row r="41" spans="1:96" hidden="1" x14ac:dyDescent="0.25">
      <c r="A41">
        <v>32</v>
      </c>
      <c r="B41" t="s">
        <v>245</v>
      </c>
      <c r="C41">
        <v>9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110.25</v>
      </c>
      <c r="N41" t="s">
        <v>246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79</v>
      </c>
      <c r="AC41">
        <v>0</v>
      </c>
      <c r="AD41">
        <v>0</v>
      </c>
      <c r="AE41">
        <v>0</v>
      </c>
      <c r="AF41">
        <v>0</v>
      </c>
      <c r="AG41" t="s">
        <v>247</v>
      </c>
      <c r="AH41">
        <v>51</v>
      </c>
      <c r="AI41">
        <v>20</v>
      </c>
      <c r="AJ41">
        <v>1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11</v>
      </c>
      <c r="AR41">
        <v>1</v>
      </c>
      <c r="AS41">
        <v>2</v>
      </c>
      <c r="AT41">
        <v>3</v>
      </c>
      <c r="AU41">
        <v>13</v>
      </c>
      <c r="AV41">
        <v>1</v>
      </c>
      <c r="AW41">
        <v>0</v>
      </c>
      <c r="AX41">
        <v>0</v>
      </c>
      <c r="AY41">
        <v>0</v>
      </c>
      <c r="AZ41" t="s">
        <v>248</v>
      </c>
      <c r="BA41">
        <v>4</v>
      </c>
      <c r="BB41">
        <v>6</v>
      </c>
      <c r="BC41">
        <v>4</v>
      </c>
      <c r="BD41">
        <v>27</v>
      </c>
      <c r="BE41">
        <v>42</v>
      </c>
      <c r="BF41">
        <v>0</v>
      </c>
      <c r="BG41">
        <v>0</v>
      </c>
      <c r="BH41">
        <v>0</v>
      </c>
      <c r="BI41">
        <v>0</v>
      </c>
      <c r="BJ41">
        <v>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t="s">
        <v>249</v>
      </c>
      <c r="BT41">
        <v>4</v>
      </c>
      <c r="BU41">
        <v>10</v>
      </c>
      <c r="BV41">
        <v>20</v>
      </c>
      <c r="BW41">
        <v>27</v>
      </c>
      <c r="BX41">
        <v>18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1</v>
      </c>
      <c r="CE41">
        <v>0</v>
      </c>
      <c r="CF41">
        <v>0</v>
      </c>
      <c r="CG41">
        <v>1</v>
      </c>
      <c r="CH41">
        <v>1</v>
      </c>
      <c r="CI41">
        <v>2</v>
      </c>
      <c r="CJ41">
        <v>1</v>
      </c>
      <c r="CK41">
        <v>2</v>
      </c>
      <c r="CL41">
        <v>109.98</v>
      </c>
      <c r="CM41">
        <v>111.31</v>
      </c>
      <c r="CN41" t="s">
        <v>122</v>
      </c>
      <c r="CO41" s="4">
        <f t="shared" si="4"/>
        <v>-2.4549918166938411E-3</v>
      </c>
      <c r="CP41" s="4">
        <f t="shared" si="5"/>
        <v>1.1948611984547663E-2</v>
      </c>
      <c r="CR41" s="3">
        <f t="shared" si="3"/>
        <v>111.29410834606055</v>
      </c>
    </row>
    <row r="42" spans="1:96" hidden="1" x14ac:dyDescent="0.25">
      <c r="A42">
        <v>33</v>
      </c>
      <c r="B42" t="s">
        <v>250</v>
      </c>
      <c r="C42">
        <v>10</v>
      </c>
      <c r="D42">
        <v>1</v>
      </c>
      <c r="E42">
        <v>5</v>
      </c>
      <c r="F42">
        <v>1</v>
      </c>
      <c r="G42" t="s">
        <v>92</v>
      </c>
      <c r="H42" t="s">
        <v>92</v>
      </c>
      <c r="I42">
        <v>5</v>
      </c>
      <c r="J42">
        <v>1</v>
      </c>
      <c r="K42" t="s">
        <v>92</v>
      </c>
      <c r="L42" t="s">
        <v>92</v>
      </c>
      <c r="M42">
        <v>109.07</v>
      </c>
      <c r="N42" t="s">
        <v>251</v>
      </c>
      <c r="O42">
        <v>2</v>
      </c>
      <c r="P42">
        <v>2</v>
      </c>
      <c r="Q42">
        <v>3</v>
      </c>
      <c r="R42">
        <v>4</v>
      </c>
      <c r="S42">
        <v>24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252</v>
      </c>
      <c r="AH42">
        <v>0</v>
      </c>
      <c r="AI42">
        <v>5</v>
      </c>
      <c r="AJ42">
        <v>20</v>
      </c>
      <c r="AK42">
        <v>5</v>
      </c>
      <c r="AL42">
        <v>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253</v>
      </c>
      <c r="BA42">
        <v>1</v>
      </c>
      <c r="BB42">
        <v>5</v>
      </c>
      <c r="BC42">
        <v>3</v>
      </c>
      <c r="BD42">
        <v>2</v>
      </c>
      <c r="BE42">
        <v>49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 t="s">
        <v>254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37</v>
      </c>
      <c r="CH42">
        <v>0</v>
      </c>
      <c r="CI42">
        <v>0</v>
      </c>
      <c r="CJ42">
        <v>0</v>
      </c>
      <c r="CK42">
        <v>0</v>
      </c>
      <c r="CL42">
        <v>109.28</v>
      </c>
      <c r="CM42">
        <v>109.94</v>
      </c>
      <c r="CN42" t="s">
        <v>122</v>
      </c>
      <c r="CO42" s="4">
        <f t="shared" si="4"/>
        <v>1.9216691068815184E-3</v>
      </c>
      <c r="CP42" s="4">
        <f t="shared" si="5"/>
        <v>6.0032745133709042E-3</v>
      </c>
      <c r="CR42" s="3">
        <f t="shared" si="3"/>
        <v>109.93603783882118</v>
      </c>
    </row>
    <row r="43" spans="1:96" hidden="1" x14ac:dyDescent="0.25">
      <c r="A43">
        <v>34</v>
      </c>
      <c r="B43" t="s">
        <v>255</v>
      </c>
      <c r="C43">
        <v>10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207.35</v>
      </c>
      <c r="N43" t="s">
        <v>256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4</v>
      </c>
      <c r="Z43">
        <v>9</v>
      </c>
      <c r="AA43">
        <v>4</v>
      </c>
      <c r="AB43">
        <v>54</v>
      </c>
      <c r="AC43">
        <v>0</v>
      </c>
      <c r="AD43">
        <v>0</v>
      </c>
      <c r="AE43">
        <v>0</v>
      </c>
      <c r="AF43">
        <v>0</v>
      </c>
      <c r="AG43" t="s">
        <v>257</v>
      </c>
      <c r="AH43">
        <v>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5</v>
      </c>
      <c r="AS43">
        <v>3</v>
      </c>
      <c r="AT43">
        <v>3</v>
      </c>
      <c r="AU43">
        <v>63</v>
      </c>
      <c r="AV43">
        <v>0</v>
      </c>
      <c r="AW43">
        <v>0</v>
      </c>
      <c r="AX43">
        <v>0</v>
      </c>
      <c r="AY43">
        <v>0</v>
      </c>
      <c r="AZ43" t="s">
        <v>258</v>
      </c>
      <c r="BA43">
        <v>3</v>
      </c>
      <c r="BB43">
        <v>6</v>
      </c>
      <c r="BC43">
        <v>28</v>
      </c>
      <c r="BD43">
        <v>22</v>
      </c>
      <c r="BE43">
        <v>6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t="s">
        <v>197</v>
      </c>
      <c r="BT43">
        <v>9</v>
      </c>
      <c r="BU43">
        <v>2</v>
      </c>
      <c r="BV43">
        <v>0</v>
      </c>
      <c r="BW43">
        <v>1</v>
      </c>
      <c r="BX43">
        <v>0</v>
      </c>
      <c r="BY43">
        <v>1</v>
      </c>
      <c r="BZ43">
        <v>1</v>
      </c>
      <c r="CA43">
        <v>0</v>
      </c>
      <c r="CB43">
        <v>0</v>
      </c>
      <c r="CC43">
        <v>8</v>
      </c>
      <c r="CD43">
        <v>6</v>
      </c>
      <c r="CE43">
        <v>4</v>
      </c>
      <c r="CF43">
        <v>13</v>
      </c>
      <c r="CG43">
        <v>40</v>
      </c>
      <c r="CH43">
        <v>0</v>
      </c>
      <c r="CI43">
        <v>0</v>
      </c>
      <c r="CJ43">
        <v>0</v>
      </c>
      <c r="CK43">
        <v>0</v>
      </c>
      <c r="CL43">
        <v>206.13</v>
      </c>
      <c r="CM43">
        <v>210.59</v>
      </c>
      <c r="CN43" t="s">
        <v>122</v>
      </c>
      <c r="CO43" s="4">
        <f t="shared" si="4"/>
        <v>-5.9185950613689364E-3</v>
      </c>
      <c r="CP43" s="4">
        <f t="shared" si="5"/>
        <v>2.1178593475473684E-2</v>
      </c>
      <c r="CR43" s="3">
        <f t="shared" si="3"/>
        <v>210.49554347309939</v>
      </c>
    </row>
    <row r="44" spans="1:96" hidden="1" x14ac:dyDescent="0.25">
      <c r="A44">
        <v>35</v>
      </c>
      <c r="B44" t="s">
        <v>259</v>
      </c>
      <c r="C44">
        <v>9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229.15</v>
      </c>
      <c r="N44" t="s">
        <v>260</v>
      </c>
      <c r="O44">
        <v>2</v>
      </c>
      <c r="P44">
        <v>9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>
        <v>0</v>
      </c>
      <c r="Z44">
        <v>1</v>
      </c>
      <c r="AA44">
        <v>0</v>
      </c>
      <c r="AB44">
        <v>9</v>
      </c>
      <c r="AC44">
        <v>1</v>
      </c>
      <c r="AD44">
        <v>10</v>
      </c>
      <c r="AE44">
        <v>0</v>
      </c>
      <c r="AF44">
        <v>0</v>
      </c>
      <c r="AG44" t="s">
        <v>261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0</v>
      </c>
      <c r="AU44">
        <v>27</v>
      </c>
      <c r="AV44">
        <v>0</v>
      </c>
      <c r="AW44">
        <v>0</v>
      </c>
      <c r="AX44">
        <v>0</v>
      </c>
      <c r="AY44">
        <v>0</v>
      </c>
      <c r="AZ44" t="s">
        <v>262</v>
      </c>
      <c r="BA44">
        <v>21</v>
      </c>
      <c r="BB44">
        <v>5</v>
      </c>
      <c r="BC44">
        <v>5</v>
      </c>
      <c r="BD44">
        <v>4</v>
      </c>
      <c r="BE44">
        <v>6</v>
      </c>
      <c r="BF44">
        <v>0</v>
      </c>
      <c r="BG44">
        <v>0</v>
      </c>
      <c r="BH44">
        <v>0</v>
      </c>
      <c r="BI44">
        <v>0</v>
      </c>
      <c r="BJ44">
        <v>6</v>
      </c>
      <c r="BK44">
        <v>1</v>
      </c>
      <c r="BL44">
        <v>3</v>
      </c>
      <c r="BM44">
        <v>1</v>
      </c>
      <c r="BN44">
        <v>6</v>
      </c>
      <c r="BO44">
        <v>1</v>
      </c>
      <c r="BP44">
        <v>11</v>
      </c>
      <c r="BQ44">
        <v>1</v>
      </c>
      <c r="BR44">
        <v>11</v>
      </c>
      <c r="BS44" t="s">
        <v>263</v>
      </c>
      <c r="BT44">
        <v>5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2</v>
      </c>
      <c r="CE44">
        <v>5</v>
      </c>
      <c r="CF44">
        <v>9</v>
      </c>
      <c r="CG44">
        <v>28</v>
      </c>
      <c r="CH44">
        <v>0</v>
      </c>
      <c r="CI44">
        <v>0</v>
      </c>
      <c r="CJ44">
        <v>0</v>
      </c>
      <c r="CK44">
        <v>0</v>
      </c>
      <c r="CL44">
        <v>226.43</v>
      </c>
      <c r="CM44">
        <v>227.35</v>
      </c>
      <c r="CN44" t="s">
        <v>122</v>
      </c>
      <c r="CO44" s="4">
        <f t="shared" si="4"/>
        <v>-1.2012542507618296E-2</v>
      </c>
      <c r="CP44" s="4">
        <f t="shared" si="5"/>
        <v>4.0466241477896681E-3</v>
      </c>
      <c r="CR44" s="3">
        <f t="shared" si="3"/>
        <v>227.34627710578403</v>
      </c>
    </row>
    <row r="45" spans="1:96" x14ac:dyDescent="0.25">
      <c r="A45">
        <v>36</v>
      </c>
      <c r="B45" t="s">
        <v>264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293.54000000000002</v>
      </c>
      <c r="N45" t="s">
        <v>265</v>
      </c>
      <c r="O45">
        <v>15</v>
      </c>
      <c r="P45">
        <v>23</v>
      </c>
      <c r="Q45">
        <v>39</v>
      </c>
      <c r="R45">
        <v>7</v>
      </c>
      <c r="S45">
        <v>57</v>
      </c>
      <c r="T45">
        <v>2</v>
      </c>
      <c r="U45">
        <v>3</v>
      </c>
      <c r="V45">
        <v>0</v>
      </c>
      <c r="W45">
        <v>0</v>
      </c>
      <c r="X45">
        <v>16</v>
      </c>
      <c r="Y45">
        <v>3</v>
      </c>
      <c r="Z45">
        <v>2</v>
      </c>
      <c r="AA45">
        <v>0</v>
      </c>
      <c r="AB45">
        <v>0</v>
      </c>
      <c r="AC45">
        <v>2</v>
      </c>
      <c r="AD45">
        <v>5</v>
      </c>
      <c r="AE45">
        <v>1</v>
      </c>
      <c r="AF45">
        <v>5</v>
      </c>
      <c r="AG45" t="s">
        <v>266</v>
      </c>
      <c r="AH45">
        <v>50</v>
      </c>
      <c r="AI45">
        <v>31</v>
      </c>
      <c r="AJ45">
        <v>25</v>
      </c>
      <c r="AK45">
        <v>18</v>
      </c>
      <c r="AL45">
        <v>0</v>
      </c>
      <c r="AM45">
        <v>1</v>
      </c>
      <c r="AN45">
        <v>43</v>
      </c>
      <c r="AO45">
        <v>0</v>
      </c>
      <c r="AP45">
        <v>0</v>
      </c>
      <c r="AQ45">
        <v>29</v>
      </c>
      <c r="AR45">
        <v>12</v>
      </c>
      <c r="AS45">
        <v>9</v>
      </c>
      <c r="AT45">
        <v>4</v>
      </c>
      <c r="AU45">
        <v>2</v>
      </c>
      <c r="AV45">
        <v>0</v>
      </c>
      <c r="AW45">
        <v>0</v>
      </c>
      <c r="AX45">
        <v>0</v>
      </c>
      <c r="AY45">
        <v>0</v>
      </c>
      <c r="AZ45" t="s">
        <v>267</v>
      </c>
      <c r="BA45">
        <v>14</v>
      </c>
      <c r="BB45">
        <v>1</v>
      </c>
      <c r="BC45">
        <v>3</v>
      </c>
      <c r="BD45">
        <v>5</v>
      </c>
      <c r="BE45">
        <v>107</v>
      </c>
      <c r="BF45">
        <v>0</v>
      </c>
      <c r="BG45">
        <v>0</v>
      </c>
      <c r="BH45">
        <v>0</v>
      </c>
      <c r="BI45">
        <v>0</v>
      </c>
      <c r="BJ45">
        <v>14</v>
      </c>
      <c r="BK45">
        <v>7</v>
      </c>
      <c r="BL45">
        <v>3</v>
      </c>
      <c r="BM45">
        <v>1</v>
      </c>
      <c r="BN45">
        <v>2</v>
      </c>
      <c r="BO45">
        <v>1</v>
      </c>
      <c r="BP45">
        <v>13</v>
      </c>
      <c r="BQ45">
        <v>1</v>
      </c>
      <c r="BR45">
        <v>13</v>
      </c>
      <c r="BS45" t="s">
        <v>106</v>
      </c>
      <c r="BT45">
        <v>37</v>
      </c>
      <c r="BU45">
        <v>39</v>
      </c>
      <c r="BV45">
        <v>16</v>
      </c>
      <c r="BW45">
        <v>12</v>
      </c>
      <c r="BX45">
        <v>42</v>
      </c>
      <c r="BY45">
        <v>0</v>
      </c>
      <c r="BZ45">
        <v>0</v>
      </c>
      <c r="CA45">
        <v>0</v>
      </c>
      <c r="CB45">
        <v>0</v>
      </c>
      <c r="CC45">
        <v>16</v>
      </c>
      <c r="CD45">
        <v>0</v>
      </c>
      <c r="CE45">
        <v>1</v>
      </c>
      <c r="CF45">
        <v>0</v>
      </c>
      <c r="CG45">
        <v>5</v>
      </c>
      <c r="CH45">
        <v>1</v>
      </c>
      <c r="CI45">
        <v>6</v>
      </c>
      <c r="CJ45">
        <v>1</v>
      </c>
      <c r="CK45">
        <v>6</v>
      </c>
      <c r="CL45">
        <v>293.35000000000002</v>
      </c>
      <c r="CM45">
        <v>297.95</v>
      </c>
      <c r="CN45" t="s">
        <v>122</v>
      </c>
      <c r="CO45" s="4">
        <f t="shared" si="4"/>
        <v>-6.4769047213220077E-4</v>
      </c>
      <c r="CP45" s="4">
        <f t="shared" si="5"/>
        <v>1.5438832018795035E-2</v>
      </c>
      <c r="CR45" s="3">
        <f t="shared" si="3"/>
        <v>297.87898137271355</v>
      </c>
    </row>
    <row r="46" spans="1:96" hidden="1" x14ac:dyDescent="0.25">
      <c r="A46">
        <v>37</v>
      </c>
      <c r="B46" t="s">
        <v>268</v>
      </c>
      <c r="C46">
        <v>10</v>
      </c>
      <c r="D46">
        <v>0</v>
      </c>
      <c r="E46">
        <v>5</v>
      </c>
      <c r="F46">
        <v>1</v>
      </c>
      <c r="G46" t="s">
        <v>92</v>
      </c>
      <c r="H46" t="s">
        <v>92</v>
      </c>
      <c r="I46">
        <v>5</v>
      </c>
      <c r="J46">
        <v>1</v>
      </c>
      <c r="K46" t="s">
        <v>92</v>
      </c>
      <c r="L46" t="s">
        <v>92</v>
      </c>
      <c r="M46">
        <v>170.59</v>
      </c>
      <c r="N46" t="s">
        <v>137</v>
      </c>
      <c r="O46">
        <v>15</v>
      </c>
      <c r="P46">
        <v>9</v>
      </c>
      <c r="Q46">
        <v>53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0</v>
      </c>
      <c r="Z46">
        <v>0</v>
      </c>
      <c r="AA46">
        <v>1</v>
      </c>
      <c r="AB46">
        <v>2</v>
      </c>
      <c r="AC46">
        <v>1</v>
      </c>
      <c r="AD46">
        <v>3</v>
      </c>
      <c r="AE46">
        <v>0</v>
      </c>
      <c r="AF46">
        <v>0</v>
      </c>
      <c r="AG46" t="s">
        <v>269</v>
      </c>
      <c r="AH46">
        <v>31</v>
      </c>
      <c r="AI46">
        <v>16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17</v>
      </c>
      <c r="AR46">
        <v>9</v>
      </c>
      <c r="AS46">
        <v>2</v>
      </c>
      <c r="AT46">
        <v>1</v>
      </c>
      <c r="AU46">
        <v>23</v>
      </c>
      <c r="AV46">
        <v>0</v>
      </c>
      <c r="AW46">
        <v>0</v>
      </c>
      <c r="AX46">
        <v>0</v>
      </c>
      <c r="AY46">
        <v>0</v>
      </c>
      <c r="AZ46" t="s">
        <v>270</v>
      </c>
      <c r="BA46">
        <v>25</v>
      </c>
      <c r="BB46">
        <v>17</v>
      </c>
      <c r="BC46">
        <v>32</v>
      </c>
      <c r="BD46">
        <v>6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9</v>
      </c>
      <c r="BK46">
        <v>3</v>
      </c>
      <c r="BL46">
        <v>3</v>
      </c>
      <c r="BM46">
        <v>0</v>
      </c>
      <c r="BN46">
        <v>0</v>
      </c>
      <c r="BO46">
        <v>1</v>
      </c>
      <c r="BP46">
        <v>6</v>
      </c>
      <c r="BQ46">
        <v>0</v>
      </c>
      <c r="BR46">
        <v>0</v>
      </c>
      <c r="BS46" t="s">
        <v>271</v>
      </c>
      <c r="BT46">
        <v>26</v>
      </c>
      <c r="BU46">
        <v>10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20</v>
      </c>
      <c r="CD46">
        <v>7</v>
      </c>
      <c r="CE46">
        <v>12</v>
      </c>
      <c r="CF46">
        <v>9</v>
      </c>
      <c r="CG46">
        <v>14</v>
      </c>
      <c r="CH46">
        <v>0</v>
      </c>
      <c r="CI46">
        <v>0</v>
      </c>
      <c r="CJ46">
        <v>0</v>
      </c>
      <c r="CK46">
        <v>0</v>
      </c>
      <c r="CL46">
        <v>169.82</v>
      </c>
      <c r="CM46">
        <v>169.82</v>
      </c>
      <c r="CN46" t="s">
        <v>122</v>
      </c>
      <c r="CO46" s="4">
        <f t="shared" si="4"/>
        <v>-4.5342126957956808E-3</v>
      </c>
      <c r="CP46" s="4">
        <f t="shared" si="5"/>
        <v>0</v>
      </c>
      <c r="CR46" s="3">
        <f t="shared" si="3"/>
        <v>169.82</v>
      </c>
    </row>
    <row r="47" spans="1:96" hidden="1" x14ac:dyDescent="0.25">
      <c r="A47">
        <v>38</v>
      </c>
      <c r="B47" t="s">
        <v>272</v>
      </c>
      <c r="C47">
        <v>10</v>
      </c>
      <c r="D47">
        <v>0</v>
      </c>
      <c r="E47">
        <v>5</v>
      </c>
      <c r="F47">
        <v>1</v>
      </c>
      <c r="G47" t="s">
        <v>92</v>
      </c>
      <c r="H47" t="s">
        <v>92</v>
      </c>
      <c r="I47">
        <v>5</v>
      </c>
      <c r="J47">
        <v>1</v>
      </c>
      <c r="K47" t="s">
        <v>92</v>
      </c>
      <c r="L47" t="s">
        <v>92</v>
      </c>
      <c r="M47">
        <v>183.91</v>
      </c>
      <c r="N47" t="s">
        <v>273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0</v>
      </c>
      <c r="AA47">
        <v>1</v>
      </c>
      <c r="AB47">
        <v>50</v>
      </c>
      <c r="AC47">
        <v>0</v>
      </c>
      <c r="AD47">
        <v>0</v>
      </c>
      <c r="AE47">
        <v>0</v>
      </c>
      <c r="AF47">
        <v>0</v>
      </c>
      <c r="AG47" t="s">
        <v>108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3</v>
      </c>
      <c r="AR47">
        <v>3</v>
      </c>
      <c r="AS47">
        <v>4</v>
      </c>
      <c r="AT47">
        <v>4</v>
      </c>
      <c r="AU47">
        <v>30</v>
      </c>
      <c r="AV47">
        <v>0</v>
      </c>
      <c r="AW47">
        <v>0</v>
      </c>
      <c r="AX47">
        <v>0</v>
      </c>
      <c r="AY47">
        <v>0</v>
      </c>
      <c r="AZ47" t="s">
        <v>226</v>
      </c>
      <c r="BA47">
        <v>16</v>
      </c>
      <c r="BB47">
        <v>9</v>
      </c>
      <c r="BC47">
        <v>12</v>
      </c>
      <c r="BD47">
        <v>1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3</v>
      </c>
      <c r="BK47">
        <v>1</v>
      </c>
      <c r="BL47">
        <v>1</v>
      </c>
      <c r="BM47">
        <v>0</v>
      </c>
      <c r="BN47">
        <v>0</v>
      </c>
      <c r="BO47">
        <v>1</v>
      </c>
      <c r="BP47">
        <v>2</v>
      </c>
      <c r="BQ47">
        <v>1</v>
      </c>
      <c r="BR47">
        <v>0</v>
      </c>
      <c r="BS47" t="s">
        <v>274</v>
      </c>
      <c r="BT47">
        <v>17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8</v>
      </c>
      <c r="CD47">
        <v>1</v>
      </c>
      <c r="CE47">
        <v>1</v>
      </c>
      <c r="CF47">
        <v>3</v>
      </c>
      <c r="CG47">
        <v>30</v>
      </c>
      <c r="CH47">
        <v>0</v>
      </c>
      <c r="CI47">
        <v>0</v>
      </c>
      <c r="CJ47">
        <v>0</v>
      </c>
      <c r="CK47">
        <v>0</v>
      </c>
      <c r="CL47">
        <v>182.95</v>
      </c>
      <c r="CM47">
        <v>183.86</v>
      </c>
      <c r="CN47" t="s">
        <v>122</v>
      </c>
      <c r="CO47" s="4">
        <f t="shared" si="4"/>
        <v>-5.2473353375239729E-3</v>
      </c>
      <c r="CP47" s="4">
        <f t="shared" si="5"/>
        <v>4.9494180354618944E-3</v>
      </c>
      <c r="CR47" s="3">
        <f t="shared" si="3"/>
        <v>183.85549602958775</v>
      </c>
    </row>
    <row r="48" spans="1:96" hidden="1" x14ac:dyDescent="0.25">
      <c r="A48">
        <v>39</v>
      </c>
      <c r="B48" t="s">
        <v>275</v>
      </c>
      <c r="C48">
        <v>9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144.78</v>
      </c>
      <c r="N48" t="s">
        <v>276</v>
      </c>
      <c r="O48">
        <v>55</v>
      </c>
      <c r="P48">
        <v>5</v>
      </c>
      <c r="Q48">
        <v>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25</v>
      </c>
      <c r="Y48">
        <v>1</v>
      </c>
      <c r="Z48">
        <v>1</v>
      </c>
      <c r="AA48">
        <v>2</v>
      </c>
      <c r="AB48">
        <v>5</v>
      </c>
      <c r="AC48">
        <v>1</v>
      </c>
      <c r="AD48">
        <v>9</v>
      </c>
      <c r="AE48">
        <v>0</v>
      </c>
      <c r="AF48">
        <v>0</v>
      </c>
      <c r="AG48" t="s">
        <v>277</v>
      </c>
      <c r="AH48">
        <v>13</v>
      </c>
      <c r="AI48">
        <v>42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0</v>
      </c>
      <c r="AS48">
        <v>2</v>
      </c>
      <c r="AT48">
        <v>6</v>
      </c>
      <c r="AU48">
        <v>19</v>
      </c>
      <c r="AV48">
        <v>0</v>
      </c>
      <c r="AW48">
        <v>0</v>
      </c>
      <c r="AX48">
        <v>0</v>
      </c>
      <c r="AY48">
        <v>0</v>
      </c>
      <c r="AZ48" t="s">
        <v>278</v>
      </c>
      <c r="BA48">
        <v>15</v>
      </c>
      <c r="BB48">
        <v>6</v>
      </c>
      <c r="BC48">
        <v>26</v>
      </c>
      <c r="BD48">
        <v>24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5</v>
      </c>
      <c r="BL48">
        <v>4</v>
      </c>
      <c r="BM48">
        <v>3</v>
      </c>
      <c r="BN48">
        <v>4</v>
      </c>
      <c r="BO48">
        <v>1</v>
      </c>
      <c r="BP48">
        <v>16</v>
      </c>
      <c r="BQ48">
        <v>1</v>
      </c>
      <c r="BR48">
        <v>0</v>
      </c>
      <c r="BS48" t="s">
        <v>279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79</v>
      </c>
      <c r="CH48">
        <v>0</v>
      </c>
      <c r="CI48">
        <v>0</v>
      </c>
      <c r="CJ48">
        <v>0</v>
      </c>
      <c r="CK48">
        <v>0</v>
      </c>
      <c r="CL48">
        <v>143.54</v>
      </c>
      <c r="CM48">
        <v>144.11000000000001</v>
      </c>
      <c r="CN48" t="s">
        <v>122</v>
      </c>
      <c r="CO48" s="4">
        <f t="shared" si="4"/>
        <v>-8.6387069806326267E-3</v>
      </c>
      <c r="CP48" s="4">
        <f t="shared" si="5"/>
        <v>3.9553119145099291E-3</v>
      </c>
      <c r="CR48" s="3">
        <f t="shared" si="3"/>
        <v>144.10774547220873</v>
      </c>
    </row>
    <row r="49" spans="1:96" hidden="1" x14ac:dyDescent="0.25">
      <c r="A49">
        <v>40</v>
      </c>
      <c r="B49" t="s">
        <v>280</v>
      </c>
      <c r="C49">
        <v>10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176.33</v>
      </c>
      <c r="N49" t="s">
        <v>281</v>
      </c>
      <c r="O49">
        <v>5</v>
      </c>
      <c r="P49">
        <v>1</v>
      </c>
      <c r="Q49">
        <v>2</v>
      </c>
      <c r="R49">
        <v>6</v>
      </c>
      <c r="S49">
        <v>16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5</v>
      </c>
      <c r="AA49">
        <v>2</v>
      </c>
      <c r="AB49">
        <v>47</v>
      </c>
      <c r="AC49">
        <v>1</v>
      </c>
      <c r="AD49">
        <v>54</v>
      </c>
      <c r="AE49">
        <v>1</v>
      </c>
      <c r="AF49">
        <v>54</v>
      </c>
      <c r="AG49" t="s">
        <v>282</v>
      </c>
      <c r="AH49">
        <v>26</v>
      </c>
      <c r="AI49">
        <v>16</v>
      </c>
      <c r="AJ49">
        <v>3</v>
      </c>
      <c r="AK49">
        <v>0</v>
      </c>
      <c r="AL49">
        <v>0</v>
      </c>
      <c r="AM49">
        <v>1</v>
      </c>
      <c r="AN49">
        <v>3</v>
      </c>
      <c r="AO49">
        <v>0</v>
      </c>
      <c r="AP49">
        <v>0</v>
      </c>
      <c r="AQ49">
        <v>6</v>
      </c>
      <c r="AR49">
        <v>3</v>
      </c>
      <c r="AS49">
        <v>3</v>
      </c>
      <c r="AT49">
        <v>4</v>
      </c>
      <c r="AU49">
        <v>36</v>
      </c>
      <c r="AV49">
        <v>1</v>
      </c>
      <c r="AW49">
        <v>0</v>
      </c>
      <c r="AX49">
        <v>0</v>
      </c>
      <c r="AY49">
        <v>0</v>
      </c>
      <c r="AZ49" t="s">
        <v>283</v>
      </c>
      <c r="BA49">
        <v>7</v>
      </c>
      <c r="BB49">
        <v>18</v>
      </c>
      <c r="BC49">
        <v>11</v>
      </c>
      <c r="BD49">
        <v>10</v>
      </c>
      <c r="BE49">
        <v>28</v>
      </c>
      <c r="BF49">
        <v>2</v>
      </c>
      <c r="BG49">
        <v>3</v>
      </c>
      <c r="BH49">
        <v>0</v>
      </c>
      <c r="BI49">
        <v>0</v>
      </c>
      <c r="BJ49">
        <v>2</v>
      </c>
      <c r="BK49">
        <v>0</v>
      </c>
      <c r="BL49">
        <v>2</v>
      </c>
      <c r="BM49">
        <v>0</v>
      </c>
      <c r="BN49">
        <v>10</v>
      </c>
      <c r="BO49">
        <v>3</v>
      </c>
      <c r="BP49">
        <v>12</v>
      </c>
      <c r="BQ49">
        <v>1</v>
      </c>
      <c r="BR49">
        <v>12</v>
      </c>
      <c r="BS49" t="s">
        <v>207</v>
      </c>
      <c r="BT49">
        <v>5</v>
      </c>
      <c r="BU49">
        <v>19</v>
      </c>
      <c r="BV49">
        <v>28</v>
      </c>
      <c r="BW49">
        <v>3</v>
      </c>
      <c r="BX49">
        <v>0</v>
      </c>
      <c r="BY49">
        <v>1</v>
      </c>
      <c r="BZ49">
        <v>1</v>
      </c>
      <c r="CA49">
        <v>0</v>
      </c>
      <c r="CB49">
        <v>0</v>
      </c>
      <c r="CC49">
        <v>1</v>
      </c>
      <c r="CD49">
        <v>0</v>
      </c>
      <c r="CE49">
        <v>2</v>
      </c>
      <c r="CF49">
        <v>1</v>
      </c>
      <c r="CG49">
        <v>18</v>
      </c>
      <c r="CH49">
        <v>1</v>
      </c>
      <c r="CI49">
        <v>21</v>
      </c>
      <c r="CJ49">
        <v>0</v>
      </c>
      <c r="CK49">
        <v>0</v>
      </c>
      <c r="CL49">
        <v>176.28</v>
      </c>
      <c r="CM49">
        <v>177.63</v>
      </c>
      <c r="CN49" t="s">
        <v>122</v>
      </c>
      <c r="CO49" s="4">
        <f t="shared" si="4"/>
        <v>-2.8363966417077613E-4</v>
      </c>
      <c r="CP49" s="4">
        <f t="shared" si="5"/>
        <v>7.6000675561560538E-3</v>
      </c>
      <c r="CR49" s="3">
        <f t="shared" si="3"/>
        <v>177.6197399087992</v>
      </c>
    </row>
    <row r="50" spans="1:96" hidden="1" x14ac:dyDescent="0.25">
      <c r="A50">
        <v>41</v>
      </c>
      <c r="B50" t="s">
        <v>284</v>
      </c>
      <c r="C50">
        <v>11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246.65</v>
      </c>
      <c r="N50" t="s">
        <v>285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286</v>
      </c>
      <c r="AH50">
        <v>0</v>
      </c>
      <c r="AI50">
        <v>2</v>
      </c>
      <c r="AJ50">
        <v>0</v>
      </c>
      <c r="AK50">
        <v>1</v>
      </c>
      <c r="AL50">
        <v>6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 t="s">
        <v>196</v>
      </c>
      <c r="BA50">
        <v>1</v>
      </c>
      <c r="BB50">
        <v>0</v>
      </c>
      <c r="BC50">
        <v>0</v>
      </c>
      <c r="BD50">
        <v>2</v>
      </c>
      <c r="BE50">
        <v>11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 t="s">
        <v>287</v>
      </c>
      <c r="BT50">
        <v>2</v>
      </c>
      <c r="BU50">
        <v>1</v>
      </c>
      <c r="BV50">
        <v>0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0</v>
      </c>
      <c r="CE50">
        <v>0</v>
      </c>
      <c r="CF50">
        <v>0</v>
      </c>
      <c r="CG50">
        <v>9</v>
      </c>
      <c r="CH50">
        <v>1</v>
      </c>
      <c r="CI50">
        <v>0</v>
      </c>
      <c r="CJ50">
        <v>1</v>
      </c>
      <c r="CK50">
        <v>0</v>
      </c>
      <c r="CL50">
        <v>243.74</v>
      </c>
      <c r="CM50">
        <v>246.9</v>
      </c>
      <c r="CN50" t="s">
        <v>122</v>
      </c>
      <c r="CO50" s="4">
        <f t="shared" si="4"/>
        <v>-1.1938951341593507E-2</v>
      </c>
      <c r="CP50" s="4">
        <f t="shared" si="5"/>
        <v>1.2798703928716071E-2</v>
      </c>
      <c r="CR50" s="3">
        <f t="shared" si="3"/>
        <v>246.85955609558528</v>
      </c>
    </row>
    <row r="51" spans="1:96" hidden="1" x14ac:dyDescent="0.25">
      <c r="A51">
        <v>42</v>
      </c>
      <c r="B51" t="s">
        <v>288</v>
      </c>
      <c r="C51">
        <v>10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5</v>
      </c>
      <c r="J51">
        <v>1</v>
      </c>
      <c r="K51" t="s">
        <v>92</v>
      </c>
      <c r="L51" t="s">
        <v>92</v>
      </c>
      <c r="M51">
        <v>138.88</v>
      </c>
      <c r="N51" t="s">
        <v>289</v>
      </c>
      <c r="O51">
        <v>41</v>
      </c>
      <c r="P51">
        <v>10</v>
      </c>
      <c r="Q51">
        <v>5</v>
      </c>
      <c r="R51">
        <v>1</v>
      </c>
      <c r="S51">
        <v>18</v>
      </c>
      <c r="T51">
        <v>1</v>
      </c>
      <c r="U51">
        <v>1</v>
      </c>
      <c r="V51">
        <v>0</v>
      </c>
      <c r="W51">
        <v>0</v>
      </c>
      <c r="X51">
        <v>23</v>
      </c>
      <c r="Y51">
        <v>5</v>
      </c>
      <c r="Z51">
        <v>2</v>
      </c>
      <c r="AA51">
        <v>3</v>
      </c>
      <c r="AB51">
        <v>1</v>
      </c>
      <c r="AC51">
        <v>2</v>
      </c>
      <c r="AD51">
        <v>11</v>
      </c>
      <c r="AE51">
        <v>1</v>
      </c>
      <c r="AF51">
        <v>11</v>
      </c>
      <c r="AG51" t="s">
        <v>290</v>
      </c>
      <c r="AH51">
        <v>4</v>
      </c>
      <c r="AI51">
        <v>36</v>
      </c>
      <c r="AJ51">
        <v>21</v>
      </c>
      <c r="AK51">
        <v>15</v>
      </c>
      <c r="AL51">
        <v>0</v>
      </c>
      <c r="AM51">
        <v>1</v>
      </c>
      <c r="AN51">
        <v>36</v>
      </c>
      <c r="AO51">
        <v>0</v>
      </c>
      <c r="AP51">
        <v>0</v>
      </c>
      <c r="AQ51">
        <v>3</v>
      </c>
      <c r="AR51">
        <v>1</v>
      </c>
      <c r="AS51">
        <v>1</v>
      </c>
      <c r="AT51">
        <v>2</v>
      </c>
      <c r="AU51">
        <v>2</v>
      </c>
      <c r="AV51">
        <v>1</v>
      </c>
      <c r="AW51">
        <v>3</v>
      </c>
      <c r="AX51">
        <v>0</v>
      </c>
      <c r="AY51">
        <v>0</v>
      </c>
      <c r="AZ51" t="s">
        <v>291</v>
      </c>
      <c r="BA51">
        <v>21</v>
      </c>
      <c r="BB51">
        <v>14</v>
      </c>
      <c r="BC51">
        <v>4</v>
      </c>
      <c r="BD51">
        <v>1</v>
      </c>
      <c r="BE51">
        <v>0</v>
      </c>
      <c r="BF51">
        <v>1</v>
      </c>
      <c r="BG51">
        <v>5</v>
      </c>
      <c r="BH51">
        <v>0</v>
      </c>
      <c r="BI51">
        <v>0</v>
      </c>
      <c r="BJ51">
        <v>11</v>
      </c>
      <c r="BK51">
        <v>3</v>
      </c>
      <c r="BL51">
        <v>4</v>
      </c>
      <c r="BM51">
        <v>1</v>
      </c>
      <c r="BN51">
        <v>30</v>
      </c>
      <c r="BO51">
        <v>1</v>
      </c>
      <c r="BP51">
        <v>1</v>
      </c>
      <c r="BQ51">
        <v>0</v>
      </c>
      <c r="BR51">
        <v>0</v>
      </c>
      <c r="BS51" t="s">
        <v>292</v>
      </c>
      <c r="BT51">
        <v>0</v>
      </c>
      <c r="BU51">
        <v>2</v>
      </c>
      <c r="BV51">
        <v>0</v>
      </c>
      <c r="BW51">
        <v>1</v>
      </c>
      <c r="BX51">
        <v>0</v>
      </c>
      <c r="BY51">
        <v>1</v>
      </c>
      <c r="BZ51">
        <v>1</v>
      </c>
      <c r="CA51">
        <v>0</v>
      </c>
      <c r="CB51">
        <v>0</v>
      </c>
      <c r="CC51">
        <v>2</v>
      </c>
      <c r="CD51">
        <v>1</v>
      </c>
      <c r="CE51">
        <v>0</v>
      </c>
      <c r="CF51">
        <v>4</v>
      </c>
      <c r="CG51">
        <v>70</v>
      </c>
      <c r="CH51">
        <v>0</v>
      </c>
      <c r="CI51">
        <v>0</v>
      </c>
      <c r="CJ51">
        <v>0</v>
      </c>
      <c r="CK51">
        <v>0</v>
      </c>
      <c r="CL51">
        <v>138.44999999999999</v>
      </c>
      <c r="CM51">
        <v>139.29</v>
      </c>
      <c r="CN51" t="s">
        <v>122</v>
      </c>
      <c r="CO51" s="4">
        <f t="shared" si="4"/>
        <v>-3.1058143734199462E-3</v>
      </c>
      <c r="CP51" s="4">
        <f t="shared" si="5"/>
        <v>6.0305836743484997E-3</v>
      </c>
      <c r="CR51" s="3">
        <f t="shared" si="3"/>
        <v>139.28493430971355</v>
      </c>
    </row>
    <row r="52" spans="1:96" hidden="1" x14ac:dyDescent="0.25">
      <c r="A52">
        <v>43</v>
      </c>
      <c r="B52" t="s">
        <v>293</v>
      </c>
      <c r="C52">
        <v>10</v>
      </c>
      <c r="D52">
        <v>0</v>
      </c>
      <c r="E52">
        <v>5</v>
      </c>
      <c r="F52">
        <v>1</v>
      </c>
      <c r="G52" t="s">
        <v>92</v>
      </c>
      <c r="H52" t="s">
        <v>92</v>
      </c>
      <c r="I52">
        <v>5</v>
      </c>
      <c r="J52">
        <v>1</v>
      </c>
      <c r="K52" t="s">
        <v>92</v>
      </c>
      <c r="L52" t="s">
        <v>92</v>
      </c>
      <c r="M52">
        <v>142.76</v>
      </c>
      <c r="N52" t="s">
        <v>294</v>
      </c>
      <c r="O52">
        <v>20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17</v>
      </c>
      <c r="Y52">
        <v>6</v>
      </c>
      <c r="Z52">
        <v>8</v>
      </c>
      <c r="AA52">
        <v>0</v>
      </c>
      <c r="AB52">
        <v>25</v>
      </c>
      <c r="AC52">
        <v>0</v>
      </c>
      <c r="AD52">
        <v>0</v>
      </c>
      <c r="AE52">
        <v>0</v>
      </c>
      <c r="AF52">
        <v>0</v>
      </c>
      <c r="AG52" t="s">
        <v>295</v>
      </c>
      <c r="AH52">
        <v>22</v>
      </c>
      <c r="AI52">
        <v>47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7</v>
      </c>
      <c r="AR52">
        <v>3</v>
      </c>
      <c r="AS52">
        <v>1</v>
      </c>
      <c r="AT52">
        <v>3</v>
      </c>
      <c r="AU52">
        <v>2</v>
      </c>
      <c r="AV52">
        <v>1</v>
      </c>
      <c r="AW52">
        <v>0</v>
      </c>
      <c r="AX52">
        <v>0</v>
      </c>
      <c r="AY52">
        <v>0</v>
      </c>
      <c r="AZ52" t="s">
        <v>296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80</v>
      </c>
      <c r="BO52">
        <v>0</v>
      </c>
      <c r="BP52">
        <v>0</v>
      </c>
      <c r="BQ52">
        <v>0</v>
      </c>
      <c r="BR52">
        <v>0</v>
      </c>
      <c r="BS52" t="s">
        <v>297</v>
      </c>
      <c r="BT52">
        <v>1</v>
      </c>
      <c r="BU52">
        <v>45</v>
      </c>
      <c r="BV52">
        <v>33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142.69999999999999</v>
      </c>
      <c r="CM52">
        <v>145.13</v>
      </c>
      <c r="CN52" t="s">
        <v>97</v>
      </c>
      <c r="CO52" s="4">
        <f t="shared" si="4"/>
        <v>-4.2046250875960034E-4</v>
      </c>
      <c r="CP52" s="4">
        <f t="shared" si="5"/>
        <v>1.6743609177978458E-2</v>
      </c>
      <c r="CR52" s="3">
        <f t="shared" si="3"/>
        <v>145.08931302969751</v>
      </c>
    </row>
    <row r="53" spans="1:96" hidden="1" x14ac:dyDescent="0.25">
      <c r="A53">
        <v>44</v>
      </c>
      <c r="B53" t="s">
        <v>298</v>
      </c>
      <c r="C53">
        <v>9</v>
      </c>
      <c r="D53">
        <v>0</v>
      </c>
      <c r="E53">
        <v>5</v>
      </c>
      <c r="F53">
        <v>1</v>
      </c>
      <c r="G53" t="s">
        <v>92</v>
      </c>
      <c r="H53" t="s">
        <v>92</v>
      </c>
      <c r="I53">
        <v>5</v>
      </c>
      <c r="J53">
        <v>1</v>
      </c>
      <c r="K53" t="s">
        <v>92</v>
      </c>
      <c r="L53" t="s">
        <v>92</v>
      </c>
      <c r="M53">
        <v>196.07</v>
      </c>
      <c r="N53" t="s">
        <v>299</v>
      </c>
      <c r="O53">
        <v>6</v>
      </c>
      <c r="P53">
        <v>5</v>
      </c>
      <c r="Q53">
        <v>47</v>
      </c>
      <c r="R53">
        <v>4</v>
      </c>
      <c r="S53">
        <v>0</v>
      </c>
      <c r="T53">
        <v>1</v>
      </c>
      <c r="U53">
        <v>1</v>
      </c>
      <c r="V53">
        <v>0</v>
      </c>
      <c r="W53">
        <v>0</v>
      </c>
      <c r="X53">
        <v>4</v>
      </c>
      <c r="Y53">
        <v>1</v>
      </c>
      <c r="Z53">
        <v>3</v>
      </c>
      <c r="AA53">
        <v>1</v>
      </c>
      <c r="AB53">
        <v>11</v>
      </c>
      <c r="AC53">
        <v>2</v>
      </c>
      <c r="AD53">
        <v>16</v>
      </c>
      <c r="AE53">
        <v>0</v>
      </c>
      <c r="AF53">
        <v>0</v>
      </c>
      <c r="AG53" t="s">
        <v>244</v>
      </c>
      <c r="AH53">
        <v>34</v>
      </c>
      <c r="AI53">
        <v>20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6</v>
      </c>
      <c r="AR53">
        <v>4</v>
      </c>
      <c r="AS53">
        <v>4</v>
      </c>
      <c r="AT53">
        <v>3</v>
      </c>
      <c r="AU53">
        <v>12</v>
      </c>
      <c r="AV53">
        <v>0</v>
      </c>
      <c r="AW53">
        <v>0</v>
      </c>
      <c r="AX53">
        <v>0</v>
      </c>
      <c r="AY53">
        <v>0</v>
      </c>
      <c r="AZ53" t="s">
        <v>206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1</v>
      </c>
      <c r="BM53">
        <v>6</v>
      </c>
      <c r="BN53">
        <v>70</v>
      </c>
      <c r="BO53">
        <v>0</v>
      </c>
      <c r="BP53">
        <v>0</v>
      </c>
      <c r="BQ53">
        <v>0</v>
      </c>
      <c r="BR53">
        <v>0</v>
      </c>
      <c r="BS53" t="s">
        <v>132</v>
      </c>
      <c r="BT53">
        <v>2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3</v>
      </c>
      <c r="CF53">
        <v>4</v>
      </c>
      <c r="CG53">
        <v>69</v>
      </c>
      <c r="CH53">
        <v>0</v>
      </c>
      <c r="CI53">
        <v>0</v>
      </c>
      <c r="CJ53">
        <v>0</v>
      </c>
      <c r="CK53">
        <v>0</v>
      </c>
      <c r="CL53">
        <v>193.39</v>
      </c>
      <c r="CM53">
        <v>195.21</v>
      </c>
      <c r="CN53" t="s">
        <v>97</v>
      </c>
      <c r="CO53" s="4">
        <f t="shared" si="4"/>
        <v>-1.3858007135839623E-2</v>
      </c>
      <c r="CP53" s="4">
        <f t="shared" si="5"/>
        <v>9.3232928640951673E-3</v>
      </c>
      <c r="CR53" s="3">
        <f t="shared" si="3"/>
        <v>195.19303160698735</v>
      </c>
    </row>
    <row r="54" spans="1:96" hidden="1" x14ac:dyDescent="0.25">
      <c r="A54">
        <v>45</v>
      </c>
      <c r="B54" t="s">
        <v>300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148.82</v>
      </c>
      <c r="N54" t="s">
        <v>301</v>
      </c>
      <c r="O54">
        <v>15</v>
      </c>
      <c r="P54">
        <v>5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7</v>
      </c>
      <c r="Y54">
        <v>1</v>
      </c>
      <c r="Z54">
        <v>0</v>
      </c>
      <c r="AA54">
        <v>4</v>
      </c>
      <c r="AB54">
        <v>53</v>
      </c>
      <c r="AC54">
        <v>1</v>
      </c>
      <c r="AD54">
        <v>0</v>
      </c>
      <c r="AE54">
        <v>0</v>
      </c>
      <c r="AF54">
        <v>0</v>
      </c>
      <c r="AG54" t="s">
        <v>302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</v>
      </c>
      <c r="AT54">
        <v>3</v>
      </c>
      <c r="AU54">
        <v>73</v>
      </c>
      <c r="AV54">
        <v>0</v>
      </c>
      <c r="AW54">
        <v>0</v>
      </c>
      <c r="AX54">
        <v>0</v>
      </c>
      <c r="AY54">
        <v>0</v>
      </c>
      <c r="AZ54" t="s">
        <v>301</v>
      </c>
      <c r="BA54">
        <v>3</v>
      </c>
      <c r="BB54">
        <v>11</v>
      </c>
      <c r="BC54">
        <v>13</v>
      </c>
      <c r="BD54">
        <v>32</v>
      </c>
      <c r="BE54">
        <v>19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1</v>
      </c>
      <c r="BM54">
        <v>0</v>
      </c>
      <c r="BN54">
        <v>0</v>
      </c>
      <c r="BO54">
        <v>1</v>
      </c>
      <c r="BP54">
        <v>1</v>
      </c>
      <c r="BQ54">
        <v>1</v>
      </c>
      <c r="BR54">
        <v>1</v>
      </c>
      <c r="BS54" t="s">
        <v>303</v>
      </c>
      <c r="BT54">
        <v>14</v>
      </c>
      <c r="BU54">
        <v>10</v>
      </c>
      <c r="BV54">
        <v>1</v>
      </c>
      <c r="BW54">
        <v>0</v>
      </c>
      <c r="BX54">
        <v>0</v>
      </c>
      <c r="BY54">
        <v>1</v>
      </c>
      <c r="BZ54">
        <v>1</v>
      </c>
      <c r="CA54">
        <v>0</v>
      </c>
      <c r="CB54">
        <v>0</v>
      </c>
      <c r="CC54">
        <v>4</v>
      </c>
      <c r="CD54">
        <v>5</v>
      </c>
      <c r="CE54">
        <v>5</v>
      </c>
      <c r="CF54">
        <v>2</v>
      </c>
      <c r="CG54">
        <v>45</v>
      </c>
      <c r="CH54">
        <v>1</v>
      </c>
      <c r="CI54">
        <v>0</v>
      </c>
      <c r="CJ54">
        <v>0</v>
      </c>
      <c r="CK54">
        <v>0</v>
      </c>
      <c r="CL54">
        <v>147.31</v>
      </c>
      <c r="CM54">
        <v>147.31</v>
      </c>
      <c r="CN54" t="s">
        <v>97</v>
      </c>
      <c r="CO54" s="4">
        <f t="shared" si="4"/>
        <v>-1.0250492159391777E-2</v>
      </c>
      <c r="CP54" s="4">
        <f t="shared" si="5"/>
        <v>0</v>
      </c>
      <c r="CR54" s="3">
        <f t="shared" si="3"/>
        <v>147.31</v>
      </c>
    </row>
    <row r="55" spans="1:96" hidden="1" x14ac:dyDescent="0.25">
      <c r="A55">
        <v>46</v>
      </c>
      <c r="B55" t="s">
        <v>304</v>
      </c>
      <c r="C55">
        <v>9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167.89</v>
      </c>
      <c r="N55" t="s">
        <v>305</v>
      </c>
      <c r="O55">
        <v>13</v>
      </c>
      <c r="P55">
        <v>14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5</v>
      </c>
      <c r="Y55">
        <v>4</v>
      </c>
      <c r="Z55">
        <v>8</v>
      </c>
      <c r="AA55">
        <v>18</v>
      </c>
      <c r="AB55">
        <v>29</v>
      </c>
      <c r="AC55">
        <v>0</v>
      </c>
      <c r="AD55">
        <v>0</v>
      </c>
      <c r="AE55">
        <v>0</v>
      </c>
      <c r="AF55">
        <v>0</v>
      </c>
      <c r="AG55" t="s">
        <v>306</v>
      </c>
      <c r="AH55">
        <v>36</v>
      </c>
      <c r="AI55">
        <v>22</v>
      </c>
      <c r="AJ55">
        <v>10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4</v>
      </c>
      <c r="AR55">
        <v>5</v>
      </c>
      <c r="AS55">
        <v>4</v>
      </c>
      <c r="AT55">
        <v>2</v>
      </c>
      <c r="AU55">
        <v>2</v>
      </c>
      <c r="AV55">
        <v>1</v>
      </c>
      <c r="AW55">
        <v>13</v>
      </c>
      <c r="AX55">
        <v>0</v>
      </c>
      <c r="AY55">
        <v>0</v>
      </c>
      <c r="AZ55" t="s">
        <v>307</v>
      </c>
      <c r="BA55">
        <v>7</v>
      </c>
      <c r="BB55">
        <v>11</v>
      </c>
      <c r="BC55">
        <v>47</v>
      </c>
      <c r="BD55">
        <v>15</v>
      </c>
      <c r="BE55">
        <v>0</v>
      </c>
      <c r="BF55">
        <v>1</v>
      </c>
      <c r="BG55">
        <v>2</v>
      </c>
      <c r="BH55">
        <v>0</v>
      </c>
      <c r="BI55">
        <v>0</v>
      </c>
      <c r="BJ55">
        <v>4</v>
      </c>
      <c r="BK55">
        <v>0</v>
      </c>
      <c r="BL55">
        <v>1</v>
      </c>
      <c r="BM55">
        <v>0</v>
      </c>
      <c r="BN55">
        <v>1</v>
      </c>
      <c r="BO55">
        <v>1</v>
      </c>
      <c r="BP55">
        <v>2</v>
      </c>
      <c r="BQ55">
        <v>0</v>
      </c>
      <c r="BR55">
        <v>0</v>
      </c>
      <c r="BS55" t="s">
        <v>308</v>
      </c>
      <c r="BT55">
        <v>1</v>
      </c>
      <c r="BU55">
        <v>18</v>
      </c>
      <c r="BV55">
        <v>15</v>
      </c>
      <c r="BW55">
        <v>43</v>
      </c>
      <c r="BX55">
        <v>16</v>
      </c>
      <c r="BY55">
        <v>1</v>
      </c>
      <c r="BZ55">
        <v>74</v>
      </c>
      <c r="CA55">
        <v>1</v>
      </c>
      <c r="CB55">
        <v>16</v>
      </c>
      <c r="CC55">
        <v>1</v>
      </c>
      <c r="CD55">
        <v>0</v>
      </c>
      <c r="CE55">
        <v>0</v>
      </c>
      <c r="CF55">
        <v>0</v>
      </c>
      <c r="CG55">
        <v>4</v>
      </c>
      <c r="CH55">
        <v>1</v>
      </c>
      <c r="CI55">
        <v>1</v>
      </c>
      <c r="CJ55">
        <v>1</v>
      </c>
      <c r="CK55">
        <v>1</v>
      </c>
      <c r="CL55">
        <v>167.91</v>
      </c>
      <c r="CM55">
        <v>170.16</v>
      </c>
      <c r="CN55" t="s">
        <v>97</v>
      </c>
      <c r="CO55" s="4">
        <f t="shared" si="4"/>
        <v>1.1911142874165837E-4</v>
      </c>
      <c r="CP55" s="4">
        <f t="shared" si="5"/>
        <v>1.3222849083215804E-2</v>
      </c>
      <c r="CR55" s="3">
        <f t="shared" si="3"/>
        <v>170.13024858956277</v>
      </c>
    </row>
    <row r="56" spans="1:96" hidden="1" x14ac:dyDescent="0.25">
      <c r="A56">
        <v>47</v>
      </c>
      <c r="B56" t="s">
        <v>309</v>
      </c>
      <c r="C56">
        <v>10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182.99</v>
      </c>
      <c r="N56" t="s">
        <v>310</v>
      </c>
      <c r="O56">
        <v>10</v>
      </c>
      <c r="P56">
        <v>40</v>
      </c>
      <c r="Q56">
        <v>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>
        <v>0</v>
      </c>
      <c r="Z56">
        <v>4</v>
      </c>
      <c r="AA56">
        <v>2</v>
      </c>
      <c r="AB56">
        <v>18</v>
      </c>
      <c r="AC56">
        <v>1</v>
      </c>
      <c r="AD56">
        <v>0</v>
      </c>
      <c r="AE56">
        <v>0</v>
      </c>
      <c r="AF56">
        <v>0</v>
      </c>
      <c r="AG56" t="s">
        <v>130</v>
      </c>
      <c r="AH56">
        <v>2</v>
      </c>
      <c r="AI56">
        <v>50</v>
      </c>
      <c r="AJ56">
        <v>27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0</v>
      </c>
      <c r="AV56">
        <v>1</v>
      </c>
      <c r="AW56">
        <v>2</v>
      </c>
      <c r="AX56">
        <v>0</v>
      </c>
      <c r="AY56">
        <v>0</v>
      </c>
      <c r="AZ56" t="s">
        <v>208</v>
      </c>
      <c r="BA56">
        <v>3</v>
      </c>
      <c r="BB56">
        <v>26</v>
      </c>
      <c r="BC56">
        <v>21</v>
      </c>
      <c r="BD56">
        <v>21</v>
      </c>
      <c r="BE56">
        <v>9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1</v>
      </c>
      <c r="BM56">
        <v>0</v>
      </c>
      <c r="BN56">
        <v>0</v>
      </c>
      <c r="BO56">
        <v>1</v>
      </c>
      <c r="BP56">
        <v>1</v>
      </c>
      <c r="BQ56">
        <v>1</v>
      </c>
      <c r="BR56">
        <v>1</v>
      </c>
      <c r="BS56" t="s">
        <v>311</v>
      </c>
      <c r="BT56">
        <v>3</v>
      </c>
      <c r="BU56">
        <v>2</v>
      </c>
      <c r="BV56">
        <v>0</v>
      </c>
      <c r="BW56">
        <v>1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2</v>
      </c>
      <c r="CE56">
        <v>2</v>
      </c>
      <c r="CF56">
        <v>0</v>
      </c>
      <c r="CG56">
        <v>72</v>
      </c>
      <c r="CH56">
        <v>0</v>
      </c>
      <c r="CI56">
        <v>0</v>
      </c>
      <c r="CJ56">
        <v>0</v>
      </c>
      <c r="CK56">
        <v>0</v>
      </c>
      <c r="CL56">
        <v>182.7</v>
      </c>
      <c r="CM56">
        <v>185.03</v>
      </c>
      <c r="CN56" t="s">
        <v>97</v>
      </c>
      <c r="CO56" s="4">
        <f t="shared" si="4"/>
        <v>-1.5873015873018037E-3</v>
      </c>
      <c r="CP56" s="4">
        <f t="shared" si="5"/>
        <v>1.2592552559044567E-2</v>
      </c>
      <c r="CR56" s="3">
        <f t="shared" si="3"/>
        <v>185.00065935253744</v>
      </c>
    </row>
    <row r="57" spans="1:96" hidden="1" x14ac:dyDescent="0.25">
      <c r="A57">
        <v>48</v>
      </c>
      <c r="B57" t="s">
        <v>312</v>
      </c>
      <c r="C57">
        <v>9</v>
      </c>
      <c r="D57">
        <v>0</v>
      </c>
      <c r="E57">
        <v>5</v>
      </c>
      <c r="F57">
        <v>1</v>
      </c>
      <c r="G57" t="s">
        <v>92</v>
      </c>
      <c r="H57" t="s">
        <v>92</v>
      </c>
      <c r="I57">
        <v>5</v>
      </c>
      <c r="J57">
        <v>1</v>
      </c>
      <c r="K57" t="s">
        <v>92</v>
      </c>
      <c r="L57" t="s">
        <v>92</v>
      </c>
      <c r="M57">
        <v>137.31</v>
      </c>
      <c r="N57" t="s">
        <v>270</v>
      </c>
      <c r="O57">
        <v>12</v>
      </c>
      <c r="P57">
        <v>14</v>
      </c>
      <c r="Q57">
        <v>40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3</v>
      </c>
      <c r="Y57">
        <v>3</v>
      </c>
      <c r="Z57">
        <v>3</v>
      </c>
      <c r="AA57">
        <v>4</v>
      </c>
      <c r="AB57">
        <v>3</v>
      </c>
      <c r="AC57">
        <v>1</v>
      </c>
      <c r="AD57">
        <v>13</v>
      </c>
      <c r="AE57">
        <v>0</v>
      </c>
      <c r="AF57">
        <v>0</v>
      </c>
      <c r="AG57" t="s">
        <v>313</v>
      </c>
      <c r="AH57">
        <v>1</v>
      </c>
      <c r="AI57">
        <v>5</v>
      </c>
      <c r="AJ57">
        <v>15</v>
      </c>
      <c r="AK57">
        <v>21</v>
      </c>
      <c r="AL57">
        <v>37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 t="s">
        <v>314</v>
      </c>
      <c r="BA57">
        <v>47</v>
      </c>
      <c r="BB57">
        <v>12</v>
      </c>
      <c r="BC57">
        <v>4</v>
      </c>
      <c r="BD57">
        <v>0</v>
      </c>
      <c r="BE57">
        <v>0</v>
      </c>
      <c r="BF57">
        <v>1</v>
      </c>
      <c r="BG57">
        <v>4</v>
      </c>
      <c r="BH57">
        <v>0</v>
      </c>
      <c r="BI57">
        <v>0</v>
      </c>
      <c r="BJ57">
        <v>9</v>
      </c>
      <c r="BK57">
        <v>2</v>
      </c>
      <c r="BL57">
        <v>2</v>
      </c>
      <c r="BM57">
        <v>0</v>
      </c>
      <c r="BN57">
        <v>15</v>
      </c>
      <c r="BO57">
        <v>1</v>
      </c>
      <c r="BP57">
        <v>0</v>
      </c>
      <c r="BQ57">
        <v>0</v>
      </c>
      <c r="BR57">
        <v>0</v>
      </c>
      <c r="BS57" t="s">
        <v>315</v>
      </c>
      <c r="BT57">
        <v>9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7</v>
      </c>
      <c r="CD57">
        <v>10</v>
      </c>
      <c r="CE57">
        <v>3</v>
      </c>
      <c r="CF57">
        <v>1</v>
      </c>
      <c r="CG57">
        <v>57</v>
      </c>
      <c r="CH57">
        <v>0</v>
      </c>
      <c r="CI57">
        <v>0</v>
      </c>
      <c r="CJ57">
        <v>0</v>
      </c>
      <c r="CK57">
        <v>0</v>
      </c>
      <c r="CL57">
        <v>135.88</v>
      </c>
      <c r="CM57">
        <v>136.25</v>
      </c>
      <c r="CN57" t="s">
        <v>97</v>
      </c>
      <c r="CO57" s="4">
        <f t="shared" si="4"/>
        <v>-1.0523991757433127E-2</v>
      </c>
      <c r="CP57" s="4">
        <f t="shared" si="5"/>
        <v>2.7155963302752939E-3</v>
      </c>
      <c r="CR57" s="3">
        <f t="shared" si="3"/>
        <v>136.2489952293578</v>
      </c>
    </row>
    <row r="58" spans="1:96" hidden="1" x14ac:dyDescent="0.25">
      <c r="A58">
        <v>49</v>
      </c>
      <c r="B58" t="s">
        <v>316</v>
      </c>
      <c r="C58">
        <v>9</v>
      </c>
      <c r="D58">
        <v>1</v>
      </c>
      <c r="E58">
        <v>5</v>
      </c>
      <c r="F58">
        <v>1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120.45</v>
      </c>
      <c r="N58" t="s">
        <v>182</v>
      </c>
      <c r="O58">
        <v>19</v>
      </c>
      <c r="P58">
        <v>20</v>
      </c>
      <c r="Q58">
        <v>35</v>
      </c>
      <c r="R58">
        <v>4</v>
      </c>
      <c r="S58">
        <v>0</v>
      </c>
      <c r="T58">
        <v>0</v>
      </c>
      <c r="U58">
        <v>0</v>
      </c>
      <c r="V58">
        <v>0</v>
      </c>
      <c r="W58">
        <v>0</v>
      </c>
      <c r="X58">
        <v>9</v>
      </c>
      <c r="Y58">
        <v>1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 t="s">
        <v>274</v>
      </c>
      <c r="AH58">
        <v>36</v>
      </c>
      <c r="AI58">
        <v>32</v>
      </c>
      <c r="AJ58">
        <v>10</v>
      </c>
      <c r="AK58">
        <v>0</v>
      </c>
      <c r="AL58">
        <v>0</v>
      </c>
      <c r="AM58">
        <v>1</v>
      </c>
      <c r="AN58">
        <v>10</v>
      </c>
      <c r="AO58">
        <v>0</v>
      </c>
      <c r="AP58">
        <v>0</v>
      </c>
      <c r="AQ58">
        <v>12</v>
      </c>
      <c r="AR58">
        <v>2</v>
      </c>
      <c r="AS58">
        <v>1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  <c r="AZ58" t="s">
        <v>151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4</v>
      </c>
      <c r="BN58">
        <v>75</v>
      </c>
      <c r="BO58">
        <v>0</v>
      </c>
      <c r="BP58">
        <v>0</v>
      </c>
      <c r="BQ58">
        <v>0</v>
      </c>
      <c r="BR58">
        <v>0</v>
      </c>
      <c r="BS58" t="s">
        <v>317</v>
      </c>
      <c r="BT58">
        <v>25</v>
      </c>
      <c r="BU58">
        <v>33</v>
      </c>
      <c r="BV58">
        <v>10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6</v>
      </c>
      <c r="CD58">
        <v>4</v>
      </c>
      <c r="CE58">
        <v>7</v>
      </c>
      <c r="CF58">
        <v>1</v>
      </c>
      <c r="CG58">
        <v>4</v>
      </c>
      <c r="CH58">
        <v>1</v>
      </c>
      <c r="CI58">
        <v>16</v>
      </c>
      <c r="CJ58">
        <v>0</v>
      </c>
      <c r="CK58">
        <v>0</v>
      </c>
      <c r="CL58">
        <v>119.03</v>
      </c>
      <c r="CM58">
        <v>121.03</v>
      </c>
      <c r="CN58" t="s">
        <v>97</v>
      </c>
      <c r="CO58" s="4">
        <f t="shared" si="4"/>
        <v>-1.1929765605309672E-2</v>
      </c>
      <c r="CP58" s="4">
        <f t="shared" si="5"/>
        <v>1.6524828554903781E-2</v>
      </c>
      <c r="CR58" s="3">
        <f t="shared" si="3"/>
        <v>120.9969503428902</v>
      </c>
    </row>
    <row r="59" spans="1:96" hidden="1" x14ac:dyDescent="0.25">
      <c r="A59">
        <v>50</v>
      </c>
      <c r="B59" t="s">
        <v>318</v>
      </c>
      <c r="C59">
        <v>9</v>
      </c>
      <c r="D59">
        <v>0</v>
      </c>
      <c r="E59">
        <v>5</v>
      </c>
      <c r="F59">
        <v>1</v>
      </c>
      <c r="G59" t="s">
        <v>92</v>
      </c>
      <c r="H59" t="s">
        <v>92</v>
      </c>
      <c r="I59">
        <v>5</v>
      </c>
      <c r="J59">
        <v>1</v>
      </c>
      <c r="K59" t="s">
        <v>92</v>
      </c>
      <c r="L59" t="s">
        <v>92</v>
      </c>
      <c r="M59">
        <v>151.21</v>
      </c>
      <c r="N59" t="s">
        <v>319</v>
      </c>
      <c r="O59">
        <v>17</v>
      </c>
      <c r="P59">
        <v>20</v>
      </c>
      <c r="Q59">
        <v>10</v>
      </c>
      <c r="R59">
        <v>8</v>
      </c>
      <c r="S59">
        <v>11</v>
      </c>
      <c r="T59">
        <v>0</v>
      </c>
      <c r="U59">
        <v>0</v>
      </c>
      <c r="V59">
        <v>0</v>
      </c>
      <c r="W59">
        <v>0</v>
      </c>
      <c r="X59">
        <v>7</v>
      </c>
      <c r="Y59">
        <v>3</v>
      </c>
      <c r="Z59">
        <v>3</v>
      </c>
      <c r="AA59">
        <v>3</v>
      </c>
      <c r="AB59">
        <v>5</v>
      </c>
      <c r="AC59">
        <v>1</v>
      </c>
      <c r="AD59">
        <v>14</v>
      </c>
      <c r="AE59">
        <v>1</v>
      </c>
      <c r="AF59">
        <v>14</v>
      </c>
      <c r="AG59" t="s">
        <v>320</v>
      </c>
      <c r="AH59">
        <v>8</v>
      </c>
      <c r="AI59">
        <v>2</v>
      </c>
      <c r="AJ59">
        <v>13</v>
      </c>
      <c r="AK59">
        <v>12</v>
      </c>
      <c r="AL59">
        <v>32</v>
      </c>
      <c r="AM59">
        <v>1</v>
      </c>
      <c r="AN59">
        <v>57</v>
      </c>
      <c r="AO59">
        <v>1</v>
      </c>
      <c r="AP59">
        <v>32</v>
      </c>
      <c r="AQ59">
        <v>3</v>
      </c>
      <c r="AR59">
        <v>1</v>
      </c>
      <c r="AS59">
        <v>1</v>
      </c>
      <c r="AT59">
        <v>0</v>
      </c>
      <c r="AU59">
        <v>11</v>
      </c>
      <c r="AV59">
        <v>0</v>
      </c>
      <c r="AW59">
        <v>0</v>
      </c>
      <c r="AX59">
        <v>0</v>
      </c>
      <c r="AY59">
        <v>0</v>
      </c>
      <c r="AZ59" t="s">
        <v>321</v>
      </c>
      <c r="BA59">
        <v>11</v>
      </c>
      <c r="BB59">
        <v>30</v>
      </c>
      <c r="BC59">
        <v>6</v>
      </c>
      <c r="BD59">
        <v>0</v>
      </c>
      <c r="BE59">
        <v>0</v>
      </c>
      <c r="BF59">
        <v>1</v>
      </c>
      <c r="BG59">
        <v>1</v>
      </c>
      <c r="BH59">
        <v>0</v>
      </c>
      <c r="BI59">
        <v>0</v>
      </c>
      <c r="BJ59">
        <v>5</v>
      </c>
      <c r="BK59">
        <v>1</v>
      </c>
      <c r="BL59">
        <v>2</v>
      </c>
      <c r="BM59">
        <v>2</v>
      </c>
      <c r="BN59">
        <v>29</v>
      </c>
      <c r="BO59">
        <v>1</v>
      </c>
      <c r="BP59">
        <v>34</v>
      </c>
      <c r="BQ59">
        <v>0</v>
      </c>
      <c r="BR59">
        <v>0</v>
      </c>
      <c r="BS59" t="s">
        <v>322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79</v>
      </c>
      <c r="CH59">
        <v>0</v>
      </c>
      <c r="CI59">
        <v>0</v>
      </c>
      <c r="CJ59">
        <v>0</v>
      </c>
      <c r="CK59">
        <v>0</v>
      </c>
      <c r="CL59">
        <v>149.51</v>
      </c>
      <c r="CM59">
        <v>150.41999999999999</v>
      </c>
      <c r="CN59" t="s">
        <v>97</v>
      </c>
      <c r="CO59" s="4">
        <f t="shared" si="4"/>
        <v>-1.1370476891177983E-2</v>
      </c>
      <c r="CP59" s="4">
        <f t="shared" si="5"/>
        <v>6.0497274298629833E-3</v>
      </c>
      <c r="CR59" s="3">
        <f t="shared" si="3"/>
        <v>150.41449474803881</v>
      </c>
    </row>
    <row r="60" spans="1:96" hidden="1" x14ac:dyDescent="0.25">
      <c r="A60">
        <v>51</v>
      </c>
      <c r="B60" t="s">
        <v>323</v>
      </c>
      <c r="C60">
        <v>9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141.59</v>
      </c>
      <c r="N60" t="s">
        <v>324</v>
      </c>
      <c r="O60">
        <v>32</v>
      </c>
      <c r="P60">
        <v>36</v>
      </c>
      <c r="Q60">
        <v>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7</v>
      </c>
      <c r="Y60">
        <v>2</v>
      </c>
      <c r="Z60">
        <v>1</v>
      </c>
      <c r="AA60">
        <v>0</v>
      </c>
      <c r="AB60">
        <v>0</v>
      </c>
      <c r="AC60">
        <v>1</v>
      </c>
      <c r="AD60">
        <v>3</v>
      </c>
      <c r="AE60">
        <v>0</v>
      </c>
      <c r="AF60">
        <v>0</v>
      </c>
      <c r="AG60" t="s">
        <v>325</v>
      </c>
      <c r="AH60">
        <v>47</v>
      </c>
      <c r="AI60">
        <v>27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7</v>
      </c>
      <c r="AR60">
        <v>3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326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1</v>
      </c>
      <c r="BN60">
        <v>76</v>
      </c>
      <c r="BO60">
        <v>0</v>
      </c>
      <c r="BP60">
        <v>0</v>
      </c>
      <c r="BQ60">
        <v>0</v>
      </c>
      <c r="BR60">
        <v>0</v>
      </c>
      <c r="BS60" t="s">
        <v>118</v>
      </c>
      <c r="BT60">
        <v>2</v>
      </c>
      <c r="BU60">
        <v>13</v>
      </c>
      <c r="BV60">
        <v>23</v>
      </c>
      <c r="BW60">
        <v>31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1</v>
      </c>
      <c r="CF60">
        <v>3</v>
      </c>
      <c r="CG60">
        <v>1</v>
      </c>
      <c r="CH60">
        <v>1</v>
      </c>
      <c r="CI60">
        <v>6</v>
      </c>
      <c r="CJ60">
        <v>1</v>
      </c>
      <c r="CK60">
        <v>0</v>
      </c>
      <c r="CL60">
        <v>140.53</v>
      </c>
      <c r="CM60">
        <v>142.56</v>
      </c>
      <c r="CN60" t="s">
        <v>97</v>
      </c>
      <c r="CO60" s="4">
        <f t="shared" si="4"/>
        <v>-7.5428734078133441E-3</v>
      </c>
      <c r="CP60" s="4">
        <f t="shared" si="5"/>
        <v>1.4239618406285071E-2</v>
      </c>
      <c r="CR60" s="3">
        <f t="shared" si="3"/>
        <v>142.53109357463524</v>
      </c>
    </row>
    <row r="61" spans="1:96" hidden="1" x14ac:dyDescent="0.25">
      <c r="A61">
        <v>52</v>
      </c>
      <c r="B61" t="s">
        <v>327</v>
      </c>
      <c r="C61">
        <v>9</v>
      </c>
      <c r="D61">
        <v>0</v>
      </c>
      <c r="E61">
        <v>5</v>
      </c>
      <c r="F61">
        <v>1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109.86</v>
      </c>
      <c r="N61" t="s">
        <v>328</v>
      </c>
      <c r="O61">
        <v>11</v>
      </c>
      <c r="P61">
        <v>7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10</v>
      </c>
      <c r="Y61">
        <v>4</v>
      </c>
      <c r="Z61">
        <v>4</v>
      </c>
      <c r="AA61">
        <v>1</v>
      </c>
      <c r="AB61">
        <v>50</v>
      </c>
      <c r="AC61">
        <v>0</v>
      </c>
      <c r="AD61">
        <v>0</v>
      </c>
      <c r="AE61">
        <v>0</v>
      </c>
      <c r="AF61">
        <v>0</v>
      </c>
      <c r="AG61" t="s">
        <v>329</v>
      </c>
      <c r="AH61">
        <v>7</v>
      </c>
      <c r="AI61">
        <v>4</v>
      </c>
      <c r="AJ61">
        <v>4</v>
      </c>
      <c r="AK61">
        <v>9</v>
      </c>
      <c r="AL61">
        <v>51</v>
      </c>
      <c r="AM61">
        <v>1</v>
      </c>
      <c r="AN61">
        <v>64</v>
      </c>
      <c r="AO61">
        <v>1</v>
      </c>
      <c r="AP61">
        <v>51</v>
      </c>
      <c r="AQ61">
        <v>2</v>
      </c>
      <c r="AR61">
        <v>4</v>
      </c>
      <c r="AS61">
        <v>1</v>
      </c>
      <c r="AT61">
        <v>0</v>
      </c>
      <c r="AU61">
        <v>4</v>
      </c>
      <c r="AV61">
        <v>1</v>
      </c>
      <c r="AW61">
        <v>6</v>
      </c>
      <c r="AX61">
        <v>1</v>
      </c>
      <c r="AY61">
        <v>6</v>
      </c>
      <c r="AZ61" t="s">
        <v>330</v>
      </c>
      <c r="BA61">
        <v>28</v>
      </c>
      <c r="BB61">
        <v>24</v>
      </c>
      <c r="BC61">
        <v>9</v>
      </c>
      <c r="BD61">
        <v>3</v>
      </c>
      <c r="BE61">
        <v>0</v>
      </c>
      <c r="BF61">
        <v>1</v>
      </c>
      <c r="BG61">
        <v>12</v>
      </c>
      <c r="BH61">
        <v>0</v>
      </c>
      <c r="BI61">
        <v>0</v>
      </c>
      <c r="BJ61">
        <v>16</v>
      </c>
      <c r="BK61">
        <v>5</v>
      </c>
      <c r="BL61">
        <v>4</v>
      </c>
      <c r="BM61">
        <v>3</v>
      </c>
      <c r="BN61">
        <v>8</v>
      </c>
      <c r="BO61">
        <v>1</v>
      </c>
      <c r="BP61">
        <v>12</v>
      </c>
      <c r="BQ61">
        <v>0</v>
      </c>
      <c r="BR61">
        <v>0</v>
      </c>
      <c r="BS61" t="s">
        <v>331</v>
      </c>
      <c r="BT61">
        <v>3</v>
      </c>
      <c r="BU61">
        <v>11</v>
      </c>
      <c r="BV61">
        <v>4</v>
      </c>
      <c r="BW61">
        <v>17</v>
      </c>
      <c r="BX61">
        <v>57</v>
      </c>
      <c r="BY61">
        <v>2</v>
      </c>
      <c r="BZ61">
        <v>34</v>
      </c>
      <c r="CA61">
        <v>2</v>
      </c>
      <c r="CB61">
        <v>28</v>
      </c>
      <c r="CC61">
        <v>4</v>
      </c>
      <c r="CD61">
        <v>0</v>
      </c>
      <c r="CE61">
        <v>2</v>
      </c>
      <c r="CF61">
        <v>1</v>
      </c>
      <c r="CG61">
        <v>7</v>
      </c>
      <c r="CH61">
        <v>3</v>
      </c>
      <c r="CI61">
        <v>10</v>
      </c>
      <c r="CJ61">
        <v>3</v>
      </c>
      <c r="CK61">
        <v>10</v>
      </c>
      <c r="CL61">
        <v>110.43</v>
      </c>
      <c r="CM61">
        <v>111.74</v>
      </c>
      <c r="CN61" t="s">
        <v>97</v>
      </c>
      <c r="CO61" s="4">
        <f t="shared" si="4"/>
        <v>5.1616408584624907E-3</v>
      </c>
      <c r="CP61" s="4">
        <f t="shared" si="5"/>
        <v>1.1723644173975201E-2</v>
      </c>
      <c r="CR61" s="3">
        <f t="shared" si="3"/>
        <v>111.72464202613209</v>
      </c>
    </row>
    <row r="62" spans="1:96" hidden="1" x14ac:dyDescent="0.25">
      <c r="A62">
        <v>53</v>
      </c>
      <c r="B62" t="s">
        <v>332</v>
      </c>
      <c r="C62">
        <v>10</v>
      </c>
      <c r="D62">
        <v>1</v>
      </c>
      <c r="E62">
        <v>5</v>
      </c>
      <c r="F62">
        <v>1</v>
      </c>
      <c r="G62" t="s">
        <v>92</v>
      </c>
      <c r="H62" t="s">
        <v>92</v>
      </c>
      <c r="I62">
        <v>5</v>
      </c>
      <c r="J62">
        <v>1</v>
      </c>
      <c r="K62" t="s">
        <v>92</v>
      </c>
      <c r="L62" t="s">
        <v>92</v>
      </c>
      <c r="M62">
        <v>129.77000000000001</v>
      </c>
      <c r="N62" t="s">
        <v>333</v>
      </c>
      <c r="O62">
        <v>39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23</v>
      </c>
      <c r="Y62">
        <v>4</v>
      </c>
      <c r="Z62">
        <v>11</v>
      </c>
      <c r="AA62">
        <v>6</v>
      </c>
      <c r="AB62">
        <v>8</v>
      </c>
      <c r="AC62">
        <v>0</v>
      </c>
      <c r="AD62">
        <v>0</v>
      </c>
      <c r="AE62">
        <v>0</v>
      </c>
      <c r="AF62">
        <v>0</v>
      </c>
      <c r="AG62" t="s">
        <v>334</v>
      </c>
      <c r="AH62">
        <v>9</v>
      </c>
      <c r="AI62">
        <v>12</v>
      </c>
      <c r="AJ62">
        <v>17</v>
      </c>
      <c r="AK62">
        <v>27</v>
      </c>
      <c r="AL62">
        <v>3</v>
      </c>
      <c r="AM62">
        <v>0</v>
      </c>
      <c r="AN62">
        <v>0</v>
      </c>
      <c r="AO62">
        <v>0</v>
      </c>
      <c r="AP62">
        <v>0</v>
      </c>
      <c r="AQ62">
        <v>4</v>
      </c>
      <c r="AR62">
        <v>2</v>
      </c>
      <c r="AS62">
        <v>4</v>
      </c>
      <c r="AT62">
        <v>5</v>
      </c>
      <c r="AU62">
        <v>1</v>
      </c>
      <c r="AV62">
        <v>1</v>
      </c>
      <c r="AW62">
        <v>12</v>
      </c>
      <c r="AX62">
        <v>1</v>
      </c>
      <c r="AY62">
        <v>12</v>
      </c>
      <c r="AZ62" t="s">
        <v>328</v>
      </c>
      <c r="BA62">
        <v>14</v>
      </c>
      <c r="BB62">
        <v>4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</v>
      </c>
      <c r="BK62">
        <v>6</v>
      </c>
      <c r="BL62">
        <v>4</v>
      </c>
      <c r="BM62">
        <v>12</v>
      </c>
      <c r="BN62">
        <v>43</v>
      </c>
      <c r="BO62">
        <v>0</v>
      </c>
      <c r="BP62">
        <v>0</v>
      </c>
      <c r="BQ62">
        <v>0</v>
      </c>
      <c r="BR62">
        <v>0</v>
      </c>
      <c r="BS62" t="s">
        <v>335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78</v>
      </c>
      <c r="CH62">
        <v>0</v>
      </c>
      <c r="CI62">
        <v>0</v>
      </c>
      <c r="CJ62">
        <v>0</v>
      </c>
      <c r="CK62">
        <v>0</v>
      </c>
      <c r="CL62">
        <v>129.24</v>
      </c>
      <c r="CM62">
        <v>130.29</v>
      </c>
      <c r="CN62" t="s">
        <v>97</v>
      </c>
      <c r="CO62" s="4">
        <f t="shared" si="4"/>
        <v>-4.1008975549365889E-3</v>
      </c>
      <c r="CP62" s="4">
        <f t="shared" si="5"/>
        <v>8.0589454294265339E-3</v>
      </c>
      <c r="CR62" s="3">
        <f t="shared" si="3"/>
        <v>130.2815381072991</v>
      </c>
    </row>
    <row r="63" spans="1:96" hidden="1" x14ac:dyDescent="0.25">
      <c r="A63">
        <v>54</v>
      </c>
      <c r="B63" t="s">
        <v>336</v>
      </c>
      <c r="C63">
        <v>10</v>
      </c>
      <c r="D63">
        <v>0</v>
      </c>
      <c r="E63">
        <v>5</v>
      </c>
      <c r="F63">
        <v>1</v>
      </c>
      <c r="G63" t="s">
        <v>92</v>
      </c>
      <c r="H63" t="s">
        <v>92</v>
      </c>
      <c r="I63">
        <v>5</v>
      </c>
      <c r="J63">
        <v>1</v>
      </c>
      <c r="K63" t="s">
        <v>92</v>
      </c>
      <c r="L63" t="s">
        <v>92</v>
      </c>
      <c r="M63">
        <v>108.19</v>
      </c>
      <c r="N63" t="s">
        <v>337</v>
      </c>
      <c r="O63">
        <v>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6</v>
      </c>
      <c r="Y63">
        <v>21</v>
      </c>
      <c r="Z63">
        <v>22</v>
      </c>
      <c r="AA63">
        <v>3</v>
      </c>
      <c r="AB63">
        <v>28</v>
      </c>
      <c r="AC63">
        <v>0</v>
      </c>
      <c r="AD63">
        <v>0</v>
      </c>
      <c r="AE63">
        <v>0</v>
      </c>
      <c r="AF63">
        <v>0</v>
      </c>
      <c r="AG63" t="s">
        <v>223</v>
      </c>
      <c r="AH63">
        <v>31</v>
      </c>
      <c r="AI63">
        <v>7</v>
      </c>
      <c r="AJ63">
        <v>21</v>
      </c>
      <c r="AK63">
        <v>17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10</v>
      </c>
      <c r="AR63">
        <v>2</v>
      </c>
      <c r="AS63">
        <v>0</v>
      </c>
      <c r="AT63">
        <v>0</v>
      </c>
      <c r="AU63">
        <v>0</v>
      </c>
      <c r="AV63">
        <v>1</v>
      </c>
      <c r="AW63">
        <v>2</v>
      </c>
      <c r="AX63">
        <v>0</v>
      </c>
      <c r="AY63">
        <v>0</v>
      </c>
      <c r="AZ63" t="s">
        <v>296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80</v>
      </c>
      <c r="BO63">
        <v>0</v>
      </c>
      <c r="BP63">
        <v>0</v>
      </c>
      <c r="BQ63">
        <v>0</v>
      </c>
      <c r="BR63">
        <v>0</v>
      </c>
      <c r="BS63" t="s">
        <v>164</v>
      </c>
      <c r="BT63">
        <v>1</v>
      </c>
      <c r="BU63">
        <v>14</v>
      </c>
      <c r="BV63">
        <v>61</v>
      </c>
      <c r="BW63">
        <v>3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1</v>
      </c>
      <c r="CE63">
        <v>0</v>
      </c>
      <c r="CF63">
        <v>0</v>
      </c>
      <c r="CG63">
        <v>0</v>
      </c>
      <c r="CH63">
        <v>1</v>
      </c>
      <c r="CI63">
        <v>1</v>
      </c>
      <c r="CJ63">
        <v>0</v>
      </c>
      <c r="CK63">
        <v>0</v>
      </c>
      <c r="CL63">
        <v>108.22</v>
      </c>
      <c r="CM63">
        <v>109.78</v>
      </c>
      <c r="CN63" t="s">
        <v>97</v>
      </c>
      <c r="CO63" s="4">
        <f t="shared" si="4"/>
        <v>2.7721308445760595E-4</v>
      </c>
      <c r="CP63" s="4">
        <f t="shared" si="5"/>
        <v>1.4210238659136509E-2</v>
      </c>
      <c r="CR63" s="3">
        <f t="shared" si="3"/>
        <v>109.75783202769175</v>
      </c>
    </row>
    <row r="64" spans="1:96" hidden="1" x14ac:dyDescent="0.25">
      <c r="A64">
        <v>55</v>
      </c>
      <c r="B64" t="s">
        <v>338</v>
      </c>
      <c r="C64">
        <v>9</v>
      </c>
      <c r="D64">
        <v>2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385.38</v>
      </c>
      <c r="N64" t="s">
        <v>151</v>
      </c>
      <c r="O64">
        <v>2</v>
      </c>
      <c r="P64">
        <v>0</v>
      </c>
      <c r="Q64">
        <v>0</v>
      </c>
      <c r="R64">
        <v>1</v>
      </c>
      <c r="S64">
        <v>0</v>
      </c>
      <c r="T64">
        <v>1</v>
      </c>
      <c r="U64">
        <v>1</v>
      </c>
      <c r="V64">
        <v>0</v>
      </c>
      <c r="W64">
        <v>0</v>
      </c>
      <c r="X64">
        <v>3</v>
      </c>
      <c r="Y64">
        <v>3</v>
      </c>
      <c r="Z64">
        <v>3</v>
      </c>
      <c r="AA64">
        <v>3</v>
      </c>
      <c r="AB64">
        <v>54</v>
      </c>
      <c r="AC64">
        <v>0</v>
      </c>
      <c r="AD64">
        <v>0</v>
      </c>
      <c r="AE64">
        <v>0</v>
      </c>
      <c r="AF64">
        <v>0</v>
      </c>
      <c r="AG64" t="s">
        <v>339</v>
      </c>
      <c r="AH64">
        <v>5</v>
      </c>
      <c r="AI64">
        <v>3</v>
      </c>
      <c r="AJ64">
        <v>0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2</v>
      </c>
      <c r="AR64">
        <v>5</v>
      </c>
      <c r="AS64">
        <v>7</v>
      </c>
      <c r="AT64">
        <v>3</v>
      </c>
      <c r="AU64">
        <v>47</v>
      </c>
      <c r="AV64">
        <v>0</v>
      </c>
      <c r="AW64">
        <v>0</v>
      </c>
      <c r="AX64">
        <v>0</v>
      </c>
      <c r="AY64">
        <v>0</v>
      </c>
      <c r="AZ64" t="s">
        <v>340</v>
      </c>
      <c r="BA64">
        <v>15</v>
      </c>
      <c r="BB64">
        <v>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8</v>
      </c>
      <c r="BK64">
        <v>4</v>
      </c>
      <c r="BL64">
        <v>3</v>
      </c>
      <c r="BM64">
        <v>4</v>
      </c>
      <c r="BN64">
        <v>39</v>
      </c>
      <c r="BO64">
        <v>0</v>
      </c>
      <c r="BP64">
        <v>0</v>
      </c>
      <c r="BQ64">
        <v>0</v>
      </c>
      <c r="BR64">
        <v>0</v>
      </c>
      <c r="BS64" t="s">
        <v>341</v>
      </c>
      <c r="BT64">
        <v>4</v>
      </c>
      <c r="BU64">
        <v>6</v>
      </c>
      <c r="BV64">
        <v>7</v>
      </c>
      <c r="BW64">
        <v>11</v>
      </c>
      <c r="BX64">
        <v>39</v>
      </c>
      <c r="BY64">
        <v>0</v>
      </c>
      <c r="BZ64">
        <v>0</v>
      </c>
      <c r="CA64">
        <v>0</v>
      </c>
      <c r="CB64">
        <v>0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382.91</v>
      </c>
      <c r="CM64">
        <v>382.91</v>
      </c>
      <c r="CN64" t="s">
        <v>122</v>
      </c>
      <c r="CO64" s="4">
        <f t="shared" si="4"/>
        <v>-6.4506019691310534E-3</v>
      </c>
      <c r="CP64" s="4">
        <f t="shared" si="5"/>
        <v>0</v>
      </c>
      <c r="CR64" s="3">
        <f t="shared" si="3"/>
        <v>382.91</v>
      </c>
    </row>
    <row r="65" spans="1:96" hidden="1" x14ac:dyDescent="0.25">
      <c r="A65">
        <v>56</v>
      </c>
      <c r="B65" t="s">
        <v>342</v>
      </c>
      <c r="C65">
        <v>9</v>
      </c>
      <c r="D65">
        <v>1</v>
      </c>
      <c r="E65">
        <v>5</v>
      </c>
      <c r="F65">
        <v>1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168.36</v>
      </c>
      <c r="N65" t="s">
        <v>343</v>
      </c>
      <c r="O65">
        <v>5</v>
      </c>
      <c r="P65">
        <v>14</v>
      </c>
      <c r="Q65">
        <v>17</v>
      </c>
      <c r="R65">
        <v>19</v>
      </c>
      <c r="S65">
        <v>25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5</v>
      </c>
      <c r="AC65">
        <v>1</v>
      </c>
      <c r="AD65">
        <v>5</v>
      </c>
      <c r="AE65">
        <v>1</v>
      </c>
      <c r="AF65">
        <v>5</v>
      </c>
      <c r="AG65" t="s">
        <v>191</v>
      </c>
      <c r="AH65">
        <v>1</v>
      </c>
      <c r="AI65">
        <v>14</v>
      </c>
      <c r="AJ65">
        <v>19</v>
      </c>
      <c r="AK65">
        <v>24</v>
      </c>
      <c r="AL65">
        <v>21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1</v>
      </c>
      <c r="AX65">
        <v>1</v>
      </c>
      <c r="AY65">
        <v>1</v>
      </c>
      <c r="AZ65" t="s">
        <v>344</v>
      </c>
      <c r="BA65">
        <v>16</v>
      </c>
      <c r="BB65">
        <v>18</v>
      </c>
      <c r="BC65">
        <v>9</v>
      </c>
      <c r="BD65">
        <v>1</v>
      </c>
      <c r="BE65">
        <v>0</v>
      </c>
      <c r="BF65">
        <v>3</v>
      </c>
      <c r="BG65">
        <v>9</v>
      </c>
      <c r="BH65">
        <v>0</v>
      </c>
      <c r="BI65">
        <v>0</v>
      </c>
      <c r="BJ65">
        <v>10</v>
      </c>
      <c r="BK65">
        <v>4</v>
      </c>
      <c r="BL65">
        <v>13</v>
      </c>
      <c r="BM65">
        <v>10</v>
      </c>
      <c r="BN65">
        <v>11</v>
      </c>
      <c r="BO65">
        <v>3</v>
      </c>
      <c r="BP65">
        <v>1</v>
      </c>
      <c r="BQ65">
        <v>0</v>
      </c>
      <c r="BR65">
        <v>0</v>
      </c>
      <c r="BS65" t="s">
        <v>279</v>
      </c>
      <c r="BT65">
        <v>11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5</v>
      </c>
      <c r="CD65">
        <v>5</v>
      </c>
      <c r="CE65">
        <v>6</v>
      </c>
      <c r="CF65">
        <v>29</v>
      </c>
      <c r="CG65">
        <v>33</v>
      </c>
      <c r="CH65">
        <v>0</v>
      </c>
      <c r="CI65">
        <v>0</v>
      </c>
      <c r="CJ65">
        <v>0</v>
      </c>
      <c r="CK65">
        <v>0</v>
      </c>
      <c r="CL65">
        <v>168.25</v>
      </c>
      <c r="CM65">
        <v>169.42</v>
      </c>
      <c r="CN65" t="s">
        <v>122</v>
      </c>
      <c r="CO65" s="4">
        <f t="shared" si="4"/>
        <v>-6.5378900445778321E-4</v>
      </c>
      <c r="CP65" s="4">
        <f t="shared" si="5"/>
        <v>6.9059142958327602E-3</v>
      </c>
      <c r="CR65" s="3">
        <f t="shared" si="3"/>
        <v>169.41192008027386</v>
      </c>
    </row>
    <row r="66" spans="1:96" hidden="1" x14ac:dyDescent="0.25">
      <c r="A66">
        <v>57</v>
      </c>
      <c r="B66" t="s">
        <v>345</v>
      </c>
      <c r="C66">
        <v>9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143.19999999999999</v>
      </c>
      <c r="N66" t="s">
        <v>346</v>
      </c>
      <c r="O66">
        <v>2</v>
      </c>
      <c r="P66">
        <v>1</v>
      </c>
      <c r="Q66">
        <v>4</v>
      </c>
      <c r="R66">
        <v>14</v>
      </c>
      <c r="S66">
        <v>58</v>
      </c>
      <c r="T66">
        <v>1</v>
      </c>
      <c r="U66">
        <v>2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2</v>
      </c>
      <c r="AC66">
        <v>1</v>
      </c>
      <c r="AD66">
        <v>4</v>
      </c>
      <c r="AE66">
        <v>1</v>
      </c>
      <c r="AF66">
        <v>4</v>
      </c>
      <c r="AG66" t="s">
        <v>347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77</v>
      </c>
      <c r="AV66">
        <v>0</v>
      </c>
      <c r="AW66">
        <v>0</v>
      </c>
      <c r="AX66">
        <v>0</v>
      </c>
      <c r="AY66">
        <v>0</v>
      </c>
      <c r="AZ66" t="s">
        <v>186</v>
      </c>
      <c r="BA66">
        <v>9</v>
      </c>
      <c r="BB66">
        <v>24</v>
      </c>
      <c r="BC66">
        <v>31</v>
      </c>
      <c r="BD66">
        <v>6</v>
      </c>
      <c r="BE66">
        <v>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1</v>
      </c>
      <c r="BN66">
        <v>9</v>
      </c>
      <c r="BO66">
        <v>1</v>
      </c>
      <c r="BP66">
        <v>11</v>
      </c>
      <c r="BQ66">
        <v>1</v>
      </c>
      <c r="BR66">
        <v>0</v>
      </c>
      <c r="BS66" t="s">
        <v>348</v>
      </c>
      <c r="BT66">
        <v>0</v>
      </c>
      <c r="BU66">
        <v>0</v>
      </c>
      <c r="BV66">
        <v>9</v>
      </c>
      <c r="BW66">
        <v>36</v>
      </c>
      <c r="BX66">
        <v>39</v>
      </c>
      <c r="BY66">
        <v>1</v>
      </c>
      <c r="BZ66">
        <v>2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141.66999999999999</v>
      </c>
      <c r="CM66">
        <v>141.66999999999999</v>
      </c>
      <c r="CN66" t="s">
        <v>122</v>
      </c>
      <c r="CO66" s="4">
        <f t="shared" si="4"/>
        <v>-1.0799745888331991E-2</v>
      </c>
      <c r="CP66" s="4">
        <f t="shared" si="5"/>
        <v>0</v>
      </c>
      <c r="CR66" s="3">
        <f t="shared" si="3"/>
        <v>141.66999999999999</v>
      </c>
    </row>
    <row r="67" spans="1:96" hidden="1" x14ac:dyDescent="0.25">
      <c r="A67">
        <v>58</v>
      </c>
      <c r="B67" t="s">
        <v>349</v>
      </c>
      <c r="C67">
        <v>9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380.45</v>
      </c>
      <c r="N67" t="s">
        <v>219</v>
      </c>
      <c r="O67">
        <v>5</v>
      </c>
      <c r="P67">
        <v>7</v>
      </c>
      <c r="Q67">
        <v>11</v>
      </c>
      <c r="R67">
        <v>4</v>
      </c>
      <c r="S67">
        <v>6</v>
      </c>
      <c r="T67">
        <v>0</v>
      </c>
      <c r="U67">
        <v>0</v>
      </c>
      <c r="V67">
        <v>0</v>
      </c>
      <c r="W67">
        <v>0</v>
      </c>
      <c r="X67">
        <v>2</v>
      </c>
      <c r="Y67">
        <v>2</v>
      </c>
      <c r="Z67">
        <v>3</v>
      </c>
      <c r="AA67">
        <v>2</v>
      </c>
      <c r="AB67">
        <v>34</v>
      </c>
      <c r="AC67">
        <v>1</v>
      </c>
      <c r="AD67">
        <v>41</v>
      </c>
      <c r="AE67">
        <v>1</v>
      </c>
      <c r="AF67">
        <v>0</v>
      </c>
      <c r="AG67" t="s">
        <v>350</v>
      </c>
      <c r="AH67">
        <v>4</v>
      </c>
      <c r="AI67">
        <v>9</v>
      </c>
      <c r="AJ67">
        <v>11</v>
      </c>
      <c r="AK67">
        <v>22</v>
      </c>
      <c r="AL67">
        <v>30</v>
      </c>
      <c r="AM67">
        <v>1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4</v>
      </c>
      <c r="AV67">
        <v>1</v>
      </c>
      <c r="AW67">
        <v>4</v>
      </c>
      <c r="AX67">
        <v>1</v>
      </c>
      <c r="AY67">
        <v>4</v>
      </c>
      <c r="AZ67" t="s">
        <v>351</v>
      </c>
      <c r="BA67">
        <v>6</v>
      </c>
      <c r="BB67">
        <v>7</v>
      </c>
      <c r="BC67">
        <v>9</v>
      </c>
      <c r="BD67">
        <v>6</v>
      </c>
      <c r="BE67">
        <v>48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4</v>
      </c>
      <c r="BQ67">
        <v>1</v>
      </c>
      <c r="BR67">
        <v>4</v>
      </c>
      <c r="BS67" t="s">
        <v>352</v>
      </c>
      <c r="BT67">
        <v>5</v>
      </c>
      <c r="BU67">
        <v>23</v>
      </c>
      <c r="BV67">
        <v>41</v>
      </c>
      <c r="BW67">
        <v>5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379.67</v>
      </c>
      <c r="CM67">
        <v>380.77</v>
      </c>
      <c r="CN67" t="s">
        <v>97</v>
      </c>
      <c r="CO67" s="4">
        <f t="shared" si="4"/>
        <v>-2.0544156767718924E-3</v>
      </c>
      <c r="CP67" s="4">
        <f t="shared" si="5"/>
        <v>2.8888830527614706E-3</v>
      </c>
      <c r="CR67" s="3">
        <f t="shared" si="3"/>
        <v>380.76682222864196</v>
      </c>
    </row>
    <row r="68" spans="1:96" hidden="1" x14ac:dyDescent="0.25">
      <c r="A68">
        <v>59</v>
      </c>
      <c r="B68" t="s">
        <v>353</v>
      </c>
      <c r="C68">
        <v>9</v>
      </c>
      <c r="D68">
        <v>1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159.30000000000001</v>
      </c>
      <c r="N68" t="s">
        <v>330</v>
      </c>
      <c r="O68">
        <v>18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11</v>
      </c>
      <c r="Y68">
        <v>1</v>
      </c>
      <c r="Z68">
        <v>1</v>
      </c>
      <c r="AA68">
        <v>0</v>
      </c>
      <c r="AB68">
        <v>61</v>
      </c>
      <c r="AC68">
        <v>0</v>
      </c>
      <c r="AD68">
        <v>0</v>
      </c>
      <c r="AE68">
        <v>0</v>
      </c>
      <c r="AF68">
        <v>0</v>
      </c>
      <c r="AG68" t="s">
        <v>174</v>
      </c>
      <c r="AH68">
        <v>16</v>
      </c>
      <c r="AI68">
        <v>27</v>
      </c>
      <c r="AJ68">
        <v>32</v>
      </c>
      <c r="AK68">
        <v>2</v>
      </c>
      <c r="AL68">
        <v>0</v>
      </c>
      <c r="AM68">
        <v>1</v>
      </c>
      <c r="AN68">
        <v>34</v>
      </c>
      <c r="AO68">
        <v>0</v>
      </c>
      <c r="AP68">
        <v>0</v>
      </c>
      <c r="AQ68">
        <v>7</v>
      </c>
      <c r="AR68">
        <v>4</v>
      </c>
      <c r="AS68">
        <v>0</v>
      </c>
      <c r="AT68">
        <v>1</v>
      </c>
      <c r="AU68">
        <v>1</v>
      </c>
      <c r="AV68">
        <v>1</v>
      </c>
      <c r="AW68">
        <v>2</v>
      </c>
      <c r="AX68">
        <v>0</v>
      </c>
      <c r="AY68">
        <v>0</v>
      </c>
      <c r="AZ68" t="s">
        <v>219</v>
      </c>
      <c r="BA68">
        <v>5</v>
      </c>
      <c r="BB68">
        <v>9</v>
      </c>
      <c r="BC68">
        <v>16</v>
      </c>
      <c r="BD68">
        <v>39</v>
      </c>
      <c r="BE68">
        <v>2</v>
      </c>
      <c r="BF68">
        <v>0</v>
      </c>
      <c r="BG68">
        <v>0</v>
      </c>
      <c r="BH68">
        <v>0</v>
      </c>
      <c r="BI68">
        <v>0</v>
      </c>
      <c r="BJ68">
        <v>5</v>
      </c>
      <c r="BK68">
        <v>0</v>
      </c>
      <c r="BL68">
        <v>1</v>
      </c>
      <c r="BM68">
        <v>0</v>
      </c>
      <c r="BN68">
        <v>9</v>
      </c>
      <c r="BO68">
        <v>1</v>
      </c>
      <c r="BP68">
        <v>10</v>
      </c>
      <c r="BQ68">
        <v>1</v>
      </c>
      <c r="BR68">
        <v>0</v>
      </c>
      <c r="BS68" t="s">
        <v>241</v>
      </c>
      <c r="BT68">
        <v>3</v>
      </c>
      <c r="BU68">
        <v>28</v>
      </c>
      <c r="BV68">
        <v>49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1</v>
      </c>
      <c r="CH68">
        <v>1</v>
      </c>
      <c r="CI68">
        <v>2</v>
      </c>
      <c r="CJ68">
        <v>0</v>
      </c>
      <c r="CK68">
        <v>0</v>
      </c>
      <c r="CL68">
        <v>158.9</v>
      </c>
      <c r="CM68">
        <v>159.49</v>
      </c>
      <c r="CN68" t="s">
        <v>122</v>
      </c>
      <c r="CO68" s="4">
        <f t="shared" si="4"/>
        <v>-2.5173064820642743E-3</v>
      </c>
      <c r="CP68" s="4">
        <f t="shared" si="5"/>
        <v>3.6992914916296193E-3</v>
      </c>
      <c r="CR68" s="3">
        <f t="shared" si="3"/>
        <v>159.48781741801994</v>
      </c>
    </row>
    <row r="69" spans="1:96" hidden="1" x14ac:dyDescent="0.25">
      <c r="A69">
        <v>60</v>
      </c>
      <c r="B69" t="s">
        <v>354</v>
      </c>
      <c r="C69">
        <v>9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149.51</v>
      </c>
      <c r="N69" t="s">
        <v>173</v>
      </c>
      <c r="O69">
        <v>20</v>
      </c>
      <c r="P69">
        <v>29</v>
      </c>
      <c r="Q69">
        <v>30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116</v>
      </c>
      <c r="AH69">
        <v>16</v>
      </c>
      <c r="AI69">
        <v>30</v>
      </c>
      <c r="AJ69">
        <v>23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7</v>
      </c>
      <c r="AR69">
        <v>4</v>
      </c>
      <c r="AS69">
        <v>2</v>
      </c>
      <c r="AT69">
        <v>1</v>
      </c>
      <c r="AU69">
        <v>0</v>
      </c>
      <c r="AV69">
        <v>1</v>
      </c>
      <c r="AW69">
        <v>7</v>
      </c>
      <c r="AX69">
        <v>0</v>
      </c>
      <c r="AY69">
        <v>0</v>
      </c>
      <c r="AZ69" t="s">
        <v>159</v>
      </c>
      <c r="BA69">
        <v>17</v>
      </c>
      <c r="BB69">
        <v>21</v>
      </c>
      <c r="BC69">
        <v>8</v>
      </c>
      <c r="BD69">
        <v>12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3</v>
      </c>
      <c r="BK69">
        <v>2</v>
      </c>
      <c r="BL69">
        <v>0</v>
      </c>
      <c r="BM69">
        <v>8</v>
      </c>
      <c r="BN69">
        <v>7</v>
      </c>
      <c r="BO69">
        <v>1</v>
      </c>
      <c r="BP69">
        <v>17</v>
      </c>
      <c r="BQ69">
        <v>0</v>
      </c>
      <c r="BR69">
        <v>0</v>
      </c>
      <c r="BS69" t="s">
        <v>355</v>
      </c>
      <c r="BT69">
        <v>57</v>
      </c>
      <c r="BU69">
        <v>10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14</v>
      </c>
      <c r="CD69">
        <v>5</v>
      </c>
      <c r="CE69">
        <v>0</v>
      </c>
      <c r="CF69">
        <v>4</v>
      </c>
      <c r="CG69">
        <v>3</v>
      </c>
      <c r="CH69">
        <v>0</v>
      </c>
      <c r="CI69">
        <v>0</v>
      </c>
      <c r="CJ69">
        <v>0</v>
      </c>
      <c r="CK69">
        <v>0</v>
      </c>
      <c r="CL69">
        <v>149.07</v>
      </c>
      <c r="CM69">
        <v>149.76</v>
      </c>
      <c r="CN69" t="s">
        <v>122</v>
      </c>
      <c r="CO69" s="4">
        <f t="shared" si="4"/>
        <v>-2.9516334607901928E-3</v>
      </c>
      <c r="CP69" s="4">
        <f t="shared" si="5"/>
        <v>4.6073717948718063E-3</v>
      </c>
      <c r="CR69" s="3">
        <f t="shared" si="3"/>
        <v>149.75682091346152</v>
      </c>
    </row>
    <row r="70" spans="1:96" hidden="1" x14ac:dyDescent="0.25">
      <c r="A70">
        <v>61</v>
      </c>
      <c r="B70" t="s">
        <v>356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355.96</v>
      </c>
      <c r="N70" t="s">
        <v>357</v>
      </c>
      <c r="O70">
        <v>25</v>
      </c>
      <c r="P70">
        <v>9</v>
      </c>
      <c r="Q70">
        <v>4</v>
      </c>
      <c r="R70">
        <v>4</v>
      </c>
      <c r="S70">
        <v>17</v>
      </c>
      <c r="T70">
        <v>1</v>
      </c>
      <c r="U70">
        <v>1</v>
      </c>
      <c r="V70">
        <v>0</v>
      </c>
      <c r="W70">
        <v>0</v>
      </c>
      <c r="X70">
        <v>6</v>
      </c>
      <c r="Y70">
        <v>7</v>
      </c>
      <c r="Z70">
        <v>3</v>
      </c>
      <c r="AA70">
        <v>1</v>
      </c>
      <c r="AB70">
        <v>15</v>
      </c>
      <c r="AC70">
        <v>2</v>
      </c>
      <c r="AD70">
        <v>26</v>
      </c>
      <c r="AE70">
        <v>1</v>
      </c>
      <c r="AF70">
        <v>26</v>
      </c>
      <c r="AG70" t="s">
        <v>358</v>
      </c>
      <c r="AH70">
        <v>5</v>
      </c>
      <c r="AI70">
        <v>3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3</v>
      </c>
      <c r="AR70">
        <v>1</v>
      </c>
      <c r="AS70">
        <v>0</v>
      </c>
      <c r="AT70">
        <v>0</v>
      </c>
      <c r="AU70">
        <v>72</v>
      </c>
      <c r="AV70">
        <v>0</v>
      </c>
      <c r="AW70">
        <v>0</v>
      </c>
      <c r="AX70">
        <v>0</v>
      </c>
      <c r="AY70">
        <v>0</v>
      </c>
      <c r="AZ70" t="s">
        <v>359</v>
      </c>
      <c r="BA70">
        <v>7</v>
      </c>
      <c r="BB70">
        <v>2</v>
      </c>
      <c r="BC70">
        <v>1</v>
      </c>
      <c r="BD70">
        <v>9</v>
      </c>
      <c r="BE70">
        <v>57</v>
      </c>
      <c r="BF70">
        <v>1</v>
      </c>
      <c r="BG70">
        <v>2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3</v>
      </c>
      <c r="BO70">
        <v>2</v>
      </c>
      <c r="BP70">
        <v>3</v>
      </c>
      <c r="BQ70">
        <v>1</v>
      </c>
      <c r="BR70">
        <v>3</v>
      </c>
      <c r="BS70" t="s">
        <v>281</v>
      </c>
      <c r="BT70">
        <v>0</v>
      </c>
      <c r="BU70">
        <v>0</v>
      </c>
      <c r="BV70">
        <v>0</v>
      </c>
      <c r="BW70">
        <v>0</v>
      </c>
      <c r="BX70">
        <v>79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354.59</v>
      </c>
      <c r="CM70">
        <v>354.59</v>
      </c>
      <c r="CN70" t="s">
        <v>122</v>
      </c>
      <c r="CO70" s="4">
        <f t="shared" si="4"/>
        <v>-3.8636171352830484E-3</v>
      </c>
      <c r="CP70" s="4">
        <f t="shared" si="5"/>
        <v>0</v>
      </c>
      <c r="CR70" s="3">
        <f t="shared" si="3"/>
        <v>354.59</v>
      </c>
    </row>
    <row r="71" spans="1:96" hidden="1" x14ac:dyDescent="0.25">
      <c r="A71">
        <v>62</v>
      </c>
      <c r="B71" t="s">
        <v>360</v>
      </c>
      <c r="C71">
        <v>9</v>
      </c>
      <c r="D71">
        <v>0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186.47</v>
      </c>
      <c r="N71" t="s">
        <v>361</v>
      </c>
      <c r="O71">
        <v>6</v>
      </c>
      <c r="P71">
        <v>5</v>
      </c>
      <c r="Q71">
        <v>0</v>
      </c>
      <c r="R71">
        <v>2</v>
      </c>
      <c r="S71">
        <v>1</v>
      </c>
      <c r="T71">
        <v>0</v>
      </c>
      <c r="U71">
        <v>0</v>
      </c>
      <c r="V71">
        <v>0</v>
      </c>
      <c r="W71">
        <v>0</v>
      </c>
      <c r="X71">
        <v>2</v>
      </c>
      <c r="Y71">
        <v>1</v>
      </c>
      <c r="Z71">
        <v>0</v>
      </c>
      <c r="AA71">
        <v>0</v>
      </c>
      <c r="AB71">
        <v>4</v>
      </c>
      <c r="AC71">
        <v>1</v>
      </c>
      <c r="AD71">
        <v>5</v>
      </c>
      <c r="AE71">
        <v>1</v>
      </c>
      <c r="AF71">
        <v>5</v>
      </c>
      <c r="AG71" t="s">
        <v>274</v>
      </c>
      <c r="AH71">
        <v>2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1</v>
      </c>
      <c r="AR71">
        <v>8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0</v>
      </c>
      <c r="AY71">
        <v>0</v>
      </c>
      <c r="AZ71" t="s">
        <v>362</v>
      </c>
      <c r="BA71">
        <v>0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1</v>
      </c>
      <c r="BL71">
        <v>0</v>
      </c>
      <c r="BM71">
        <v>4</v>
      </c>
      <c r="BN71">
        <v>8</v>
      </c>
      <c r="BO71">
        <v>1</v>
      </c>
      <c r="BP71">
        <v>13</v>
      </c>
      <c r="BQ71">
        <v>0</v>
      </c>
      <c r="BR71">
        <v>0</v>
      </c>
      <c r="BS71" t="s">
        <v>363</v>
      </c>
      <c r="BT71">
        <v>10</v>
      </c>
      <c r="BU71">
        <v>7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185.5</v>
      </c>
      <c r="CM71">
        <v>185.6</v>
      </c>
      <c r="CN71" t="s">
        <v>122</v>
      </c>
      <c r="CO71" s="4">
        <f t="shared" si="4"/>
        <v>-5.2291105121293757E-3</v>
      </c>
      <c r="CP71" s="4">
        <f t="shared" si="5"/>
        <v>5.3879310344828735E-4</v>
      </c>
      <c r="CR71" s="3">
        <f t="shared" si="3"/>
        <v>185.59994612068965</v>
      </c>
    </row>
    <row r="72" spans="1:96" x14ac:dyDescent="0.25">
      <c r="A72">
        <v>63</v>
      </c>
      <c r="B72" t="s">
        <v>364</v>
      </c>
      <c r="C72">
        <v>10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197.38</v>
      </c>
      <c r="N72" t="s">
        <v>365</v>
      </c>
      <c r="O72">
        <v>18</v>
      </c>
      <c r="P72">
        <v>26</v>
      </c>
      <c r="Q72">
        <v>12</v>
      </c>
      <c r="R72">
        <v>8</v>
      </c>
      <c r="S72">
        <v>49</v>
      </c>
      <c r="T72">
        <v>1</v>
      </c>
      <c r="U72">
        <v>10</v>
      </c>
      <c r="V72">
        <v>0</v>
      </c>
      <c r="W72">
        <v>0</v>
      </c>
      <c r="X72">
        <v>9</v>
      </c>
      <c r="Y72">
        <v>3</v>
      </c>
      <c r="Z72">
        <v>2</v>
      </c>
      <c r="AA72">
        <v>0</v>
      </c>
      <c r="AB72">
        <v>1</v>
      </c>
      <c r="AC72">
        <v>2</v>
      </c>
      <c r="AD72">
        <v>6</v>
      </c>
      <c r="AE72">
        <v>1</v>
      </c>
      <c r="AF72">
        <v>6</v>
      </c>
      <c r="AG72" t="s">
        <v>366</v>
      </c>
      <c r="AH72">
        <v>2</v>
      </c>
      <c r="AI72">
        <v>4</v>
      </c>
      <c r="AJ72">
        <v>3</v>
      </c>
      <c r="AK72">
        <v>3</v>
      </c>
      <c r="AL72">
        <v>0</v>
      </c>
      <c r="AM72">
        <v>2</v>
      </c>
      <c r="AN72">
        <v>6</v>
      </c>
      <c r="AO72">
        <v>0</v>
      </c>
      <c r="AP72">
        <v>0</v>
      </c>
      <c r="AQ72">
        <v>3</v>
      </c>
      <c r="AR72">
        <v>2</v>
      </c>
      <c r="AS72">
        <v>1</v>
      </c>
      <c r="AT72">
        <v>0</v>
      </c>
      <c r="AU72">
        <v>86</v>
      </c>
      <c r="AV72">
        <v>1</v>
      </c>
      <c r="AW72">
        <v>0</v>
      </c>
      <c r="AX72">
        <v>0</v>
      </c>
      <c r="AY72">
        <v>0</v>
      </c>
      <c r="AZ72" t="s">
        <v>367</v>
      </c>
      <c r="BA72">
        <v>0</v>
      </c>
      <c r="BB72">
        <v>0</v>
      </c>
      <c r="BC72">
        <v>4</v>
      </c>
      <c r="BD72">
        <v>0</v>
      </c>
      <c r="BE72">
        <v>82</v>
      </c>
      <c r="BF72">
        <v>1</v>
      </c>
      <c r="BG72">
        <v>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1</v>
      </c>
      <c r="BP72">
        <v>1</v>
      </c>
      <c r="BQ72">
        <v>1</v>
      </c>
      <c r="BR72">
        <v>1</v>
      </c>
      <c r="BS72" t="s">
        <v>368</v>
      </c>
      <c r="BT72">
        <v>6</v>
      </c>
      <c r="BU72">
        <v>9</v>
      </c>
      <c r="BV72">
        <v>9</v>
      </c>
      <c r="BW72">
        <v>17</v>
      </c>
      <c r="BX72">
        <v>14</v>
      </c>
      <c r="BY72">
        <v>0</v>
      </c>
      <c r="BZ72">
        <v>0</v>
      </c>
      <c r="CA72">
        <v>0</v>
      </c>
      <c r="CB72">
        <v>0</v>
      </c>
      <c r="CC72">
        <v>3</v>
      </c>
      <c r="CD72">
        <v>2</v>
      </c>
      <c r="CE72">
        <v>1</v>
      </c>
      <c r="CF72">
        <v>2</v>
      </c>
      <c r="CG72">
        <v>26</v>
      </c>
      <c r="CH72">
        <v>1</v>
      </c>
      <c r="CI72">
        <v>31</v>
      </c>
      <c r="CJ72">
        <v>1</v>
      </c>
      <c r="CK72">
        <v>31</v>
      </c>
      <c r="CL72">
        <v>194.72</v>
      </c>
      <c r="CM72">
        <v>198.6</v>
      </c>
      <c r="CN72" t="s">
        <v>122</v>
      </c>
      <c r="CO72" s="4">
        <f t="shared" si="4"/>
        <v>-1.366064092029573E-2</v>
      </c>
      <c r="CP72" s="4">
        <f t="shared" si="5"/>
        <v>1.953675730110771E-2</v>
      </c>
      <c r="CR72" s="3">
        <f t="shared" si="3"/>
        <v>198.52419738167168</v>
      </c>
    </row>
    <row r="73" spans="1:96" hidden="1" x14ac:dyDescent="0.25">
      <c r="A73">
        <v>64</v>
      </c>
      <c r="B73" t="s">
        <v>369</v>
      </c>
      <c r="C73">
        <v>10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142.4</v>
      </c>
      <c r="N73" t="s">
        <v>370</v>
      </c>
      <c r="O73">
        <v>5</v>
      </c>
      <c r="P73">
        <v>8</v>
      </c>
      <c r="Q73">
        <v>7</v>
      </c>
      <c r="R73">
        <v>3</v>
      </c>
      <c r="S73">
        <v>57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</v>
      </c>
      <c r="AC73">
        <v>1</v>
      </c>
      <c r="AD73">
        <v>2</v>
      </c>
      <c r="AE73">
        <v>1</v>
      </c>
      <c r="AF73">
        <v>2</v>
      </c>
      <c r="AG73" t="s">
        <v>261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1</v>
      </c>
      <c r="AT73">
        <v>2</v>
      </c>
      <c r="AU73">
        <v>74</v>
      </c>
      <c r="AV73">
        <v>0</v>
      </c>
      <c r="AW73">
        <v>0</v>
      </c>
      <c r="AX73">
        <v>0</v>
      </c>
      <c r="AY73">
        <v>0</v>
      </c>
      <c r="AZ73" t="s">
        <v>371</v>
      </c>
      <c r="BA73">
        <v>11</v>
      </c>
      <c r="BB73">
        <v>18</v>
      </c>
      <c r="BC73">
        <v>18</v>
      </c>
      <c r="BD73">
        <v>25</v>
      </c>
      <c r="BE73">
        <v>1</v>
      </c>
      <c r="BF73">
        <v>2</v>
      </c>
      <c r="BG73">
        <v>38</v>
      </c>
      <c r="BH73">
        <v>1</v>
      </c>
      <c r="BI73">
        <v>1</v>
      </c>
      <c r="BJ73">
        <v>2</v>
      </c>
      <c r="BK73">
        <v>3</v>
      </c>
      <c r="BL73">
        <v>2</v>
      </c>
      <c r="BM73">
        <v>1</v>
      </c>
      <c r="BN73">
        <v>3</v>
      </c>
      <c r="BO73">
        <v>2</v>
      </c>
      <c r="BP73">
        <v>9</v>
      </c>
      <c r="BQ73">
        <v>1</v>
      </c>
      <c r="BR73">
        <v>0</v>
      </c>
      <c r="BS73" t="s">
        <v>219</v>
      </c>
      <c r="BT73">
        <v>10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4</v>
      </c>
      <c r="CD73">
        <v>5</v>
      </c>
      <c r="CE73">
        <v>5</v>
      </c>
      <c r="CF73">
        <v>1</v>
      </c>
      <c r="CG73">
        <v>59</v>
      </c>
      <c r="CH73">
        <v>0</v>
      </c>
      <c r="CI73">
        <v>0</v>
      </c>
      <c r="CJ73">
        <v>0</v>
      </c>
      <c r="CK73">
        <v>0</v>
      </c>
      <c r="CL73">
        <v>142</v>
      </c>
      <c r="CM73">
        <v>143.47</v>
      </c>
      <c r="CN73" t="s">
        <v>122</v>
      </c>
      <c r="CO73" s="4">
        <f t="shared" si="4"/>
        <v>-2.8169014084507005E-3</v>
      </c>
      <c r="CP73" s="4">
        <f t="shared" si="5"/>
        <v>1.0246044469227056E-2</v>
      </c>
      <c r="CR73" s="3">
        <f t="shared" ref="CR73:CR79" si="6">CL73*CP73+CL73</f>
        <v>143.45493831463025</v>
      </c>
    </row>
    <row r="74" spans="1:96" hidden="1" x14ac:dyDescent="0.25">
      <c r="A74">
        <v>65</v>
      </c>
      <c r="B74" t="s">
        <v>372</v>
      </c>
      <c r="C74">
        <v>9</v>
      </c>
      <c r="D74">
        <v>0</v>
      </c>
      <c r="E74">
        <v>5</v>
      </c>
      <c r="F74">
        <v>1</v>
      </c>
      <c r="G74" t="s">
        <v>92</v>
      </c>
      <c r="H74" t="s">
        <v>373</v>
      </c>
      <c r="I74">
        <v>6</v>
      </c>
      <c r="J74">
        <v>0</v>
      </c>
      <c r="K74" t="s">
        <v>92</v>
      </c>
      <c r="L74" t="s">
        <v>92</v>
      </c>
      <c r="M74">
        <v>150.37</v>
      </c>
      <c r="N74" t="s">
        <v>290</v>
      </c>
      <c r="O74">
        <v>7</v>
      </c>
      <c r="P74">
        <v>0</v>
      </c>
      <c r="Q74">
        <v>1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10</v>
      </c>
      <c r="Y74">
        <v>9</v>
      </c>
      <c r="Z74">
        <v>4</v>
      </c>
      <c r="AA74">
        <v>3</v>
      </c>
      <c r="AB74">
        <v>27</v>
      </c>
      <c r="AC74">
        <v>0</v>
      </c>
      <c r="AD74">
        <v>0</v>
      </c>
      <c r="AE74">
        <v>0</v>
      </c>
      <c r="AF74">
        <v>0</v>
      </c>
      <c r="AG74" t="s">
        <v>374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50</v>
      </c>
      <c r="AV74">
        <v>0</v>
      </c>
      <c r="AW74">
        <v>0</v>
      </c>
      <c r="AX74">
        <v>0</v>
      </c>
      <c r="AY74">
        <v>0</v>
      </c>
      <c r="AZ74" t="s">
        <v>375</v>
      </c>
      <c r="BA74">
        <v>9</v>
      </c>
      <c r="BB74">
        <v>46</v>
      </c>
      <c r="BC74">
        <v>15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 t="s">
        <v>376</v>
      </c>
      <c r="BT74">
        <v>0</v>
      </c>
      <c r="BU74">
        <v>14</v>
      </c>
      <c r="BV74">
        <v>36</v>
      </c>
      <c r="BW74">
        <v>12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1</v>
      </c>
      <c r="CI74">
        <v>1</v>
      </c>
      <c r="CJ74">
        <v>0</v>
      </c>
      <c r="CK74">
        <v>0</v>
      </c>
      <c r="CL74">
        <v>150.44999999999999</v>
      </c>
      <c r="CM74">
        <v>153.88</v>
      </c>
      <c r="CN74" t="s">
        <v>122</v>
      </c>
      <c r="CO74" s="4">
        <f t="shared" ref="CO74:CO79" si="7">100%-(M74/CL74)</f>
        <v>5.3173811897633261E-4</v>
      </c>
      <c r="CP74" s="4">
        <f t="shared" ref="CP74:CP79" si="8">100%-(CL74/CM74)</f>
        <v>2.2290096178840701E-2</v>
      </c>
      <c r="CR74" s="3">
        <f t="shared" si="6"/>
        <v>153.80354497010657</v>
      </c>
    </row>
    <row r="75" spans="1:96" hidden="1" x14ac:dyDescent="0.25">
      <c r="A75">
        <v>66</v>
      </c>
      <c r="B75" t="s">
        <v>377</v>
      </c>
      <c r="C75">
        <v>9</v>
      </c>
      <c r="D75">
        <v>0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155.53</v>
      </c>
      <c r="N75" t="s">
        <v>119</v>
      </c>
      <c r="O75">
        <v>23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10</v>
      </c>
      <c r="Y75">
        <v>3</v>
      </c>
      <c r="Z75">
        <v>18</v>
      </c>
      <c r="AA75">
        <v>10</v>
      </c>
      <c r="AB75">
        <v>25</v>
      </c>
      <c r="AC75">
        <v>0</v>
      </c>
      <c r="AD75">
        <v>0</v>
      </c>
      <c r="AE75">
        <v>0</v>
      </c>
      <c r="AF75">
        <v>0</v>
      </c>
      <c r="AG75" t="s">
        <v>269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78</v>
      </c>
      <c r="AV75">
        <v>0</v>
      </c>
      <c r="AW75">
        <v>0</v>
      </c>
      <c r="AX75">
        <v>0</v>
      </c>
      <c r="AY75">
        <v>0</v>
      </c>
      <c r="AZ75" t="s">
        <v>378</v>
      </c>
      <c r="BA75">
        <v>6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</v>
      </c>
      <c r="BK75">
        <v>6</v>
      </c>
      <c r="BL75">
        <v>10</v>
      </c>
      <c r="BM75">
        <v>12</v>
      </c>
      <c r="BN75">
        <v>51</v>
      </c>
      <c r="BO75">
        <v>0</v>
      </c>
      <c r="BP75">
        <v>0</v>
      </c>
      <c r="BQ75">
        <v>0</v>
      </c>
      <c r="BR75">
        <v>0</v>
      </c>
      <c r="BS75" t="s">
        <v>134</v>
      </c>
      <c r="BT75">
        <v>1</v>
      </c>
      <c r="BU75">
        <v>0</v>
      </c>
      <c r="BV75">
        <v>40</v>
      </c>
      <c r="BW75">
        <v>33</v>
      </c>
      <c r="BX75">
        <v>5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155.63999999999999</v>
      </c>
      <c r="CM75">
        <v>159.03</v>
      </c>
      <c r="CN75" t="s">
        <v>122</v>
      </c>
      <c r="CO75" s="4">
        <f t="shared" si="7"/>
        <v>7.0675918786933245E-4</v>
      </c>
      <c r="CP75" s="4">
        <f t="shared" si="8"/>
        <v>2.1316732691945006E-2</v>
      </c>
      <c r="CR75" s="3">
        <f t="shared" si="6"/>
        <v>158.9577362761743</v>
      </c>
    </row>
    <row r="76" spans="1:96" hidden="1" x14ac:dyDescent="0.25">
      <c r="A76">
        <v>67</v>
      </c>
      <c r="B76" t="s">
        <v>379</v>
      </c>
      <c r="C76">
        <v>10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231.25</v>
      </c>
      <c r="N76" t="s">
        <v>380</v>
      </c>
      <c r="O76">
        <v>42</v>
      </c>
      <c r="P76">
        <v>23</v>
      </c>
      <c r="Q76">
        <v>2</v>
      </c>
      <c r="R76">
        <v>0</v>
      </c>
      <c r="S76">
        <v>1</v>
      </c>
      <c r="T76">
        <v>1</v>
      </c>
      <c r="U76">
        <v>1</v>
      </c>
      <c r="V76">
        <v>1</v>
      </c>
      <c r="W76">
        <v>1</v>
      </c>
      <c r="X76">
        <v>21</v>
      </c>
      <c r="Y76">
        <v>3</v>
      </c>
      <c r="Z76">
        <v>4</v>
      </c>
      <c r="AA76">
        <v>4</v>
      </c>
      <c r="AB76">
        <v>0</v>
      </c>
      <c r="AC76">
        <v>1</v>
      </c>
      <c r="AD76">
        <v>0</v>
      </c>
      <c r="AE76">
        <v>0</v>
      </c>
      <c r="AF76">
        <v>0</v>
      </c>
      <c r="AG76" t="s">
        <v>221</v>
      </c>
      <c r="AH76">
        <v>2</v>
      </c>
      <c r="AI76">
        <v>9</v>
      </c>
      <c r="AJ76">
        <v>10</v>
      </c>
      <c r="AK76">
        <v>37</v>
      </c>
      <c r="AL76">
        <v>21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 t="s">
        <v>352</v>
      </c>
      <c r="BA76">
        <v>5</v>
      </c>
      <c r="BB76">
        <v>9</v>
      </c>
      <c r="BC76">
        <v>36</v>
      </c>
      <c r="BD76">
        <v>6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2</v>
      </c>
      <c r="BK76">
        <v>2</v>
      </c>
      <c r="BL76">
        <v>0</v>
      </c>
      <c r="BM76">
        <v>5</v>
      </c>
      <c r="BN76">
        <v>19</v>
      </c>
      <c r="BO76">
        <v>1</v>
      </c>
      <c r="BP76">
        <v>26</v>
      </c>
      <c r="BQ76">
        <v>0</v>
      </c>
      <c r="BR76">
        <v>0</v>
      </c>
      <c r="BS76" t="s">
        <v>381</v>
      </c>
      <c r="BT76">
        <v>20</v>
      </c>
      <c r="BU76">
        <v>8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7</v>
      </c>
      <c r="CD76">
        <v>3</v>
      </c>
      <c r="CE76">
        <v>9</v>
      </c>
      <c r="CF76">
        <v>10</v>
      </c>
      <c r="CG76">
        <v>32</v>
      </c>
      <c r="CH76">
        <v>0</v>
      </c>
      <c r="CI76">
        <v>0</v>
      </c>
      <c r="CJ76">
        <v>0</v>
      </c>
      <c r="CK76">
        <v>0</v>
      </c>
      <c r="CL76">
        <v>231.48</v>
      </c>
      <c r="CM76">
        <v>234.76</v>
      </c>
      <c r="CN76" t="s">
        <v>122</v>
      </c>
      <c r="CO76" s="4">
        <f t="shared" si="7"/>
        <v>9.9360635908063433E-4</v>
      </c>
      <c r="CP76" s="4">
        <f t="shared" si="8"/>
        <v>1.3971715794854345E-2</v>
      </c>
      <c r="CR76" s="3">
        <f t="shared" si="6"/>
        <v>234.71417277219288</v>
      </c>
    </row>
    <row r="77" spans="1:96" hidden="1" x14ac:dyDescent="0.25">
      <c r="A77">
        <v>68</v>
      </c>
      <c r="B77" t="s">
        <v>382</v>
      </c>
      <c r="C77">
        <v>10</v>
      </c>
      <c r="D77">
        <v>0</v>
      </c>
      <c r="E77">
        <v>5</v>
      </c>
      <c r="F77">
        <v>1</v>
      </c>
      <c r="G77" t="s">
        <v>92</v>
      </c>
      <c r="H77" t="s">
        <v>92</v>
      </c>
      <c r="I77">
        <v>5</v>
      </c>
      <c r="J77">
        <v>1</v>
      </c>
      <c r="K77" t="s">
        <v>92</v>
      </c>
      <c r="L77" t="s">
        <v>92</v>
      </c>
      <c r="M77">
        <v>143.01</v>
      </c>
      <c r="N77" t="s">
        <v>383</v>
      </c>
      <c r="O77">
        <v>37</v>
      </c>
      <c r="P77">
        <v>20</v>
      </c>
      <c r="Q77">
        <v>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10</v>
      </c>
      <c r="Y77">
        <v>3</v>
      </c>
      <c r="Z77">
        <v>3</v>
      </c>
      <c r="AA77">
        <v>11</v>
      </c>
      <c r="AB77">
        <v>2</v>
      </c>
      <c r="AC77">
        <v>1</v>
      </c>
      <c r="AD77">
        <v>19</v>
      </c>
      <c r="AE77">
        <v>0</v>
      </c>
      <c r="AF77">
        <v>0</v>
      </c>
      <c r="AG77" t="s">
        <v>384</v>
      </c>
      <c r="AH77">
        <v>2</v>
      </c>
      <c r="AI77">
        <v>5</v>
      </c>
      <c r="AJ77">
        <v>5</v>
      </c>
      <c r="AK77">
        <v>16</v>
      </c>
      <c r="AL77">
        <v>51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1</v>
      </c>
      <c r="AZ77" t="s">
        <v>385</v>
      </c>
      <c r="BA77">
        <v>4</v>
      </c>
      <c r="BB77">
        <v>0</v>
      </c>
      <c r="BC77">
        <v>1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0</v>
      </c>
      <c r="BK77">
        <v>3</v>
      </c>
      <c r="BL77">
        <v>2</v>
      </c>
      <c r="BM77">
        <v>8</v>
      </c>
      <c r="BN77">
        <v>64</v>
      </c>
      <c r="BO77">
        <v>0</v>
      </c>
      <c r="BP77">
        <v>0</v>
      </c>
      <c r="BQ77">
        <v>0</v>
      </c>
      <c r="BR77">
        <v>0</v>
      </c>
      <c r="BS77" t="s">
        <v>386</v>
      </c>
      <c r="BT77">
        <v>4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8</v>
      </c>
      <c r="CD77">
        <v>5</v>
      </c>
      <c r="CE77">
        <v>1</v>
      </c>
      <c r="CF77">
        <v>12</v>
      </c>
      <c r="CG77">
        <v>56</v>
      </c>
      <c r="CH77">
        <v>0</v>
      </c>
      <c r="CI77">
        <v>0</v>
      </c>
      <c r="CJ77">
        <v>0</v>
      </c>
      <c r="CK77">
        <v>0</v>
      </c>
      <c r="CL77">
        <v>140.63999999999999</v>
      </c>
      <c r="CM77">
        <v>142.21</v>
      </c>
      <c r="CN77" t="s">
        <v>97</v>
      </c>
      <c r="CO77" s="4">
        <f t="shared" si="7"/>
        <v>-1.68515358361776E-2</v>
      </c>
      <c r="CP77" s="4">
        <f t="shared" si="8"/>
        <v>1.1040011250966986E-2</v>
      </c>
      <c r="CR77" s="3">
        <f t="shared" si="6"/>
        <v>142.19266718233598</v>
      </c>
    </row>
    <row r="78" spans="1:96" hidden="1" x14ac:dyDescent="0.25">
      <c r="A78">
        <v>69</v>
      </c>
      <c r="B78" t="s">
        <v>387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109.02</v>
      </c>
      <c r="N78" t="s">
        <v>388</v>
      </c>
      <c r="O78">
        <v>31</v>
      </c>
      <c r="P78">
        <v>23</v>
      </c>
      <c r="Q78">
        <v>13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X78">
        <v>7</v>
      </c>
      <c r="Y78">
        <v>2</v>
      </c>
      <c r="Z78">
        <v>3</v>
      </c>
      <c r="AA78">
        <v>0</v>
      </c>
      <c r="AB78">
        <v>1</v>
      </c>
      <c r="AC78">
        <v>1</v>
      </c>
      <c r="AD78">
        <v>6</v>
      </c>
      <c r="AE78">
        <v>0</v>
      </c>
      <c r="AF78">
        <v>0</v>
      </c>
      <c r="AG78" t="s">
        <v>389</v>
      </c>
      <c r="AH78">
        <v>11</v>
      </c>
      <c r="AI78">
        <v>10</v>
      </c>
      <c r="AJ78">
        <v>18</v>
      </c>
      <c r="AK78">
        <v>17</v>
      </c>
      <c r="AL78">
        <v>17</v>
      </c>
      <c r="AM78">
        <v>1</v>
      </c>
      <c r="AN78">
        <v>52</v>
      </c>
      <c r="AO78">
        <v>1</v>
      </c>
      <c r="AP78">
        <v>17</v>
      </c>
      <c r="AQ78">
        <v>2</v>
      </c>
      <c r="AR78">
        <v>2</v>
      </c>
      <c r="AS78">
        <v>3</v>
      </c>
      <c r="AT78">
        <v>1</v>
      </c>
      <c r="AU78">
        <v>2</v>
      </c>
      <c r="AV78">
        <v>1</v>
      </c>
      <c r="AW78">
        <v>2</v>
      </c>
      <c r="AX78">
        <v>1</v>
      </c>
      <c r="AY78">
        <v>2</v>
      </c>
      <c r="AZ78" t="s">
        <v>201</v>
      </c>
      <c r="BA78">
        <v>14</v>
      </c>
      <c r="BB78">
        <v>5</v>
      </c>
      <c r="BC78">
        <v>40</v>
      </c>
      <c r="BD78">
        <v>12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1</v>
      </c>
      <c r="BL78">
        <v>2</v>
      </c>
      <c r="BM78">
        <v>1</v>
      </c>
      <c r="BN78">
        <v>8</v>
      </c>
      <c r="BO78">
        <v>1</v>
      </c>
      <c r="BP78">
        <v>12</v>
      </c>
      <c r="BQ78">
        <v>0</v>
      </c>
      <c r="BR78">
        <v>0</v>
      </c>
      <c r="BS78" t="s">
        <v>390</v>
      </c>
      <c r="BT78">
        <v>35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22</v>
      </c>
      <c r="CD78">
        <v>10</v>
      </c>
      <c r="CE78">
        <v>4</v>
      </c>
      <c r="CF78">
        <v>13</v>
      </c>
      <c r="CG78">
        <v>15</v>
      </c>
      <c r="CH78">
        <v>0</v>
      </c>
      <c r="CI78">
        <v>0</v>
      </c>
      <c r="CJ78">
        <v>0</v>
      </c>
      <c r="CK78">
        <v>0</v>
      </c>
      <c r="CL78">
        <v>109.13</v>
      </c>
      <c r="CM78">
        <v>109.13</v>
      </c>
      <c r="CN78" t="s">
        <v>97</v>
      </c>
      <c r="CO78" s="4">
        <f t="shared" si="7"/>
        <v>1.0079721433152722E-3</v>
      </c>
      <c r="CP78" s="4">
        <f t="shared" si="8"/>
        <v>0</v>
      </c>
      <c r="CR78" s="3">
        <f t="shared" si="6"/>
        <v>109.13</v>
      </c>
    </row>
    <row r="79" spans="1:96" hidden="1" x14ac:dyDescent="0.25">
      <c r="A79">
        <v>70</v>
      </c>
      <c r="B79" t="s">
        <v>391</v>
      </c>
      <c r="C79">
        <v>10</v>
      </c>
      <c r="D79">
        <v>1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105.5</v>
      </c>
      <c r="N79" t="s">
        <v>392</v>
      </c>
      <c r="O79">
        <v>26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20</v>
      </c>
      <c r="Y79">
        <v>20</v>
      </c>
      <c r="Z79">
        <v>14</v>
      </c>
      <c r="AA79">
        <v>6</v>
      </c>
      <c r="AB79">
        <v>3</v>
      </c>
      <c r="AC79">
        <v>0</v>
      </c>
      <c r="AD79">
        <v>0</v>
      </c>
      <c r="AE79">
        <v>0</v>
      </c>
      <c r="AF79">
        <v>0</v>
      </c>
      <c r="AG79" t="s">
        <v>146</v>
      </c>
      <c r="AH79">
        <v>6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4</v>
      </c>
      <c r="AR79">
        <v>4</v>
      </c>
      <c r="AS79">
        <v>3</v>
      </c>
      <c r="AT79">
        <v>11</v>
      </c>
      <c r="AU79">
        <v>56</v>
      </c>
      <c r="AV79">
        <v>0</v>
      </c>
      <c r="AW79">
        <v>0</v>
      </c>
      <c r="AX79">
        <v>0</v>
      </c>
      <c r="AY79">
        <v>0</v>
      </c>
      <c r="AZ79" t="s">
        <v>393</v>
      </c>
      <c r="BA79">
        <v>4</v>
      </c>
      <c r="BB79">
        <v>6</v>
      </c>
      <c r="BC79">
        <v>25</v>
      </c>
      <c r="BD79">
        <v>10</v>
      </c>
      <c r="BE79">
        <v>32</v>
      </c>
      <c r="BF79">
        <v>0</v>
      </c>
      <c r="BG79">
        <v>0</v>
      </c>
      <c r="BH79">
        <v>0</v>
      </c>
      <c r="BI79">
        <v>0</v>
      </c>
      <c r="BJ79">
        <v>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 t="s">
        <v>328</v>
      </c>
      <c r="BT79">
        <v>2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2</v>
      </c>
      <c r="CD79">
        <v>0</v>
      </c>
      <c r="CE79">
        <v>1</v>
      </c>
      <c r="CF79">
        <v>2</v>
      </c>
      <c r="CG79">
        <v>73</v>
      </c>
      <c r="CH79">
        <v>0</v>
      </c>
      <c r="CI79">
        <v>0</v>
      </c>
      <c r="CJ79">
        <v>0</v>
      </c>
      <c r="CK79">
        <v>0</v>
      </c>
      <c r="CL79">
        <v>105.59</v>
      </c>
      <c r="CM79">
        <v>105.64</v>
      </c>
      <c r="CN79" t="s">
        <v>97</v>
      </c>
      <c r="CO79" s="4">
        <f t="shared" si="7"/>
        <v>8.5235344256084922E-4</v>
      </c>
      <c r="CP79" s="4">
        <f t="shared" si="8"/>
        <v>4.7330556607338981E-4</v>
      </c>
      <c r="CR79" s="3">
        <f t="shared" si="6"/>
        <v>105.63997633472169</v>
      </c>
    </row>
  </sheetData>
  <autoFilter ref="A8:CP79" xr:uid="{46496C8F-AC4A-4298-B3DA-88B2A8F4A44F}">
    <filterColumn colId="69">
      <customFilters>
        <customFilter operator="greaterThan" val="0"/>
      </customFilters>
    </filterColumn>
    <filterColumn colId="87">
      <customFilters>
        <customFilter operator="greaterThan" val="0"/>
      </customFilters>
    </filterColumn>
    <filterColumn colId="88">
      <customFilters>
        <customFilter operator="greaterThan" val="1"/>
      </customFilters>
    </filterColumn>
  </autoFilter>
  <mergeCells count="1">
    <mergeCell ref="B2:C2"/>
  </mergeCells>
  <conditionalFormatting sqref="CP9:CP79">
    <cfRule type="cellIs" dxfId="5" priority="6" operator="between">
      <formula>1%</formula>
      <formula>1.5%</formula>
    </cfRule>
  </conditionalFormatting>
  <conditionalFormatting sqref="CP9:CP79">
    <cfRule type="cellIs" dxfId="4" priority="5" operator="between">
      <formula>0.015</formula>
      <formula>0.02</formula>
    </cfRule>
  </conditionalFormatting>
  <conditionalFormatting sqref="CP9:CP79">
    <cfRule type="cellIs" dxfId="3" priority="4" operator="greaterThan">
      <formula>0.02</formula>
    </cfRule>
  </conditionalFormatting>
  <conditionalFormatting sqref="CP9:CP79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79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2021-03-24T07:45:25Z</dcterms:created>
  <dcterms:modified xsi:type="dcterms:W3CDTF">2021-03-24T12:36:22Z</dcterms:modified>
</cp:coreProperties>
</file>