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pavel.rostov\PycharmProjects\scrapyBotTrade\history\65_75\"/>
    </mc:Choice>
  </mc:AlternateContent>
  <xr:revisionPtr revIDLastSave="0" documentId="13_ncr:1_{D2F7F226-06BD-4D45-9B8C-AA959F03CF51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Sheet1!$A$8:$CP$42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" i="1" l="1"/>
  <c r="E2" i="1"/>
  <c r="I6" i="1" s="1"/>
  <c r="CO10" i="1"/>
  <c r="CP10" i="1"/>
  <c r="CR10" i="1" s="1"/>
  <c r="CO11" i="1"/>
  <c r="CP11" i="1"/>
  <c r="CO12" i="1"/>
  <c r="CP12" i="1"/>
  <c r="CR12" i="1" s="1"/>
  <c r="CO13" i="1"/>
  <c r="CP13" i="1"/>
  <c r="CR13" i="1" s="1"/>
  <c r="CO14" i="1"/>
  <c r="CP14" i="1"/>
  <c r="CR14" i="1" s="1"/>
  <c r="CO15" i="1"/>
  <c r="CP15" i="1"/>
  <c r="CO16" i="1"/>
  <c r="CP16" i="1"/>
  <c r="CR16" i="1" s="1"/>
  <c r="CO17" i="1"/>
  <c r="CP17" i="1"/>
  <c r="CR17" i="1" s="1"/>
  <c r="CO18" i="1"/>
  <c r="CP18" i="1"/>
  <c r="CO19" i="1"/>
  <c r="CP19" i="1"/>
  <c r="CR19" i="1" s="1"/>
  <c r="CO20" i="1"/>
  <c r="CP20" i="1"/>
  <c r="CR20" i="1" s="1"/>
  <c r="CO21" i="1"/>
  <c r="CP21" i="1"/>
  <c r="CR21" i="1" s="1"/>
  <c r="CO22" i="1"/>
  <c r="CP22" i="1"/>
  <c r="CO23" i="1"/>
  <c r="CP23" i="1"/>
  <c r="CR23" i="1" s="1"/>
  <c r="CO24" i="1"/>
  <c r="CP24" i="1"/>
  <c r="CR24" i="1" s="1"/>
  <c r="CO25" i="1"/>
  <c r="CP25" i="1"/>
  <c r="CR25" i="1" s="1"/>
  <c r="CO26" i="1"/>
  <c r="CP26" i="1"/>
  <c r="CR26" i="1" s="1"/>
  <c r="CO27" i="1"/>
  <c r="CP27" i="1"/>
  <c r="CR27" i="1" s="1"/>
  <c r="CO28" i="1"/>
  <c r="CP28" i="1"/>
  <c r="CR28" i="1" s="1"/>
  <c r="CO29" i="1"/>
  <c r="CP29" i="1"/>
  <c r="CR29" i="1" s="1"/>
  <c r="CO30" i="1"/>
  <c r="CP30" i="1"/>
  <c r="CO31" i="1"/>
  <c r="CP31" i="1"/>
  <c r="CR31" i="1" s="1"/>
  <c r="CO32" i="1"/>
  <c r="CP32" i="1"/>
  <c r="CR32" i="1" s="1"/>
  <c r="CO33" i="1"/>
  <c r="CP33" i="1"/>
  <c r="CR33" i="1" s="1"/>
  <c r="CO34" i="1"/>
  <c r="CP34" i="1"/>
  <c r="CR34" i="1" s="1"/>
  <c r="CO35" i="1"/>
  <c r="CP35" i="1"/>
  <c r="CO36" i="1"/>
  <c r="CP36" i="1"/>
  <c r="CR36" i="1" s="1"/>
  <c r="CO37" i="1"/>
  <c r="CP37" i="1"/>
  <c r="CR37" i="1" s="1"/>
  <c r="CO38" i="1"/>
  <c r="CP38" i="1"/>
  <c r="CR38" i="1" s="1"/>
  <c r="CO39" i="1"/>
  <c r="CP39" i="1"/>
  <c r="CR39" i="1" s="1"/>
  <c r="CO40" i="1"/>
  <c r="CP40" i="1"/>
  <c r="CR40" i="1" s="1"/>
  <c r="CO41" i="1"/>
  <c r="CP41" i="1"/>
  <c r="CR41" i="1" s="1"/>
  <c r="CO42" i="1"/>
  <c r="CP42" i="1"/>
  <c r="CR42" i="1" s="1"/>
  <c r="CP9" i="1"/>
  <c r="CR9" i="1" s="1"/>
  <c r="CO9" i="1"/>
  <c r="CR252" i="1"/>
  <c r="CR251" i="1"/>
  <c r="CR250" i="1"/>
  <c r="CR249" i="1"/>
  <c r="CR248" i="1"/>
  <c r="CR247" i="1"/>
  <c r="CR246" i="1"/>
  <c r="CR245" i="1"/>
  <c r="CR244" i="1"/>
  <c r="CR243" i="1"/>
  <c r="CR242" i="1"/>
  <c r="CR241" i="1"/>
  <c r="CR240" i="1"/>
  <c r="CR239" i="1"/>
  <c r="CR238" i="1"/>
  <c r="CR237" i="1"/>
  <c r="CR236" i="1"/>
  <c r="CR235" i="1"/>
  <c r="CR234" i="1"/>
  <c r="CR233" i="1"/>
  <c r="CR232" i="1"/>
  <c r="CR231" i="1"/>
  <c r="CR230" i="1"/>
  <c r="CR229" i="1"/>
  <c r="CR228" i="1"/>
  <c r="CR227" i="1"/>
  <c r="CR226" i="1"/>
  <c r="CR225" i="1"/>
  <c r="CR224" i="1"/>
  <c r="CR223" i="1"/>
  <c r="CR222" i="1"/>
  <c r="CR221" i="1"/>
  <c r="CR220" i="1"/>
  <c r="CR219" i="1"/>
  <c r="CR218" i="1"/>
  <c r="CR217" i="1"/>
  <c r="CR216" i="1"/>
  <c r="CR215" i="1"/>
  <c r="CR214" i="1"/>
  <c r="CR213" i="1"/>
  <c r="CR212" i="1"/>
  <c r="CR211" i="1"/>
  <c r="CR210" i="1"/>
  <c r="CR209" i="1"/>
  <c r="CR208" i="1"/>
  <c r="CR207" i="1"/>
  <c r="CR206" i="1"/>
  <c r="CR205" i="1"/>
  <c r="CR204" i="1"/>
  <c r="CR203" i="1"/>
  <c r="CR202" i="1"/>
  <c r="CR201" i="1"/>
  <c r="CR200" i="1"/>
  <c r="CR199" i="1"/>
  <c r="CR198" i="1"/>
  <c r="CR197" i="1"/>
  <c r="CR196" i="1"/>
  <c r="CR195" i="1"/>
  <c r="CR194" i="1"/>
  <c r="CR193" i="1"/>
  <c r="CR192" i="1"/>
  <c r="CR191" i="1"/>
  <c r="CR190" i="1"/>
  <c r="CR189" i="1"/>
  <c r="CR188" i="1"/>
  <c r="CR187" i="1"/>
  <c r="CR186" i="1"/>
  <c r="CR185" i="1"/>
  <c r="CR184" i="1"/>
  <c r="CR183" i="1"/>
  <c r="CR182" i="1"/>
  <c r="CR181" i="1"/>
  <c r="CR180" i="1"/>
  <c r="CR179" i="1"/>
  <c r="CR178" i="1"/>
  <c r="CR177" i="1"/>
  <c r="CR176" i="1"/>
  <c r="CR175" i="1"/>
  <c r="CR174" i="1"/>
  <c r="CR173" i="1"/>
  <c r="CR172" i="1"/>
  <c r="CR171" i="1"/>
  <c r="CR170" i="1"/>
  <c r="CR169" i="1"/>
  <c r="CR168" i="1"/>
  <c r="CR167" i="1"/>
  <c r="CR166" i="1"/>
  <c r="CR165" i="1"/>
  <c r="CR164" i="1"/>
  <c r="CR163" i="1"/>
  <c r="CR162" i="1"/>
  <c r="CR161" i="1"/>
  <c r="CR160" i="1"/>
  <c r="CR159" i="1"/>
  <c r="CR158" i="1"/>
  <c r="CR157" i="1"/>
  <c r="CR156" i="1"/>
  <c r="CR155" i="1"/>
  <c r="CR154" i="1"/>
  <c r="CR153" i="1"/>
  <c r="CR152" i="1"/>
  <c r="CR151" i="1"/>
  <c r="CR150" i="1"/>
  <c r="CR149" i="1"/>
  <c r="CR148" i="1"/>
  <c r="CR147" i="1"/>
  <c r="CR146" i="1"/>
  <c r="CR145" i="1"/>
  <c r="CR144" i="1"/>
  <c r="CR143" i="1"/>
  <c r="CR142" i="1"/>
  <c r="CR141" i="1"/>
  <c r="CR140" i="1"/>
  <c r="CR139" i="1"/>
  <c r="CR138" i="1"/>
  <c r="CR137" i="1"/>
  <c r="CR136" i="1"/>
  <c r="CR135" i="1"/>
  <c r="CR134" i="1"/>
  <c r="CR133" i="1"/>
  <c r="CR132" i="1"/>
  <c r="CR131" i="1"/>
  <c r="CR130" i="1"/>
  <c r="CR129" i="1"/>
  <c r="CR128" i="1"/>
  <c r="CR127" i="1"/>
  <c r="CR126" i="1"/>
  <c r="CR125" i="1"/>
  <c r="CR124" i="1"/>
  <c r="CR123" i="1"/>
  <c r="CR122" i="1"/>
  <c r="CR121" i="1"/>
  <c r="CR120" i="1"/>
  <c r="CR119" i="1"/>
  <c r="CR118" i="1"/>
  <c r="CR117" i="1"/>
  <c r="CR116" i="1"/>
  <c r="CR115" i="1"/>
  <c r="CR114" i="1"/>
  <c r="CR113" i="1"/>
  <c r="CR112" i="1"/>
  <c r="CR111" i="1"/>
  <c r="CR110" i="1"/>
  <c r="CR109" i="1"/>
  <c r="CR108" i="1"/>
  <c r="CR107" i="1"/>
  <c r="CR106" i="1"/>
  <c r="CR105" i="1"/>
  <c r="CR104" i="1"/>
  <c r="CR103" i="1"/>
  <c r="CR102" i="1"/>
  <c r="CR101" i="1"/>
  <c r="CR100" i="1"/>
  <c r="CR99" i="1"/>
  <c r="CR98" i="1"/>
  <c r="CR97" i="1"/>
  <c r="CR96" i="1"/>
  <c r="CR95" i="1"/>
  <c r="CR94" i="1"/>
  <c r="CR93" i="1"/>
  <c r="CR92" i="1"/>
  <c r="CR91" i="1"/>
  <c r="CR90" i="1"/>
  <c r="CR89" i="1"/>
  <c r="CR88" i="1"/>
  <c r="CR87" i="1"/>
  <c r="CR86" i="1"/>
  <c r="CR85" i="1"/>
  <c r="CR84" i="1"/>
  <c r="CR83" i="1"/>
  <c r="CR82" i="1"/>
  <c r="CR81" i="1"/>
  <c r="CR80" i="1"/>
  <c r="CR79" i="1"/>
  <c r="CR78" i="1"/>
  <c r="CR77" i="1"/>
  <c r="CR76" i="1"/>
  <c r="CR75" i="1"/>
  <c r="CR74" i="1"/>
  <c r="CR73" i="1"/>
  <c r="CR72" i="1"/>
  <c r="CR71" i="1"/>
  <c r="CR70" i="1"/>
  <c r="CR69" i="1"/>
  <c r="CR68" i="1"/>
  <c r="CR67" i="1"/>
  <c r="CR66" i="1"/>
  <c r="CR65" i="1"/>
  <c r="CR64" i="1"/>
  <c r="CR63" i="1"/>
  <c r="CR62" i="1"/>
  <c r="CR61" i="1"/>
  <c r="CR60" i="1"/>
  <c r="CR59" i="1"/>
  <c r="CR58" i="1"/>
  <c r="CR57" i="1"/>
  <c r="CR56" i="1"/>
  <c r="CR55" i="1"/>
  <c r="CR54" i="1"/>
  <c r="CR53" i="1"/>
  <c r="CR52" i="1"/>
  <c r="CR51" i="1"/>
  <c r="CR50" i="1"/>
  <c r="CR49" i="1"/>
  <c r="CR48" i="1"/>
  <c r="CR47" i="1"/>
  <c r="CR46" i="1"/>
  <c r="CR45" i="1"/>
  <c r="CR44" i="1"/>
  <c r="CR43" i="1"/>
  <c r="CR35" i="1"/>
  <c r="CR30" i="1"/>
  <c r="CR22" i="1"/>
  <c r="CR18" i="1"/>
  <c r="CR15" i="1"/>
  <c r="CR11" i="1"/>
  <c r="I1" i="1" l="1"/>
  <c r="L3" i="1"/>
  <c r="L4" i="1" s="1"/>
  <c r="I2" i="1"/>
  <c r="I5" i="1"/>
  <c r="I3" i="1"/>
  <c r="I4" i="1"/>
</calcChain>
</file>

<file path=xl/sharedStrings.xml><?xml version="1.0" encoding="utf-8"?>
<sst xmlns="http://schemas.openxmlformats.org/spreadsheetml/2006/main" count="442" uniqueCount="262">
  <si>
    <t>TICKER</t>
  </si>
  <si>
    <t>Tech_buy</t>
  </si>
  <si>
    <t>Tech_sell</t>
  </si>
  <si>
    <t>SMA_buy</t>
  </si>
  <si>
    <t>SMA_sell</t>
  </si>
  <si>
    <t>SMA_20</t>
  </si>
  <si>
    <t>SMA_100</t>
  </si>
  <si>
    <t>EMA_buy</t>
  </si>
  <si>
    <t>EMA_sell</t>
  </si>
  <si>
    <t>EMA_20</t>
  </si>
  <si>
    <t>EMA_100</t>
  </si>
  <si>
    <t>CLOSE_prev</t>
  </si>
  <si>
    <t>Percentage_1</t>
  </si>
  <si>
    <t>p1_Op_0,5_up</t>
  </si>
  <si>
    <t>p1_0,5_1.0_up</t>
  </si>
  <si>
    <t>p1_1,0_1,5_up</t>
  </si>
  <si>
    <t>p1_1,5_2,0_up</t>
  </si>
  <si>
    <t>p1_2,0_over_up</t>
  </si>
  <si>
    <t>p1_c_h_l_o_1</t>
  </si>
  <si>
    <t>p1_c_mt_h_l_o_1</t>
  </si>
  <si>
    <t>p1_c_h_l_o_2</t>
  </si>
  <si>
    <t>p1_c_mt_h_l_o_2</t>
  </si>
  <si>
    <t>p1_Op_0,2_dwn</t>
  </si>
  <si>
    <t>p1_0,2_0,3_dwn</t>
  </si>
  <si>
    <t>p1_0,3_0,4_dwn</t>
  </si>
  <si>
    <t>p1_0,4_0,5_dwn</t>
  </si>
  <si>
    <t>p1_0,5_less_dwn</t>
  </si>
  <si>
    <t>p1_c_l_h_o_1</t>
  </si>
  <si>
    <t>p1_c_mt_l_h_o_1</t>
  </si>
  <si>
    <t>p1_c_l_h_o_2</t>
  </si>
  <si>
    <t>p1_c_mt_l_h_o_2</t>
  </si>
  <si>
    <t>Percentage_2</t>
  </si>
  <si>
    <t>p2_Op_0,5_up</t>
  </si>
  <si>
    <t>p2_0,5_1.0_up</t>
  </si>
  <si>
    <t>p2_1,0_1,5_up</t>
  </si>
  <si>
    <t>p2_1,5_2,0_up</t>
  </si>
  <si>
    <t>p2_2,0_over_up</t>
  </si>
  <si>
    <t>p2_c_h_l_o_1</t>
  </si>
  <si>
    <t>p2_c_mt_h_l_o_1</t>
  </si>
  <si>
    <t>p2_c_h_l_o_2</t>
  </si>
  <si>
    <t>p2_c_mt_h_l_o_2</t>
  </si>
  <si>
    <t>p2_Op_0,2_dwn</t>
  </si>
  <si>
    <t>p2_0,2_0,3_dwn</t>
  </si>
  <si>
    <t>p2_0,3_0,4_dwn</t>
  </si>
  <si>
    <t>p2_0,4_0,5_dwn</t>
  </si>
  <si>
    <t>p2_0,5_less_dwn</t>
  </si>
  <si>
    <t>p2_c_l_h_o_1</t>
  </si>
  <si>
    <t>p2_c_mt_l_h_o_1</t>
  </si>
  <si>
    <t>p2_c_l_h_o_2</t>
  </si>
  <si>
    <t>p2_c_mt_l_h_o_2</t>
  </si>
  <si>
    <t>Percentage_3</t>
  </si>
  <si>
    <t>p3_Op_0,5_up</t>
  </si>
  <si>
    <t>p3_0,5_1.0_up</t>
  </si>
  <si>
    <t>p3_1,0_1,5_up</t>
  </si>
  <si>
    <t>p3_1,5_2,0_up</t>
  </si>
  <si>
    <t>p3_2,0_over_up</t>
  </si>
  <si>
    <t>p3_c_h_l_o_1</t>
  </si>
  <si>
    <t>p3_c_mt_h_l_o_1</t>
  </si>
  <si>
    <t>p3_c_h_l_o_2</t>
  </si>
  <si>
    <t>p3_c_mt_h_l_o_2</t>
  </si>
  <si>
    <t>p3_Op_0,2_dwn</t>
  </si>
  <si>
    <t>p3_0,2_0,3_dwn</t>
  </si>
  <si>
    <t>p3_0,3_0,4_dwn</t>
  </si>
  <si>
    <t>p3_0,4_0,5_dwn</t>
  </si>
  <si>
    <t>p3_0,5_less_dwn</t>
  </si>
  <si>
    <t>p3_c_l_h_o_1</t>
  </si>
  <si>
    <t>p3_c_mt_l_h_o_1</t>
  </si>
  <si>
    <t>p3_c_l_h_o_2</t>
  </si>
  <si>
    <t>p3_c_mt_l_h_o_2</t>
  </si>
  <si>
    <t>Percentage_4</t>
  </si>
  <si>
    <t>p4_Op_0,5_up</t>
  </si>
  <si>
    <t>p4_0,5_1.0_up</t>
  </si>
  <si>
    <t>p4_1,0_1,5_up</t>
  </si>
  <si>
    <t>p4_1,5_2,0_up</t>
  </si>
  <si>
    <t>p4_2,0_over_up</t>
  </si>
  <si>
    <t>p4_c_h_l_o_1</t>
  </si>
  <si>
    <t>p4_c_mt_h_l_o_1</t>
  </si>
  <si>
    <t>p4_c_h_l_o_2</t>
  </si>
  <si>
    <t>p4_c_mt_h_l_o_2</t>
  </si>
  <si>
    <t>p4_Op_0,2_dwn</t>
  </si>
  <si>
    <t>p4_0,2_0,3_dwn</t>
  </si>
  <si>
    <t>p4_0,3_0,4_dwn</t>
  </si>
  <si>
    <t>p4_0,4_0,5_dwn</t>
  </si>
  <si>
    <t>p4_0,5_less_dwn</t>
  </si>
  <si>
    <t>p4_c_l_h_o_1</t>
  </si>
  <si>
    <t>p4_c_mt_l_h_o_1</t>
  </si>
  <si>
    <t>p4_c_l_h_o_2</t>
  </si>
  <si>
    <t>p4_c_mt_l_h_o_2</t>
  </si>
  <si>
    <t>Open_point</t>
  </si>
  <si>
    <t>High_point</t>
  </si>
  <si>
    <t>Exchange</t>
  </si>
  <si>
    <t>C</t>
  </si>
  <si>
    <t>buy</t>
  </si>
  <si>
    <t>-0.6%</t>
  </si>
  <si>
    <t>+2.55%</t>
  </si>
  <si>
    <t>-1.28%</t>
  </si>
  <si>
    <t>-1.2%</t>
  </si>
  <si>
    <t>NYSE</t>
  </si>
  <si>
    <t>CTSH</t>
  </si>
  <si>
    <t>+2.0%</t>
  </si>
  <si>
    <t>+0.3%</t>
  </si>
  <si>
    <t>+1.93%</t>
  </si>
  <si>
    <t>-1.53%</t>
  </si>
  <si>
    <t>NASDAQ</t>
  </si>
  <si>
    <t>R</t>
  </si>
  <si>
    <t>+3.72%</t>
  </si>
  <si>
    <t>-1.96%</t>
  </si>
  <si>
    <t>-0.63%</t>
  </si>
  <si>
    <t>-1.9%</t>
  </si>
  <si>
    <t>TSN</t>
  </si>
  <si>
    <t>-0.09%</t>
  </si>
  <si>
    <t>+2.07%</t>
  </si>
  <si>
    <t>+1.42%</t>
  </si>
  <si>
    <t>-0.42%</t>
  </si>
  <si>
    <t>CVS</t>
  </si>
  <si>
    <t>-0.48%</t>
  </si>
  <si>
    <t>+2.17%</t>
  </si>
  <si>
    <t>+0.13%</t>
  </si>
  <si>
    <t>EQR</t>
  </si>
  <si>
    <t>+0.27%</t>
  </si>
  <si>
    <t>+2.56%</t>
  </si>
  <si>
    <t>+2.21%</t>
  </si>
  <si>
    <t>-1.71%</t>
  </si>
  <si>
    <t>AEE</t>
  </si>
  <si>
    <t>-0.16%</t>
  </si>
  <si>
    <t>+1.62%</t>
  </si>
  <si>
    <t>+1.97%</t>
  </si>
  <si>
    <t>WELL</t>
  </si>
  <si>
    <t>-0.81%</t>
  </si>
  <si>
    <t>+1.02%</t>
  </si>
  <si>
    <t>+0.58%</t>
  </si>
  <si>
    <t>-2.2%</t>
  </si>
  <si>
    <t>BX</t>
  </si>
  <si>
    <t>+4.59%</t>
  </si>
  <si>
    <t>+1.12%</t>
  </si>
  <si>
    <t>+0.12%</t>
  </si>
  <si>
    <t>-0.08%</t>
  </si>
  <si>
    <t>ASTE</t>
  </si>
  <si>
    <t>+1.54%</t>
  </si>
  <si>
    <t>+2.89%</t>
  </si>
  <si>
    <t>+0.08%</t>
  </si>
  <si>
    <t>-1.72%</t>
  </si>
  <si>
    <t>BANF</t>
  </si>
  <si>
    <t>+0.19%</t>
  </si>
  <si>
    <t>+5.02%</t>
  </si>
  <si>
    <t>-4.93%</t>
  </si>
  <si>
    <t>-1.57%</t>
  </si>
  <si>
    <t>EWBC</t>
  </si>
  <si>
    <t>+1.47%</t>
  </si>
  <si>
    <t>+1.43%</t>
  </si>
  <si>
    <t>-1.27%</t>
  </si>
  <si>
    <t>+0.17%</t>
  </si>
  <si>
    <t>FCFS</t>
  </si>
  <si>
    <t>+1.98%</t>
  </si>
  <si>
    <t>-0.77%</t>
  </si>
  <si>
    <t>+0.34%</t>
  </si>
  <si>
    <t>+0.42%</t>
  </si>
  <si>
    <t>IPAR</t>
  </si>
  <si>
    <t>+1.3%</t>
  </si>
  <si>
    <t>+2.43%</t>
  </si>
  <si>
    <t>+1.32%</t>
  </si>
  <si>
    <t>-0.07%</t>
  </si>
  <si>
    <t>NVEC</t>
  </si>
  <si>
    <t>+0.89%</t>
  </si>
  <si>
    <t>+4.32%</t>
  </si>
  <si>
    <t>-2.93%</t>
  </si>
  <si>
    <t>ALK</t>
  </si>
  <si>
    <t>+3.55%</t>
  </si>
  <si>
    <t>+0.0%</t>
  </si>
  <si>
    <t>+5.82%</t>
  </si>
  <si>
    <t>-1.92%</t>
  </si>
  <si>
    <t>KEX</t>
  </si>
  <si>
    <t>+0.68%</t>
  </si>
  <si>
    <t>+1.67%</t>
  </si>
  <si>
    <t>+1.55%</t>
  </si>
  <si>
    <t>-2.53%</t>
  </si>
  <si>
    <t>LNG</t>
  </si>
  <si>
    <t>+3.71%</t>
  </si>
  <si>
    <t>+0.09%</t>
  </si>
  <si>
    <t>+1.44%</t>
  </si>
  <si>
    <t>NYSE Amex</t>
  </si>
  <si>
    <t>NHC</t>
  </si>
  <si>
    <t>+3.89%</t>
  </si>
  <si>
    <t>+0.66%</t>
  </si>
  <si>
    <t>+3.36%</t>
  </si>
  <si>
    <t>HCI</t>
  </si>
  <si>
    <t>+8.38%</t>
  </si>
  <si>
    <t>+2.78%</t>
  </si>
  <si>
    <t>+0.28%</t>
  </si>
  <si>
    <t>-0.7%</t>
  </si>
  <si>
    <t>NHI</t>
  </si>
  <si>
    <t>-0.94%</t>
  </si>
  <si>
    <t>+2.99%</t>
  </si>
  <si>
    <t>-2.66%</t>
  </si>
  <si>
    <t>CMP</t>
  </si>
  <si>
    <t>+1.6%</t>
  </si>
  <si>
    <t>-0.04%</t>
  </si>
  <si>
    <t>-1.19%</t>
  </si>
  <si>
    <t>EAT</t>
  </si>
  <si>
    <t>+0.7%</t>
  </si>
  <si>
    <t>+4.17%</t>
  </si>
  <si>
    <t>+2.13%</t>
  </si>
  <si>
    <t>-2.92%</t>
  </si>
  <si>
    <t>ALE</t>
  </si>
  <si>
    <t>+0.54%</t>
  </si>
  <si>
    <t>+3.56%</t>
  </si>
  <si>
    <t>+2.58%</t>
  </si>
  <si>
    <t>-0.52%</t>
  </si>
  <si>
    <t>EV</t>
  </si>
  <si>
    <t>+1.7%</t>
  </si>
  <si>
    <t>-1.3%</t>
  </si>
  <si>
    <t>-0.98%</t>
  </si>
  <si>
    <t>WRB</t>
  </si>
  <si>
    <t>+0.79%</t>
  </si>
  <si>
    <t>+0.63%</t>
  </si>
  <si>
    <t>-1.13%</t>
  </si>
  <si>
    <t>BPOP</t>
  </si>
  <si>
    <t>+0.69%</t>
  </si>
  <si>
    <t>+0.96%</t>
  </si>
  <si>
    <t>+0.22%</t>
  </si>
  <si>
    <t>-1.8%</t>
  </si>
  <si>
    <t>OGS</t>
  </si>
  <si>
    <t>+1.87%</t>
  </si>
  <si>
    <t>+2.53%</t>
  </si>
  <si>
    <t>+0.65%</t>
  </si>
  <si>
    <t>WIRE</t>
  </si>
  <si>
    <t>+1.05%</t>
  </si>
  <si>
    <t>+1.57%</t>
  </si>
  <si>
    <t>-0.21%</t>
  </si>
  <si>
    <t>-1.33%</t>
  </si>
  <si>
    <t>AMCX</t>
  </si>
  <si>
    <t>+3.18%</t>
  </si>
  <si>
    <t>+6.83%</t>
  </si>
  <si>
    <t>-3.13%</t>
  </si>
  <si>
    <t>+0.18%</t>
  </si>
  <si>
    <t>TRMB</t>
  </si>
  <si>
    <t>+4.74%</t>
  </si>
  <si>
    <t>+2.18%</t>
  </si>
  <si>
    <t>+0.29%</t>
  </si>
  <si>
    <t>PLL</t>
  </si>
  <si>
    <t>+7.8%</t>
  </si>
  <si>
    <t>-1.07%</t>
  </si>
  <si>
    <t>+10.41%</t>
  </si>
  <si>
    <t>-3.37%</t>
  </si>
  <si>
    <t>DOOO</t>
  </si>
  <si>
    <t>+4.43%</t>
  </si>
  <si>
    <t>+0.44%</t>
  </si>
  <si>
    <t>+0.98%</t>
  </si>
  <si>
    <t>DKS</t>
  </si>
  <si>
    <t>+2.63%</t>
  </si>
  <si>
    <t>+3.52%</t>
  </si>
  <si>
    <t>indx</t>
  </si>
  <si>
    <t>C-O</t>
  </si>
  <si>
    <t>O-H</t>
  </si>
  <si>
    <t>больше 2,0%</t>
  </si>
  <si>
    <t>1,5% vs 2%</t>
  </si>
  <si>
    <t>Заход</t>
  </si>
  <si>
    <t>1% vs 1,5%</t>
  </si>
  <si>
    <t>Выход</t>
  </si>
  <si>
    <t xml:space="preserve">0,5% vs 1%  </t>
  </si>
  <si>
    <t>%</t>
  </si>
  <si>
    <t>0,0% vs 0,5%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</si>
</sst>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DDF0C8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2" fontId="0" fillId="0" borderId="0" xfId="0" applyNumberFormat="1"/>
    <xf numFmtId="10" fontId="0" fillId="0" borderId="0" xfId="1" applyNumberFormat="1" applyFont="1"/>
    <xf numFmtId="0" fontId="0" fillId="0" borderId="1" xfId="0" applyBorder="1"/>
    <xf numFmtId="0" fontId="0" fillId="3" borderId="1" xfId="0" applyFill="1" applyBorder="1"/>
    <xf numFmtId="9" fontId="0" fillId="0" borderId="0" xfId="1" applyFont="1"/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0" fillId="4" borderId="1" xfId="0" applyFill="1" applyBorder="1"/>
    <xf numFmtId="0" fontId="0" fillId="5" borderId="1" xfId="0" applyFill="1" applyBorder="1"/>
    <xf numFmtId="2" fontId="0" fillId="0" borderId="1" xfId="0" applyNumberFormat="1" applyBorder="1"/>
    <xf numFmtId="0" fontId="0" fillId="6" borderId="1" xfId="0" applyFill="1" applyBorder="1"/>
    <xf numFmtId="10" fontId="0" fillId="7" borderId="1" xfId="1" applyNumberFormat="1" applyFont="1" applyFill="1" applyBorder="1"/>
    <xf numFmtId="0" fontId="0" fillId="8" borderId="1" xfId="0" applyFill="1" applyBorder="1"/>
    <xf numFmtId="10" fontId="0" fillId="0" borderId="1" xfId="0" applyNumberFormat="1" applyBorder="1"/>
    <xf numFmtId="0" fontId="0" fillId="2" borderId="1" xfId="0" applyFill="1" applyBorder="1"/>
  </cellXfs>
  <cellStyles count="2">
    <cellStyle name="Обычный" xfId="0" builtinId="0"/>
    <cellStyle name="Процентный" xfId="1" builtinId="5"/>
  </cellStyles>
  <dxfs count="7">
    <dxf>
      <fill>
        <patternFill patternType="solid">
          <fgColor rgb="FF948A54"/>
          <bgColor rgb="FF000000"/>
        </patternFill>
      </fill>
    </dxf>
    <dxf>
      <fill>
        <patternFill>
          <bgColor theme="2" tint="-0.499984740745262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252"/>
  <sheetViews>
    <sheetView tabSelected="1" workbookViewId="0">
      <selection activeCell="CW13" sqref="CW13"/>
    </sheetView>
  </sheetViews>
  <sheetFormatPr defaultRowHeight="15" outlineLevelCol="2" x14ac:dyDescent="0.25"/>
  <cols>
    <col min="14" max="14" width="0" hidden="1" customWidth="1" outlineLevel="1"/>
    <col min="15" max="19" width="0" hidden="1" customWidth="1" outlineLevel="2"/>
    <col min="20" max="20" width="0" hidden="1" customWidth="1" outlineLevel="1" collapsed="1"/>
    <col min="21" max="23" width="0" hidden="1" customWidth="1" outlineLevel="1"/>
    <col min="24" max="28" width="0" hidden="1" customWidth="1" outlineLevel="2"/>
    <col min="29" max="29" width="0" hidden="1" customWidth="1" outlineLevel="1" collapsed="1"/>
    <col min="30" max="33" width="0" hidden="1" customWidth="1" outlineLevel="1"/>
    <col min="34" max="38" width="0" hidden="1" customWidth="1" outlineLevel="2"/>
    <col min="39" max="39" width="0" hidden="1" customWidth="1" outlineLevel="1" collapsed="1"/>
    <col min="40" max="42" width="0" hidden="1" customWidth="1" outlineLevel="1"/>
    <col min="43" max="47" width="0" hidden="1" customWidth="1" outlineLevel="2"/>
    <col min="48" max="48" width="0" hidden="1" customWidth="1" outlineLevel="1" collapsed="1"/>
    <col min="49" max="52" width="0" hidden="1" customWidth="1" outlineLevel="1"/>
    <col min="53" max="57" width="0" hidden="1" customWidth="1" outlineLevel="2"/>
    <col min="58" max="58" width="0" hidden="1" customWidth="1" outlineLevel="1" collapsed="1"/>
    <col min="59" max="61" width="0" hidden="1" customWidth="1" outlineLevel="1"/>
    <col min="62" max="66" width="0" hidden="1" customWidth="1" outlineLevel="2"/>
    <col min="67" max="67" width="0" hidden="1" customWidth="1" outlineLevel="1" collapsed="1"/>
    <col min="68" max="71" width="0" hidden="1" customWidth="1" outlineLevel="1"/>
    <col min="72" max="76" width="0" hidden="1" customWidth="1" outlineLevel="2"/>
    <col min="77" max="77" width="0" hidden="1" customWidth="1" outlineLevel="1" collapsed="1"/>
    <col min="78" max="80" width="0" hidden="1" customWidth="1" outlineLevel="1"/>
    <col min="81" max="85" width="0" hidden="1" customWidth="1" outlineLevel="2"/>
    <col min="86" max="86" width="0" hidden="1" customWidth="1" outlineLevel="1" collapsed="1"/>
    <col min="87" max="89" width="0" hidden="1" customWidth="1" outlineLevel="1"/>
    <col min="90" max="90" width="9.140625" collapsed="1"/>
    <col min="96" max="96" width="12.28515625" hidden="1" customWidth="1"/>
  </cols>
  <sheetData>
    <row r="1" spans="1:96" x14ac:dyDescent="0.25">
      <c r="G1" s="5" t="s">
        <v>254</v>
      </c>
      <c r="H1" s="6">
        <v>5</v>
      </c>
      <c r="I1" s="7">
        <f>H1/$E$2</f>
        <v>0.14705882352941177</v>
      </c>
    </row>
    <row r="2" spans="1:96" x14ac:dyDescent="0.25">
      <c r="B2" s="8">
        <v>44272</v>
      </c>
      <c r="C2" s="9"/>
      <c r="E2">
        <f>SUBTOTAL(  2,A:A)</f>
        <v>34</v>
      </c>
      <c r="G2" s="5" t="s">
        <v>255</v>
      </c>
      <c r="H2" s="10">
        <v>6</v>
      </c>
      <c r="I2" s="7">
        <f t="shared" ref="I2:I6" si="0">H2/$E$2</f>
        <v>0.17647058823529413</v>
      </c>
      <c r="K2" s="5" t="s">
        <v>256</v>
      </c>
      <c r="L2" s="5">
        <f>SUBTOTAL( 9,CL:CL)</f>
        <v>2528.9299999999998</v>
      </c>
    </row>
    <row r="3" spans="1:96" x14ac:dyDescent="0.25">
      <c r="G3" s="5" t="s">
        <v>257</v>
      </c>
      <c r="H3" s="11">
        <v>6</v>
      </c>
      <c r="I3" s="7">
        <f t="shared" si="0"/>
        <v>0.17647058823529413</v>
      </c>
      <c r="K3" s="5" t="s">
        <v>258</v>
      </c>
      <c r="L3" s="12">
        <f>SUBTOTAL( 9,CR:CR)</f>
        <v>2561.3236663780449</v>
      </c>
    </row>
    <row r="4" spans="1:96" x14ac:dyDescent="0.25">
      <c r="G4" s="5" t="s">
        <v>259</v>
      </c>
      <c r="H4" s="13">
        <v>8</v>
      </c>
      <c r="I4" s="7">
        <f t="shared" si="0"/>
        <v>0.23529411764705882</v>
      </c>
      <c r="K4" s="5" t="s">
        <v>260</v>
      </c>
      <c r="L4" s="14">
        <f>100%-(L2/L3)</f>
        <v>1.2647236584454324E-2</v>
      </c>
    </row>
    <row r="5" spans="1:96" x14ac:dyDescent="0.25">
      <c r="G5" s="5" t="s">
        <v>261</v>
      </c>
      <c r="H5" s="15">
        <v>4</v>
      </c>
      <c r="I5" s="7">
        <f t="shared" si="0"/>
        <v>0.11764705882352941</v>
      </c>
    </row>
    <row r="6" spans="1:96" x14ac:dyDescent="0.25">
      <c r="G6" s="16">
        <v>0</v>
      </c>
      <c r="H6" s="17">
        <v>5</v>
      </c>
      <c r="I6" s="7">
        <f t="shared" si="0"/>
        <v>0.14705882352941177</v>
      </c>
    </row>
    <row r="8" spans="1:96" x14ac:dyDescent="0.25">
      <c r="A8" s="2" t="s">
        <v>251</v>
      </c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5</v>
      </c>
      <c r="H8" s="1" t="s">
        <v>6</v>
      </c>
      <c r="I8" s="1" t="s">
        <v>7</v>
      </c>
      <c r="J8" s="1" t="s">
        <v>8</v>
      </c>
      <c r="K8" s="1" t="s">
        <v>9</v>
      </c>
      <c r="L8" s="1" t="s">
        <v>10</v>
      </c>
      <c r="M8" s="1" t="s">
        <v>11</v>
      </c>
      <c r="N8" s="1" t="s">
        <v>12</v>
      </c>
      <c r="O8" s="1" t="s">
        <v>13</v>
      </c>
      <c r="P8" s="1" t="s">
        <v>14</v>
      </c>
      <c r="Q8" s="1" t="s">
        <v>15</v>
      </c>
      <c r="R8" s="1" t="s">
        <v>16</v>
      </c>
      <c r="S8" s="1" t="s">
        <v>17</v>
      </c>
      <c r="T8" s="1" t="s">
        <v>18</v>
      </c>
      <c r="U8" s="1" t="s">
        <v>19</v>
      </c>
      <c r="V8" s="1" t="s">
        <v>20</v>
      </c>
      <c r="W8" s="1" t="s">
        <v>21</v>
      </c>
      <c r="X8" s="1" t="s">
        <v>22</v>
      </c>
      <c r="Y8" s="1" t="s">
        <v>23</v>
      </c>
      <c r="Z8" s="1" t="s">
        <v>24</v>
      </c>
      <c r="AA8" s="1" t="s">
        <v>25</v>
      </c>
      <c r="AB8" s="1" t="s">
        <v>26</v>
      </c>
      <c r="AC8" s="1" t="s">
        <v>27</v>
      </c>
      <c r="AD8" s="1" t="s">
        <v>28</v>
      </c>
      <c r="AE8" s="1" t="s">
        <v>29</v>
      </c>
      <c r="AF8" s="1" t="s">
        <v>30</v>
      </c>
      <c r="AG8" s="1" t="s">
        <v>31</v>
      </c>
      <c r="AH8" s="1" t="s">
        <v>32</v>
      </c>
      <c r="AI8" s="1" t="s">
        <v>33</v>
      </c>
      <c r="AJ8" s="1" t="s">
        <v>34</v>
      </c>
      <c r="AK8" s="1" t="s">
        <v>35</v>
      </c>
      <c r="AL8" s="1" t="s">
        <v>36</v>
      </c>
      <c r="AM8" s="1" t="s">
        <v>37</v>
      </c>
      <c r="AN8" s="1" t="s">
        <v>38</v>
      </c>
      <c r="AO8" s="1" t="s">
        <v>39</v>
      </c>
      <c r="AP8" s="1" t="s">
        <v>40</v>
      </c>
      <c r="AQ8" s="1" t="s">
        <v>41</v>
      </c>
      <c r="AR8" s="1" t="s">
        <v>42</v>
      </c>
      <c r="AS8" s="1" t="s">
        <v>43</v>
      </c>
      <c r="AT8" s="1" t="s">
        <v>44</v>
      </c>
      <c r="AU8" s="1" t="s">
        <v>45</v>
      </c>
      <c r="AV8" s="1" t="s">
        <v>46</v>
      </c>
      <c r="AW8" s="1" t="s">
        <v>47</v>
      </c>
      <c r="AX8" s="1" t="s">
        <v>48</v>
      </c>
      <c r="AY8" s="1" t="s">
        <v>49</v>
      </c>
      <c r="AZ8" s="1" t="s">
        <v>50</v>
      </c>
      <c r="BA8" s="1" t="s">
        <v>51</v>
      </c>
      <c r="BB8" s="1" t="s">
        <v>52</v>
      </c>
      <c r="BC8" s="1" t="s">
        <v>53</v>
      </c>
      <c r="BD8" s="1" t="s">
        <v>54</v>
      </c>
      <c r="BE8" s="1" t="s">
        <v>55</v>
      </c>
      <c r="BF8" s="1" t="s">
        <v>56</v>
      </c>
      <c r="BG8" s="1" t="s">
        <v>57</v>
      </c>
      <c r="BH8" s="1" t="s">
        <v>58</v>
      </c>
      <c r="BI8" s="1" t="s">
        <v>59</v>
      </c>
      <c r="BJ8" s="1" t="s">
        <v>60</v>
      </c>
      <c r="BK8" s="1" t="s">
        <v>61</v>
      </c>
      <c r="BL8" s="1" t="s">
        <v>62</v>
      </c>
      <c r="BM8" s="1" t="s">
        <v>63</v>
      </c>
      <c r="BN8" s="1" t="s">
        <v>64</v>
      </c>
      <c r="BO8" s="1" t="s">
        <v>65</v>
      </c>
      <c r="BP8" s="1" t="s">
        <v>66</v>
      </c>
      <c r="BQ8" s="1" t="s">
        <v>67</v>
      </c>
      <c r="BR8" s="1" t="s">
        <v>68</v>
      </c>
      <c r="BS8" s="1" t="s">
        <v>69</v>
      </c>
      <c r="BT8" s="1" t="s">
        <v>70</v>
      </c>
      <c r="BU8" s="1" t="s">
        <v>71</v>
      </c>
      <c r="BV8" s="1" t="s">
        <v>72</v>
      </c>
      <c r="BW8" s="1" t="s">
        <v>73</v>
      </c>
      <c r="BX8" s="1" t="s">
        <v>74</v>
      </c>
      <c r="BY8" s="1" t="s">
        <v>75</v>
      </c>
      <c r="BZ8" s="1" t="s">
        <v>76</v>
      </c>
      <c r="CA8" s="1" t="s">
        <v>77</v>
      </c>
      <c r="CB8" s="1" t="s">
        <v>78</v>
      </c>
      <c r="CC8" s="1" t="s">
        <v>79</v>
      </c>
      <c r="CD8" s="1" t="s">
        <v>80</v>
      </c>
      <c r="CE8" s="1" t="s">
        <v>81</v>
      </c>
      <c r="CF8" s="1" t="s">
        <v>82</v>
      </c>
      <c r="CG8" s="1" t="s">
        <v>83</v>
      </c>
      <c r="CH8" s="1" t="s">
        <v>84</v>
      </c>
      <c r="CI8" s="1" t="s">
        <v>85</v>
      </c>
      <c r="CJ8" s="1" t="s">
        <v>86</v>
      </c>
      <c r="CK8" s="1" t="s">
        <v>87</v>
      </c>
      <c r="CL8" s="1" t="s">
        <v>88</v>
      </c>
      <c r="CM8" s="1" t="s">
        <v>89</v>
      </c>
      <c r="CN8" s="1" t="s">
        <v>90</v>
      </c>
      <c r="CO8" s="2" t="s">
        <v>252</v>
      </c>
      <c r="CP8" s="2" t="s">
        <v>253</v>
      </c>
    </row>
    <row r="9" spans="1:96" x14ac:dyDescent="0.25">
      <c r="A9">
        <v>0</v>
      </c>
      <c r="B9" t="s">
        <v>91</v>
      </c>
      <c r="C9">
        <v>9</v>
      </c>
      <c r="D9">
        <v>0</v>
      </c>
      <c r="E9">
        <v>5</v>
      </c>
      <c r="F9">
        <v>1</v>
      </c>
      <c r="G9" t="s">
        <v>92</v>
      </c>
      <c r="H9" t="s">
        <v>92</v>
      </c>
      <c r="I9">
        <v>5</v>
      </c>
      <c r="J9">
        <v>1</v>
      </c>
      <c r="K9" t="s">
        <v>92</v>
      </c>
      <c r="L9" t="s">
        <v>92</v>
      </c>
      <c r="M9">
        <v>73.33</v>
      </c>
      <c r="N9" t="s">
        <v>93</v>
      </c>
      <c r="O9">
        <v>82</v>
      </c>
      <c r="P9">
        <v>30</v>
      </c>
      <c r="Q9">
        <v>5</v>
      </c>
      <c r="R9">
        <v>0</v>
      </c>
      <c r="S9">
        <v>0</v>
      </c>
      <c r="T9">
        <v>1</v>
      </c>
      <c r="U9">
        <v>5</v>
      </c>
      <c r="V9">
        <v>0</v>
      </c>
      <c r="W9">
        <v>0</v>
      </c>
      <c r="X9">
        <v>24</v>
      </c>
      <c r="Y9">
        <v>13</v>
      </c>
      <c r="Z9">
        <v>2</v>
      </c>
      <c r="AA9">
        <v>4</v>
      </c>
      <c r="AB9">
        <v>10</v>
      </c>
      <c r="AC9">
        <v>1</v>
      </c>
      <c r="AD9">
        <v>18</v>
      </c>
      <c r="AE9">
        <v>0</v>
      </c>
      <c r="AF9">
        <v>0</v>
      </c>
      <c r="AG9" t="s">
        <v>94</v>
      </c>
      <c r="AH9">
        <v>90</v>
      </c>
      <c r="AI9">
        <v>31</v>
      </c>
      <c r="AJ9">
        <v>14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11</v>
      </c>
      <c r="AR9">
        <v>2</v>
      </c>
      <c r="AS9">
        <v>5</v>
      </c>
      <c r="AT9">
        <v>2</v>
      </c>
      <c r="AU9">
        <v>1</v>
      </c>
      <c r="AV9">
        <v>1</v>
      </c>
      <c r="AW9">
        <v>10</v>
      </c>
      <c r="AX9">
        <v>0</v>
      </c>
      <c r="AY9">
        <v>0</v>
      </c>
      <c r="AZ9" t="s">
        <v>95</v>
      </c>
      <c r="BA9">
        <v>33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12</v>
      </c>
      <c r="BK9">
        <v>1</v>
      </c>
      <c r="BL9">
        <v>1</v>
      </c>
      <c r="BM9">
        <v>0</v>
      </c>
      <c r="BN9">
        <v>107</v>
      </c>
      <c r="BO9">
        <v>0</v>
      </c>
      <c r="BP9">
        <v>0</v>
      </c>
      <c r="BQ9">
        <v>0</v>
      </c>
      <c r="BR9">
        <v>0</v>
      </c>
      <c r="BS9" t="s">
        <v>96</v>
      </c>
      <c r="BT9">
        <v>61</v>
      </c>
      <c r="BU9">
        <v>16</v>
      </c>
      <c r="BV9">
        <v>7</v>
      </c>
      <c r="BW9">
        <v>1</v>
      </c>
      <c r="BX9">
        <v>0</v>
      </c>
      <c r="BY9">
        <v>1</v>
      </c>
      <c r="BZ9">
        <v>8</v>
      </c>
      <c r="CA9">
        <v>0</v>
      </c>
      <c r="CB9">
        <v>0</v>
      </c>
      <c r="CC9">
        <v>24</v>
      </c>
      <c r="CD9">
        <v>10</v>
      </c>
      <c r="CE9">
        <v>3</v>
      </c>
      <c r="CF9">
        <v>4</v>
      </c>
      <c r="CG9">
        <v>27</v>
      </c>
      <c r="CH9">
        <v>0</v>
      </c>
      <c r="CI9">
        <v>0</v>
      </c>
      <c r="CJ9">
        <v>0</v>
      </c>
      <c r="CK9">
        <v>0</v>
      </c>
      <c r="CL9">
        <v>73.77</v>
      </c>
      <c r="CM9">
        <v>74.31</v>
      </c>
      <c r="CN9" t="s">
        <v>97</v>
      </c>
      <c r="CO9" s="4">
        <f>100%-(M9/CL9)</f>
        <v>5.9644842076724824E-3</v>
      </c>
      <c r="CP9" s="4">
        <f>100%-(CL9/CM9)</f>
        <v>7.2668550666129539E-3</v>
      </c>
      <c r="CR9" s="3">
        <f>CL9*CP9+CL9</f>
        <v>74.306075898264027</v>
      </c>
    </row>
    <row r="10" spans="1:96" x14ac:dyDescent="0.25">
      <c r="A10">
        <v>1</v>
      </c>
      <c r="B10" t="s">
        <v>98</v>
      </c>
      <c r="C10">
        <v>9</v>
      </c>
      <c r="D10">
        <v>0</v>
      </c>
      <c r="E10">
        <v>6</v>
      </c>
      <c r="F10">
        <v>0</v>
      </c>
      <c r="G10" t="s">
        <v>92</v>
      </c>
      <c r="H10" t="s">
        <v>92</v>
      </c>
      <c r="I10">
        <v>6</v>
      </c>
      <c r="J10">
        <v>0</v>
      </c>
      <c r="K10" t="s">
        <v>92</v>
      </c>
      <c r="L10" t="s">
        <v>92</v>
      </c>
      <c r="M10">
        <v>78.06</v>
      </c>
      <c r="N10" t="s">
        <v>99</v>
      </c>
      <c r="O10">
        <v>2</v>
      </c>
      <c r="P10">
        <v>4</v>
      </c>
      <c r="Q10">
        <v>12</v>
      </c>
      <c r="R10">
        <v>51</v>
      </c>
      <c r="S10">
        <v>12</v>
      </c>
      <c r="T10">
        <v>0</v>
      </c>
      <c r="U10">
        <v>0</v>
      </c>
      <c r="V10">
        <v>0</v>
      </c>
      <c r="W10">
        <v>0</v>
      </c>
      <c r="X10">
        <v>1</v>
      </c>
      <c r="Y10">
        <v>1</v>
      </c>
      <c r="Z10">
        <v>0</v>
      </c>
      <c r="AA10">
        <v>1</v>
      </c>
      <c r="AB10">
        <v>0</v>
      </c>
      <c r="AC10">
        <v>1</v>
      </c>
      <c r="AD10">
        <v>2</v>
      </c>
      <c r="AE10">
        <v>1</v>
      </c>
      <c r="AF10">
        <v>2</v>
      </c>
      <c r="AG10" t="s">
        <v>100</v>
      </c>
      <c r="AH10">
        <v>5</v>
      </c>
      <c r="AI10">
        <v>59</v>
      </c>
      <c r="AJ10">
        <v>16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3</v>
      </c>
      <c r="AV10">
        <v>1</v>
      </c>
      <c r="AW10">
        <v>3</v>
      </c>
      <c r="AX10">
        <v>0</v>
      </c>
      <c r="AY10">
        <v>0</v>
      </c>
      <c r="AZ10" t="s">
        <v>101</v>
      </c>
      <c r="BA10">
        <v>2</v>
      </c>
      <c r="BB10">
        <v>0</v>
      </c>
      <c r="BC10">
        <v>27</v>
      </c>
      <c r="BD10">
        <v>42</v>
      </c>
      <c r="BE10">
        <v>11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2</v>
      </c>
      <c r="BM10">
        <v>0</v>
      </c>
      <c r="BN10">
        <v>0</v>
      </c>
      <c r="BO10">
        <v>1</v>
      </c>
      <c r="BP10">
        <v>2</v>
      </c>
      <c r="BQ10">
        <v>1</v>
      </c>
      <c r="BR10">
        <v>2</v>
      </c>
      <c r="BS10" t="s">
        <v>102</v>
      </c>
      <c r="BT10">
        <v>6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3</v>
      </c>
      <c r="CD10">
        <v>3</v>
      </c>
      <c r="CE10">
        <v>14</v>
      </c>
      <c r="CF10">
        <v>16</v>
      </c>
      <c r="CG10">
        <v>44</v>
      </c>
      <c r="CH10">
        <v>0</v>
      </c>
      <c r="CI10">
        <v>0</v>
      </c>
      <c r="CJ10">
        <v>0</v>
      </c>
      <c r="CK10">
        <v>0</v>
      </c>
      <c r="CL10">
        <v>77.48</v>
      </c>
      <c r="CM10">
        <v>78.319999999999993</v>
      </c>
      <c r="CN10" t="s">
        <v>103</v>
      </c>
      <c r="CO10" s="4">
        <f t="shared" ref="CO10:CO42" si="1">100%-(M10/CL10)</f>
        <v>-7.485802787816187E-3</v>
      </c>
      <c r="CP10" s="4">
        <f t="shared" ref="CP10:CP42" si="2">100%-(CL10/CM10)</f>
        <v>1.0725229826353266E-2</v>
      </c>
      <c r="CR10" s="3">
        <f t="shared" ref="CR10:CR73" si="3">CL10*CP10+CL10</f>
        <v>78.310990806945853</v>
      </c>
    </row>
    <row r="11" spans="1:96" x14ac:dyDescent="0.25">
      <c r="A11">
        <v>2</v>
      </c>
      <c r="B11" t="s">
        <v>104</v>
      </c>
      <c r="C11">
        <v>10</v>
      </c>
      <c r="D11">
        <v>1</v>
      </c>
      <c r="E11">
        <v>5</v>
      </c>
      <c r="F11">
        <v>1</v>
      </c>
      <c r="G11" t="s">
        <v>92</v>
      </c>
      <c r="H11" t="s">
        <v>92</v>
      </c>
      <c r="I11">
        <v>5</v>
      </c>
      <c r="J11">
        <v>1</v>
      </c>
      <c r="K11" t="s">
        <v>92</v>
      </c>
      <c r="L11" t="s">
        <v>92</v>
      </c>
      <c r="M11">
        <v>75.44</v>
      </c>
      <c r="N11" t="s">
        <v>105</v>
      </c>
      <c r="O11">
        <v>0</v>
      </c>
      <c r="P11">
        <v>5</v>
      </c>
      <c r="Q11">
        <v>3</v>
      </c>
      <c r="R11">
        <v>5</v>
      </c>
      <c r="S11">
        <v>66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0</v>
      </c>
      <c r="AB11">
        <v>0</v>
      </c>
      <c r="AC11">
        <v>1</v>
      </c>
      <c r="AD11">
        <v>1</v>
      </c>
      <c r="AE11">
        <v>1</v>
      </c>
      <c r="AF11">
        <v>1</v>
      </c>
      <c r="AG11" t="s">
        <v>106</v>
      </c>
      <c r="AH11">
        <v>2</v>
      </c>
      <c r="AI11">
        <v>5</v>
      </c>
      <c r="AJ11">
        <v>1</v>
      </c>
      <c r="AK11">
        <v>0</v>
      </c>
      <c r="AL11">
        <v>0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1</v>
      </c>
      <c r="AU11">
        <v>71</v>
      </c>
      <c r="AV11">
        <v>1</v>
      </c>
      <c r="AW11">
        <v>0</v>
      </c>
      <c r="AX11">
        <v>0</v>
      </c>
      <c r="AY11">
        <v>0</v>
      </c>
      <c r="AZ11" t="s">
        <v>107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78</v>
      </c>
      <c r="BO11">
        <v>0</v>
      </c>
      <c r="BP11">
        <v>0</v>
      </c>
      <c r="BQ11">
        <v>0</v>
      </c>
      <c r="BR11">
        <v>0</v>
      </c>
      <c r="BS11" t="s">
        <v>108</v>
      </c>
      <c r="BT11">
        <v>2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78</v>
      </c>
      <c r="CH11">
        <v>0</v>
      </c>
      <c r="CI11">
        <v>0</v>
      </c>
      <c r="CJ11">
        <v>0</v>
      </c>
      <c r="CK11">
        <v>0</v>
      </c>
      <c r="CL11">
        <v>75.8</v>
      </c>
      <c r="CM11">
        <v>76.08</v>
      </c>
      <c r="CN11" t="s">
        <v>97</v>
      </c>
      <c r="CO11" s="4">
        <f t="shared" si="1"/>
        <v>4.749340369393118E-3</v>
      </c>
      <c r="CP11" s="4">
        <f t="shared" si="2"/>
        <v>3.6803364879074429E-3</v>
      </c>
      <c r="CR11" s="3">
        <f t="shared" si="3"/>
        <v>76.078969505783377</v>
      </c>
    </row>
    <row r="12" spans="1:96" x14ac:dyDescent="0.25">
      <c r="A12">
        <v>3</v>
      </c>
      <c r="B12" t="s">
        <v>109</v>
      </c>
      <c r="C12">
        <v>9</v>
      </c>
      <c r="D12">
        <v>0</v>
      </c>
      <c r="E12">
        <v>6</v>
      </c>
      <c r="F12">
        <v>0</v>
      </c>
      <c r="G12" t="s">
        <v>92</v>
      </c>
      <c r="H12" t="s">
        <v>92</v>
      </c>
      <c r="I12">
        <v>6</v>
      </c>
      <c r="J12">
        <v>0</v>
      </c>
      <c r="K12" t="s">
        <v>92</v>
      </c>
      <c r="L12" t="s">
        <v>92</v>
      </c>
      <c r="M12">
        <v>76.260000000000005</v>
      </c>
      <c r="N12" t="s">
        <v>110</v>
      </c>
      <c r="O12">
        <v>2</v>
      </c>
      <c r="P12">
        <v>2</v>
      </c>
      <c r="Q12">
        <v>18</v>
      </c>
      <c r="R12">
        <v>11</v>
      </c>
      <c r="S12">
        <v>50</v>
      </c>
      <c r="T12">
        <v>1</v>
      </c>
      <c r="U12">
        <v>4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1</v>
      </c>
      <c r="AD12">
        <v>1</v>
      </c>
      <c r="AE12">
        <v>1</v>
      </c>
      <c r="AF12">
        <v>1</v>
      </c>
      <c r="AG12" t="s">
        <v>111</v>
      </c>
      <c r="AH12">
        <v>1</v>
      </c>
      <c r="AI12">
        <v>6</v>
      </c>
      <c r="AJ12">
        <v>46</v>
      </c>
      <c r="AK12">
        <v>29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1</v>
      </c>
      <c r="AS12">
        <v>0</v>
      </c>
      <c r="AT12">
        <v>0</v>
      </c>
      <c r="AU12">
        <v>0</v>
      </c>
      <c r="AV12">
        <v>1</v>
      </c>
      <c r="AW12">
        <v>1</v>
      </c>
      <c r="AX12">
        <v>0</v>
      </c>
      <c r="AY12">
        <v>0</v>
      </c>
      <c r="AZ12" t="s">
        <v>112</v>
      </c>
      <c r="BA12">
        <v>2</v>
      </c>
      <c r="BB12">
        <v>17</v>
      </c>
      <c r="BC12">
        <v>61</v>
      </c>
      <c r="BD12">
        <v>2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 t="s">
        <v>113</v>
      </c>
      <c r="BT12">
        <v>30</v>
      </c>
      <c r="BU12">
        <v>39</v>
      </c>
      <c r="BV12">
        <v>7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9</v>
      </c>
      <c r="CD12">
        <v>1</v>
      </c>
      <c r="CE12">
        <v>0</v>
      </c>
      <c r="CF12">
        <v>0</v>
      </c>
      <c r="CG12">
        <v>8</v>
      </c>
      <c r="CH12">
        <v>1</v>
      </c>
      <c r="CI12">
        <v>9</v>
      </c>
      <c r="CJ12">
        <v>0</v>
      </c>
      <c r="CK12">
        <v>0</v>
      </c>
      <c r="CL12">
        <v>76.349999999999994</v>
      </c>
      <c r="CM12">
        <v>76.790000000000006</v>
      </c>
      <c r="CN12" t="s">
        <v>97</v>
      </c>
      <c r="CO12" s="4">
        <f t="shared" si="1"/>
        <v>1.1787819253437082E-3</v>
      </c>
      <c r="CP12" s="4">
        <f t="shared" si="2"/>
        <v>5.7299127490559876E-3</v>
      </c>
      <c r="CR12" s="3">
        <f t="shared" si="3"/>
        <v>76.787478838390413</v>
      </c>
    </row>
    <row r="13" spans="1:96" x14ac:dyDescent="0.25">
      <c r="A13">
        <v>4</v>
      </c>
      <c r="B13" t="s">
        <v>114</v>
      </c>
      <c r="C13">
        <v>9</v>
      </c>
      <c r="D13">
        <v>0</v>
      </c>
      <c r="E13">
        <v>6</v>
      </c>
      <c r="F13">
        <v>0</v>
      </c>
      <c r="G13" t="s">
        <v>92</v>
      </c>
      <c r="H13" t="s">
        <v>92</v>
      </c>
      <c r="I13">
        <v>6</v>
      </c>
      <c r="J13">
        <v>0</v>
      </c>
      <c r="K13" t="s">
        <v>92</v>
      </c>
      <c r="L13" t="s">
        <v>92</v>
      </c>
      <c r="M13">
        <v>75.069999999999993</v>
      </c>
      <c r="N13" t="s">
        <v>115</v>
      </c>
      <c r="O13">
        <v>42</v>
      </c>
      <c r="P13">
        <v>17</v>
      </c>
      <c r="Q13">
        <v>1</v>
      </c>
      <c r="R13">
        <v>0</v>
      </c>
      <c r="S13">
        <v>0</v>
      </c>
      <c r="T13">
        <v>1</v>
      </c>
      <c r="U13">
        <v>1</v>
      </c>
      <c r="V13">
        <v>0</v>
      </c>
      <c r="W13">
        <v>0</v>
      </c>
      <c r="X13">
        <v>31</v>
      </c>
      <c r="Y13">
        <v>14</v>
      </c>
      <c r="Z13">
        <v>15</v>
      </c>
      <c r="AA13">
        <v>14</v>
      </c>
      <c r="AB13">
        <v>3</v>
      </c>
      <c r="AC13">
        <v>0</v>
      </c>
      <c r="AD13">
        <v>0</v>
      </c>
      <c r="AE13">
        <v>0</v>
      </c>
      <c r="AF13">
        <v>0</v>
      </c>
      <c r="AG13" t="s">
        <v>116</v>
      </c>
      <c r="AH13">
        <v>9</v>
      </c>
      <c r="AI13">
        <v>27</v>
      </c>
      <c r="AJ13">
        <v>24</v>
      </c>
      <c r="AK13">
        <v>30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11</v>
      </c>
      <c r="AR13">
        <v>4</v>
      </c>
      <c r="AS13">
        <v>0</v>
      </c>
      <c r="AT13">
        <v>1</v>
      </c>
      <c r="AU13">
        <v>2</v>
      </c>
      <c r="AV13">
        <v>1</v>
      </c>
      <c r="AW13">
        <v>7</v>
      </c>
      <c r="AX13">
        <v>0</v>
      </c>
      <c r="AY13">
        <v>0</v>
      </c>
      <c r="AZ13" t="s">
        <v>112</v>
      </c>
      <c r="BA13">
        <v>35</v>
      </c>
      <c r="BB13">
        <v>16</v>
      </c>
      <c r="BC13">
        <v>44</v>
      </c>
      <c r="BD13">
        <v>13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4</v>
      </c>
      <c r="BK13">
        <v>1</v>
      </c>
      <c r="BL13">
        <v>1</v>
      </c>
      <c r="BM13">
        <v>3</v>
      </c>
      <c r="BN13">
        <v>2</v>
      </c>
      <c r="BO13">
        <v>1</v>
      </c>
      <c r="BP13">
        <v>7</v>
      </c>
      <c r="BQ13">
        <v>0</v>
      </c>
      <c r="BR13">
        <v>0</v>
      </c>
      <c r="BS13" t="s">
        <v>117</v>
      </c>
      <c r="BT13">
        <v>59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24</v>
      </c>
      <c r="CD13">
        <v>4</v>
      </c>
      <c r="CE13">
        <v>4</v>
      </c>
      <c r="CF13">
        <v>1</v>
      </c>
      <c r="CG13">
        <v>36</v>
      </c>
      <c r="CH13">
        <v>0</v>
      </c>
      <c r="CI13">
        <v>0</v>
      </c>
      <c r="CJ13">
        <v>0</v>
      </c>
      <c r="CK13">
        <v>0</v>
      </c>
      <c r="CL13">
        <v>73.41</v>
      </c>
      <c r="CM13">
        <v>74.349999999999994</v>
      </c>
      <c r="CN13" t="s">
        <v>97</v>
      </c>
      <c r="CO13" s="4">
        <f t="shared" si="1"/>
        <v>-2.2612723062253037E-2</v>
      </c>
      <c r="CP13" s="4">
        <f t="shared" si="2"/>
        <v>1.2642905178211095E-2</v>
      </c>
      <c r="CR13" s="3">
        <f t="shared" si="3"/>
        <v>74.338115669132478</v>
      </c>
    </row>
    <row r="14" spans="1:96" x14ac:dyDescent="0.25">
      <c r="A14">
        <v>5</v>
      </c>
      <c r="B14" t="s">
        <v>118</v>
      </c>
      <c r="C14">
        <v>11</v>
      </c>
      <c r="D14">
        <v>0</v>
      </c>
      <c r="E14">
        <v>6</v>
      </c>
      <c r="F14">
        <v>0</v>
      </c>
      <c r="G14" t="s">
        <v>92</v>
      </c>
      <c r="H14" t="s">
        <v>92</v>
      </c>
      <c r="I14">
        <v>6</v>
      </c>
      <c r="J14">
        <v>0</v>
      </c>
      <c r="K14" t="s">
        <v>92</v>
      </c>
      <c r="L14" t="s">
        <v>92</v>
      </c>
      <c r="M14">
        <v>73.78</v>
      </c>
      <c r="N14" t="s">
        <v>119</v>
      </c>
      <c r="O14">
        <v>27</v>
      </c>
      <c r="P14">
        <v>35</v>
      </c>
      <c r="Q14">
        <v>15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5</v>
      </c>
      <c r="Y14">
        <v>0</v>
      </c>
      <c r="Z14">
        <v>2</v>
      </c>
      <c r="AA14">
        <v>3</v>
      </c>
      <c r="AB14">
        <v>2</v>
      </c>
      <c r="AC14">
        <v>1</v>
      </c>
      <c r="AD14">
        <v>7</v>
      </c>
      <c r="AE14">
        <v>0</v>
      </c>
      <c r="AF14">
        <v>0</v>
      </c>
      <c r="AG14" t="s">
        <v>120</v>
      </c>
      <c r="AH14">
        <v>8</v>
      </c>
      <c r="AI14">
        <v>50</v>
      </c>
      <c r="AJ14">
        <v>19</v>
      </c>
      <c r="AK14">
        <v>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2</v>
      </c>
      <c r="AR14">
        <v>1</v>
      </c>
      <c r="AS14">
        <v>1</v>
      </c>
      <c r="AT14">
        <v>0</v>
      </c>
      <c r="AU14">
        <v>1</v>
      </c>
      <c r="AV14">
        <v>1</v>
      </c>
      <c r="AW14">
        <v>3</v>
      </c>
      <c r="AX14">
        <v>0</v>
      </c>
      <c r="AY14">
        <v>0</v>
      </c>
      <c r="AZ14" t="s">
        <v>121</v>
      </c>
      <c r="BA14">
        <v>14</v>
      </c>
      <c r="BB14">
        <v>8</v>
      </c>
      <c r="BC14">
        <v>13</v>
      </c>
      <c r="BD14">
        <v>18</v>
      </c>
      <c r="BE14">
        <v>16</v>
      </c>
      <c r="BF14">
        <v>0</v>
      </c>
      <c r="BG14">
        <v>0</v>
      </c>
      <c r="BH14">
        <v>0</v>
      </c>
      <c r="BI14">
        <v>0</v>
      </c>
      <c r="BJ14">
        <v>3</v>
      </c>
      <c r="BK14">
        <v>2</v>
      </c>
      <c r="BL14">
        <v>0</v>
      </c>
      <c r="BM14">
        <v>3</v>
      </c>
      <c r="BN14">
        <v>8</v>
      </c>
      <c r="BO14">
        <v>1</v>
      </c>
      <c r="BP14">
        <v>13</v>
      </c>
      <c r="BQ14">
        <v>1</v>
      </c>
      <c r="BR14">
        <v>13</v>
      </c>
      <c r="BS14" t="s">
        <v>122</v>
      </c>
      <c r="BT14">
        <v>1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</v>
      </c>
      <c r="CG14">
        <v>80</v>
      </c>
      <c r="CH14">
        <v>0</v>
      </c>
      <c r="CI14">
        <v>0</v>
      </c>
      <c r="CJ14">
        <v>0</v>
      </c>
      <c r="CK14">
        <v>0</v>
      </c>
      <c r="CL14">
        <v>73.75</v>
      </c>
      <c r="CM14">
        <v>74.33</v>
      </c>
      <c r="CN14" t="s">
        <v>97</v>
      </c>
      <c r="CO14" s="4">
        <f t="shared" si="1"/>
        <v>-4.0677966101698715E-4</v>
      </c>
      <c r="CP14" s="4">
        <f t="shared" si="2"/>
        <v>7.8030404950893972E-3</v>
      </c>
      <c r="CR14" s="3">
        <f t="shared" si="3"/>
        <v>74.325474236512846</v>
      </c>
    </row>
    <row r="15" spans="1:96" x14ac:dyDescent="0.25">
      <c r="A15">
        <v>6</v>
      </c>
      <c r="B15" t="s">
        <v>123</v>
      </c>
      <c r="C15">
        <v>9</v>
      </c>
      <c r="D15">
        <v>0</v>
      </c>
      <c r="E15">
        <v>6</v>
      </c>
      <c r="F15">
        <v>0</v>
      </c>
      <c r="G15" t="s">
        <v>92</v>
      </c>
      <c r="H15" t="s">
        <v>92</v>
      </c>
      <c r="I15">
        <v>6</v>
      </c>
      <c r="J15">
        <v>0</v>
      </c>
      <c r="K15" t="s">
        <v>92</v>
      </c>
      <c r="L15" t="s">
        <v>92</v>
      </c>
      <c r="M15">
        <v>78.489999999999995</v>
      </c>
      <c r="N15" t="s">
        <v>124</v>
      </c>
      <c r="O15">
        <v>61</v>
      </c>
      <c r="P15">
        <v>18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6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 t="s">
        <v>125</v>
      </c>
      <c r="AH15">
        <v>32</v>
      </c>
      <c r="AI15">
        <v>7</v>
      </c>
      <c r="AJ15">
        <v>12</v>
      </c>
      <c r="AK15">
        <v>18</v>
      </c>
      <c r="AL15">
        <v>3</v>
      </c>
      <c r="AM15">
        <v>0</v>
      </c>
      <c r="AN15">
        <v>0</v>
      </c>
      <c r="AO15">
        <v>0</v>
      </c>
      <c r="AP15">
        <v>0</v>
      </c>
      <c r="AQ15">
        <v>7</v>
      </c>
      <c r="AR15">
        <v>4</v>
      </c>
      <c r="AS15">
        <v>2</v>
      </c>
      <c r="AT15">
        <v>2</v>
      </c>
      <c r="AU15">
        <v>0</v>
      </c>
      <c r="AV15">
        <v>1</v>
      </c>
      <c r="AW15">
        <v>8</v>
      </c>
      <c r="AX15">
        <v>1</v>
      </c>
      <c r="AY15">
        <v>0</v>
      </c>
      <c r="AZ15" t="s">
        <v>126</v>
      </c>
      <c r="BA15">
        <v>27</v>
      </c>
      <c r="BB15">
        <v>19</v>
      </c>
      <c r="BC15">
        <v>22</v>
      </c>
      <c r="BD15">
        <v>10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3</v>
      </c>
      <c r="BK15">
        <v>3</v>
      </c>
      <c r="BL15">
        <v>0</v>
      </c>
      <c r="BM15">
        <v>0</v>
      </c>
      <c r="BN15">
        <v>0</v>
      </c>
      <c r="BO15">
        <v>1</v>
      </c>
      <c r="BP15">
        <v>3</v>
      </c>
      <c r="BQ15">
        <v>0</v>
      </c>
      <c r="BR15">
        <v>0</v>
      </c>
      <c r="BS15" t="s">
        <v>113</v>
      </c>
      <c r="BT15">
        <v>49</v>
      </c>
      <c r="BU15">
        <v>2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32</v>
      </c>
      <c r="CD15">
        <v>10</v>
      </c>
      <c r="CE15">
        <v>5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78.489999999999995</v>
      </c>
      <c r="CM15">
        <v>79</v>
      </c>
      <c r="CN15" t="s">
        <v>97</v>
      </c>
      <c r="CO15" s="4">
        <f t="shared" si="1"/>
        <v>0</v>
      </c>
      <c r="CP15" s="4">
        <f t="shared" si="2"/>
        <v>6.4556962025317244E-3</v>
      </c>
      <c r="CR15" s="3">
        <f t="shared" si="3"/>
        <v>78.996707594936709</v>
      </c>
    </row>
    <row r="16" spans="1:96" x14ac:dyDescent="0.25">
      <c r="A16">
        <v>7</v>
      </c>
      <c r="B16" t="s">
        <v>127</v>
      </c>
      <c r="C16">
        <v>9</v>
      </c>
      <c r="D16">
        <v>1</v>
      </c>
      <c r="E16">
        <v>5</v>
      </c>
      <c r="F16">
        <v>1</v>
      </c>
      <c r="G16" t="s">
        <v>92</v>
      </c>
      <c r="H16" t="s">
        <v>92</v>
      </c>
      <c r="I16">
        <v>5</v>
      </c>
      <c r="J16">
        <v>1</v>
      </c>
      <c r="K16" t="s">
        <v>92</v>
      </c>
      <c r="L16" t="s">
        <v>92</v>
      </c>
      <c r="M16">
        <v>72.91</v>
      </c>
      <c r="N16" t="s">
        <v>128</v>
      </c>
      <c r="O16">
        <v>4</v>
      </c>
      <c r="P16">
        <v>7</v>
      </c>
      <c r="Q16">
        <v>28</v>
      </c>
      <c r="R16">
        <v>19</v>
      </c>
      <c r="S16">
        <v>14</v>
      </c>
      <c r="T16">
        <v>2</v>
      </c>
      <c r="U16">
        <v>61</v>
      </c>
      <c r="V16">
        <v>1</v>
      </c>
      <c r="W16">
        <v>14</v>
      </c>
      <c r="X16">
        <v>3</v>
      </c>
      <c r="Y16">
        <v>3</v>
      </c>
      <c r="Z16">
        <v>5</v>
      </c>
      <c r="AA16">
        <v>1</v>
      </c>
      <c r="AB16">
        <v>5</v>
      </c>
      <c r="AC16">
        <v>1</v>
      </c>
      <c r="AD16">
        <v>1</v>
      </c>
      <c r="AE16">
        <v>1</v>
      </c>
      <c r="AF16">
        <v>1</v>
      </c>
      <c r="AG16" t="s">
        <v>129</v>
      </c>
      <c r="AH16">
        <v>15</v>
      </c>
      <c r="AI16">
        <v>5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7</v>
      </c>
      <c r="AR16">
        <v>4</v>
      </c>
      <c r="AS16">
        <v>4</v>
      </c>
      <c r="AT16">
        <v>5</v>
      </c>
      <c r="AU16">
        <v>52</v>
      </c>
      <c r="AV16">
        <v>0</v>
      </c>
      <c r="AW16">
        <v>0</v>
      </c>
      <c r="AX16">
        <v>0</v>
      </c>
      <c r="AY16">
        <v>0</v>
      </c>
      <c r="AZ16" t="s">
        <v>130</v>
      </c>
      <c r="BA16">
        <v>15</v>
      </c>
      <c r="BB16">
        <v>2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13</v>
      </c>
      <c r="BK16">
        <v>7</v>
      </c>
      <c r="BL16">
        <v>10</v>
      </c>
      <c r="BM16">
        <v>6</v>
      </c>
      <c r="BN16">
        <v>40</v>
      </c>
      <c r="BO16">
        <v>0</v>
      </c>
      <c r="BP16">
        <v>0</v>
      </c>
      <c r="BQ16">
        <v>0</v>
      </c>
      <c r="BR16">
        <v>0</v>
      </c>
      <c r="BS16" t="s">
        <v>131</v>
      </c>
      <c r="BT16">
        <v>5</v>
      </c>
      <c r="BU16">
        <v>2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2</v>
      </c>
      <c r="CD16">
        <v>3</v>
      </c>
      <c r="CE16">
        <v>0</v>
      </c>
      <c r="CF16">
        <v>1</v>
      </c>
      <c r="CG16">
        <v>73</v>
      </c>
      <c r="CH16">
        <v>0</v>
      </c>
      <c r="CI16">
        <v>0</v>
      </c>
      <c r="CJ16">
        <v>0</v>
      </c>
      <c r="CK16">
        <v>0</v>
      </c>
      <c r="CL16">
        <v>72.959999999999994</v>
      </c>
      <c r="CM16">
        <v>74.28</v>
      </c>
      <c r="CN16" t="s">
        <v>97</v>
      </c>
      <c r="CO16" s="4">
        <f t="shared" si="1"/>
        <v>6.853070175437681E-4</v>
      </c>
      <c r="CP16" s="4">
        <f t="shared" si="2"/>
        <v>1.7770597738287708E-2</v>
      </c>
      <c r="CR16" s="3">
        <f t="shared" si="3"/>
        <v>74.256542810985465</v>
      </c>
    </row>
    <row r="17" spans="1:96" x14ac:dyDescent="0.25">
      <c r="A17">
        <v>8</v>
      </c>
      <c r="B17" t="s">
        <v>132</v>
      </c>
      <c r="C17">
        <v>9</v>
      </c>
      <c r="D17">
        <v>0</v>
      </c>
      <c r="E17">
        <v>6</v>
      </c>
      <c r="F17">
        <v>0</v>
      </c>
      <c r="G17" t="s">
        <v>92</v>
      </c>
      <c r="H17" t="s">
        <v>92</v>
      </c>
      <c r="I17">
        <v>6</v>
      </c>
      <c r="J17">
        <v>0</v>
      </c>
      <c r="K17" t="s">
        <v>92</v>
      </c>
      <c r="L17" t="s">
        <v>92</v>
      </c>
      <c r="M17">
        <v>74.87</v>
      </c>
      <c r="N17" t="s">
        <v>133</v>
      </c>
      <c r="O17">
        <v>4</v>
      </c>
      <c r="P17">
        <v>5</v>
      </c>
      <c r="Q17">
        <v>2</v>
      </c>
      <c r="R17">
        <v>1</v>
      </c>
      <c r="S17">
        <v>85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0</v>
      </c>
      <c r="AC17">
        <v>1</v>
      </c>
      <c r="AD17">
        <v>2</v>
      </c>
      <c r="AE17">
        <v>1</v>
      </c>
      <c r="AF17">
        <v>2</v>
      </c>
      <c r="AG17" t="s">
        <v>134</v>
      </c>
      <c r="AH17">
        <v>31</v>
      </c>
      <c r="AI17">
        <v>20</v>
      </c>
      <c r="AJ17">
        <v>5</v>
      </c>
      <c r="AK17">
        <v>26</v>
      </c>
      <c r="AL17">
        <v>5</v>
      </c>
      <c r="AM17">
        <v>0</v>
      </c>
      <c r="AN17">
        <v>0</v>
      </c>
      <c r="AO17">
        <v>0</v>
      </c>
      <c r="AP17">
        <v>0</v>
      </c>
      <c r="AQ17">
        <v>19</v>
      </c>
      <c r="AR17">
        <v>3</v>
      </c>
      <c r="AS17">
        <v>3</v>
      </c>
      <c r="AT17">
        <v>2</v>
      </c>
      <c r="AU17">
        <v>1</v>
      </c>
      <c r="AV17">
        <v>1</v>
      </c>
      <c r="AW17">
        <v>9</v>
      </c>
      <c r="AX17">
        <v>1</v>
      </c>
      <c r="AY17">
        <v>9</v>
      </c>
      <c r="AZ17" t="s">
        <v>135</v>
      </c>
      <c r="BA17">
        <v>5</v>
      </c>
      <c r="BB17">
        <v>2</v>
      </c>
      <c r="BC17">
        <v>1</v>
      </c>
      <c r="BD17">
        <v>0</v>
      </c>
      <c r="BE17">
        <v>0</v>
      </c>
      <c r="BF17">
        <v>1</v>
      </c>
      <c r="BG17">
        <v>1</v>
      </c>
      <c r="BH17">
        <v>0</v>
      </c>
      <c r="BI17">
        <v>0</v>
      </c>
      <c r="BJ17">
        <v>3</v>
      </c>
      <c r="BK17">
        <v>1</v>
      </c>
      <c r="BL17">
        <v>2</v>
      </c>
      <c r="BM17">
        <v>0</v>
      </c>
      <c r="BN17">
        <v>76</v>
      </c>
      <c r="BO17">
        <v>1</v>
      </c>
      <c r="BP17">
        <v>1</v>
      </c>
      <c r="BQ17">
        <v>0</v>
      </c>
      <c r="BR17">
        <v>0</v>
      </c>
      <c r="BS17" t="s">
        <v>136</v>
      </c>
      <c r="BT17">
        <v>12</v>
      </c>
      <c r="BU17">
        <v>2</v>
      </c>
      <c r="BV17">
        <v>2</v>
      </c>
      <c r="BW17">
        <v>0</v>
      </c>
      <c r="BX17">
        <v>0</v>
      </c>
      <c r="BY17">
        <v>1</v>
      </c>
      <c r="BZ17">
        <v>2</v>
      </c>
      <c r="CA17">
        <v>0</v>
      </c>
      <c r="CB17">
        <v>0</v>
      </c>
      <c r="CC17">
        <v>11</v>
      </c>
      <c r="CD17">
        <v>6</v>
      </c>
      <c r="CE17">
        <v>11</v>
      </c>
      <c r="CF17">
        <v>4</v>
      </c>
      <c r="CG17">
        <v>53</v>
      </c>
      <c r="CH17">
        <v>1</v>
      </c>
      <c r="CI17">
        <v>0</v>
      </c>
      <c r="CJ17">
        <v>0</v>
      </c>
      <c r="CK17">
        <v>0</v>
      </c>
      <c r="CL17">
        <v>74.650000000000006</v>
      </c>
      <c r="CM17">
        <v>76.09</v>
      </c>
      <c r="CN17" t="s">
        <v>97</v>
      </c>
      <c r="CO17" s="4">
        <f t="shared" si="1"/>
        <v>-2.9470864032150601E-3</v>
      </c>
      <c r="CP17" s="4">
        <f t="shared" si="2"/>
        <v>1.8924957287422717E-2</v>
      </c>
      <c r="CR17" s="3">
        <f t="shared" si="3"/>
        <v>76.062748061506113</v>
      </c>
    </row>
    <row r="18" spans="1:96" x14ac:dyDescent="0.25">
      <c r="A18">
        <v>9</v>
      </c>
      <c r="B18" t="s">
        <v>137</v>
      </c>
      <c r="C18">
        <v>10</v>
      </c>
      <c r="D18">
        <v>0</v>
      </c>
      <c r="E18">
        <v>6</v>
      </c>
      <c r="F18">
        <v>0</v>
      </c>
      <c r="G18" t="s">
        <v>92</v>
      </c>
      <c r="H18" t="s">
        <v>92</v>
      </c>
      <c r="I18">
        <v>6</v>
      </c>
      <c r="J18">
        <v>0</v>
      </c>
      <c r="K18" t="s">
        <v>92</v>
      </c>
      <c r="L18" t="s">
        <v>92</v>
      </c>
      <c r="M18">
        <v>75.900000000000006</v>
      </c>
      <c r="N18" t="s">
        <v>138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3</v>
      </c>
      <c r="AA18">
        <v>6</v>
      </c>
      <c r="AB18">
        <v>58</v>
      </c>
      <c r="AC18">
        <v>0</v>
      </c>
      <c r="AD18">
        <v>0</v>
      </c>
      <c r="AE18">
        <v>0</v>
      </c>
      <c r="AF18">
        <v>0</v>
      </c>
      <c r="AG18" t="s">
        <v>139</v>
      </c>
      <c r="AH18">
        <v>8</v>
      </c>
      <c r="AI18">
        <v>24</v>
      </c>
      <c r="AJ18">
        <v>10</v>
      </c>
      <c r="AK18">
        <v>8</v>
      </c>
      <c r="AL18">
        <v>7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</v>
      </c>
      <c r="AT18">
        <v>0</v>
      </c>
      <c r="AU18">
        <v>5</v>
      </c>
      <c r="AV18">
        <v>1</v>
      </c>
      <c r="AW18">
        <v>6</v>
      </c>
      <c r="AX18">
        <v>1</v>
      </c>
      <c r="AY18">
        <v>6</v>
      </c>
      <c r="AZ18" t="s">
        <v>140</v>
      </c>
      <c r="BA18">
        <v>30</v>
      </c>
      <c r="BB18">
        <v>29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9</v>
      </c>
      <c r="BK18">
        <v>0</v>
      </c>
      <c r="BL18">
        <v>1</v>
      </c>
      <c r="BM18">
        <v>0</v>
      </c>
      <c r="BN18">
        <v>7</v>
      </c>
      <c r="BO18">
        <v>1</v>
      </c>
      <c r="BP18">
        <v>0</v>
      </c>
      <c r="BQ18">
        <v>0</v>
      </c>
      <c r="BR18">
        <v>0</v>
      </c>
      <c r="BS18" t="s">
        <v>141</v>
      </c>
      <c r="BT18">
        <v>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</v>
      </c>
      <c r="CG18">
        <v>64</v>
      </c>
      <c r="CH18">
        <v>0</v>
      </c>
      <c r="CI18">
        <v>0</v>
      </c>
      <c r="CJ18">
        <v>0</v>
      </c>
      <c r="CK18">
        <v>0</v>
      </c>
      <c r="CL18">
        <v>75.66</v>
      </c>
      <c r="CM18">
        <v>75.97</v>
      </c>
      <c r="CN18" t="s">
        <v>103</v>
      </c>
      <c r="CO18" s="4">
        <f t="shared" si="1"/>
        <v>-3.1720856463126612E-3</v>
      </c>
      <c r="CP18" s="4">
        <f t="shared" si="2"/>
        <v>4.080558115045485E-3</v>
      </c>
      <c r="CR18" s="3">
        <f t="shared" si="3"/>
        <v>75.968735026984334</v>
      </c>
    </row>
    <row r="19" spans="1:96" x14ac:dyDescent="0.25">
      <c r="A19">
        <v>10</v>
      </c>
      <c r="B19" t="s">
        <v>142</v>
      </c>
      <c r="C19">
        <v>10</v>
      </c>
      <c r="D19">
        <v>1</v>
      </c>
      <c r="E19">
        <v>5</v>
      </c>
      <c r="F19">
        <v>1</v>
      </c>
      <c r="G19" t="s">
        <v>92</v>
      </c>
      <c r="H19" t="s">
        <v>92</v>
      </c>
      <c r="I19">
        <v>5</v>
      </c>
      <c r="J19">
        <v>1</v>
      </c>
      <c r="K19" t="s">
        <v>92</v>
      </c>
      <c r="L19" t="s">
        <v>92</v>
      </c>
      <c r="M19">
        <v>72.260000000000005</v>
      </c>
      <c r="N19" t="s">
        <v>143</v>
      </c>
      <c r="O19">
        <v>5</v>
      </c>
      <c r="P19">
        <v>5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</v>
      </c>
      <c r="Y19">
        <v>6</v>
      </c>
      <c r="Z19">
        <v>5</v>
      </c>
      <c r="AA19">
        <v>9</v>
      </c>
      <c r="AB19">
        <v>19</v>
      </c>
      <c r="AC19">
        <v>0</v>
      </c>
      <c r="AD19">
        <v>0</v>
      </c>
      <c r="AE19">
        <v>0</v>
      </c>
      <c r="AF19">
        <v>0</v>
      </c>
      <c r="AG19" t="s">
        <v>144</v>
      </c>
      <c r="AH19">
        <v>0</v>
      </c>
      <c r="AI19">
        <v>0</v>
      </c>
      <c r="AJ19">
        <v>1</v>
      </c>
      <c r="AK19">
        <v>13</v>
      </c>
      <c r="AL19">
        <v>49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 t="s">
        <v>145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59</v>
      </c>
      <c r="BO19">
        <v>0</v>
      </c>
      <c r="BP19">
        <v>0</v>
      </c>
      <c r="BQ19">
        <v>0</v>
      </c>
      <c r="BR19">
        <v>0</v>
      </c>
      <c r="BS19" t="s">
        <v>146</v>
      </c>
      <c r="BT19">
        <v>0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48</v>
      </c>
      <c r="CH19">
        <v>0</v>
      </c>
      <c r="CI19">
        <v>0</v>
      </c>
      <c r="CJ19">
        <v>0</v>
      </c>
      <c r="CK19">
        <v>0</v>
      </c>
      <c r="CL19">
        <v>72.709999999999994</v>
      </c>
      <c r="CM19">
        <v>73.849999999999994</v>
      </c>
      <c r="CN19" t="s">
        <v>103</v>
      </c>
      <c r="CO19" s="4">
        <f t="shared" si="1"/>
        <v>6.188969880346451E-3</v>
      </c>
      <c r="CP19" s="4">
        <f t="shared" si="2"/>
        <v>1.5436696005416417E-2</v>
      </c>
      <c r="CR19" s="3">
        <f t="shared" si="3"/>
        <v>73.83240216655382</v>
      </c>
    </row>
    <row r="20" spans="1:96" x14ac:dyDescent="0.25">
      <c r="A20">
        <v>11</v>
      </c>
      <c r="B20" t="s">
        <v>147</v>
      </c>
      <c r="C20">
        <v>9</v>
      </c>
      <c r="D20">
        <v>0</v>
      </c>
      <c r="E20">
        <v>6</v>
      </c>
      <c r="F20">
        <v>0</v>
      </c>
      <c r="G20" t="s">
        <v>92</v>
      </c>
      <c r="H20" t="s">
        <v>92</v>
      </c>
      <c r="I20">
        <v>6</v>
      </c>
      <c r="J20">
        <v>0</v>
      </c>
      <c r="K20" t="s">
        <v>92</v>
      </c>
      <c r="L20" t="s">
        <v>92</v>
      </c>
      <c r="M20">
        <v>77.09</v>
      </c>
      <c r="N20" t="s">
        <v>148</v>
      </c>
      <c r="O20">
        <v>8</v>
      </c>
      <c r="P20">
        <v>8</v>
      </c>
      <c r="Q20">
        <v>19</v>
      </c>
      <c r="R20">
        <v>30</v>
      </c>
      <c r="S20">
        <v>14</v>
      </c>
      <c r="T20">
        <v>1</v>
      </c>
      <c r="U20">
        <v>63</v>
      </c>
      <c r="V20">
        <v>1</v>
      </c>
      <c r="W20">
        <v>14</v>
      </c>
      <c r="X20">
        <v>3</v>
      </c>
      <c r="Y20">
        <v>1</v>
      </c>
      <c r="Z20">
        <v>1</v>
      </c>
      <c r="AA20">
        <v>0</v>
      </c>
      <c r="AB20">
        <v>3</v>
      </c>
      <c r="AC20">
        <v>1</v>
      </c>
      <c r="AD20">
        <v>4</v>
      </c>
      <c r="AE20">
        <v>1</v>
      </c>
      <c r="AF20">
        <v>4</v>
      </c>
      <c r="AG20" t="s">
        <v>149</v>
      </c>
      <c r="AH20">
        <v>9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5</v>
      </c>
      <c r="AR20">
        <v>4</v>
      </c>
      <c r="AS20">
        <v>6</v>
      </c>
      <c r="AT20">
        <v>10</v>
      </c>
      <c r="AU20">
        <v>51</v>
      </c>
      <c r="AV20">
        <v>0</v>
      </c>
      <c r="AW20">
        <v>0</v>
      </c>
      <c r="AX20">
        <v>0</v>
      </c>
      <c r="AY20">
        <v>0</v>
      </c>
      <c r="AZ20" t="s">
        <v>150</v>
      </c>
      <c r="BA20">
        <v>1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83</v>
      </c>
      <c r="BO20">
        <v>0</v>
      </c>
      <c r="BP20">
        <v>0</v>
      </c>
      <c r="BQ20">
        <v>0</v>
      </c>
      <c r="BR20">
        <v>0</v>
      </c>
      <c r="BS20" t="s">
        <v>151</v>
      </c>
      <c r="BT20">
        <v>24</v>
      </c>
      <c r="BU20">
        <v>42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8</v>
      </c>
      <c r="CD20">
        <v>4</v>
      </c>
      <c r="CE20">
        <v>4</v>
      </c>
      <c r="CF20">
        <v>2</v>
      </c>
      <c r="CG20">
        <v>7</v>
      </c>
      <c r="CH20">
        <v>0</v>
      </c>
      <c r="CI20">
        <v>0</v>
      </c>
      <c r="CJ20">
        <v>0</v>
      </c>
      <c r="CK20">
        <v>0</v>
      </c>
      <c r="CL20">
        <v>78.11</v>
      </c>
      <c r="CM20">
        <v>78.650000000000006</v>
      </c>
      <c r="CN20" t="s">
        <v>103</v>
      </c>
      <c r="CO20" s="4">
        <f t="shared" si="1"/>
        <v>1.305850723338875E-2</v>
      </c>
      <c r="CP20" s="4">
        <f t="shared" si="2"/>
        <v>6.8658614113160654E-3</v>
      </c>
      <c r="CR20" s="3">
        <f t="shared" si="3"/>
        <v>78.646292434837903</v>
      </c>
    </row>
    <row r="21" spans="1:96" x14ac:dyDescent="0.25">
      <c r="A21">
        <v>12</v>
      </c>
      <c r="B21" t="s">
        <v>152</v>
      </c>
      <c r="C21">
        <v>9</v>
      </c>
      <c r="D21">
        <v>0</v>
      </c>
      <c r="E21">
        <v>6</v>
      </c>
      <c r="F21">
        <v>0</v>
      </c>
      <c r="G21" t="s">
        <v>92</v>
      </c>
      <c r="H21" t="s">
        <v>92</v>
      </c>
      <c r="I21">
        <v>6</v>
      </c>
      <c r="J21">
        <v>0</v>
      </c>
      <c r="K21" t="s">
        <v>92</v>
      </c>
      <c r="L21" t="s">
        <v>92</v>
      </c>
      <c r="M21">
        <v>68.989999999999995</v>
      </c>
      <c r="N21" t="s">
        <v>153</v>
      </c>
      <c r="O21">
        <v>4</v>
      </c>
      <c r="P21">
        <v>5</v>
      </c>
      <c r="Q21">
        <v>32</v>
      </c>
      <c r="R21">
        <v>25</v>
      </c>
      <c r="S21">
        <v>5</v>
      </c>
      <c r="T21">
        <v>0</v>
      </c>
      <c r="U21">
        <v>0</v>
      </c>
      <c r="V21">
        <v>0</v>
      </c>
      <c r="W21">
        <v>0</v>
      </c>
      <c r="X21">
        <v>2</v>
      </c>
      <c r="Y21">
        <v>0</v>
      </c>
      <c r="Z21">
        <v>0</v>
      </c>
      <c r="AA21">
        <v>0</v>
      </c>
      <c r="AB21">
        <v>2</v>
      </c>
      <c r="AC21">
        <v>1</v>
      </c>
      <c r="AD21">
        <v>2</v>
      </c>
      <c r="AE21">
        <v>1</v>
      </c>
      <c r="AF21">
        <v>2</v>
      </c>
      <c r="AG21" t="s">
        <v>154</v>
      </c>
      <c r="AH21">
        <v>4</v>
      </c>
      <c r="AI21">
        <v>3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4</v>
      </c>
      <c r="AS21">
        <v>1</v>
      </c>
      <c r="AT21">
        <v>1</v>
      </c>
      <c r="AU21">
        <v>67</v>
      </c>
      <c r="AV21">
        <v>0</v>
      </c>
      <c r="AW21">
        <v>0</v>
      </c>
      <c r="AX21">
        <v>0</v>
      </c>
      <c r="AY21">
        <v>0</v>
      </c>
      <c r="AZ21" t="s">
        <v>155</v>
      </c>
      <c r="BA21">
        <v>4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2</v>
      </c>
      <c r="BK21">
        <v>2</v>
      </c>
      <c r="BL21">
        <v>1</v>
      </c>
      <c r="BM21">
        <v>2</v>
      </c>
      <c r="BN21">
        <v>62</v>
      </c>
      <c r="BO21">
        <v>0</v>
      </c>
      <c r="BP21">
        <v>0</v>
      </c>
      <c r="BQ21">
        <v>0</v>
      </c>
      <c r="BR21">
        <v>0</v>
      </c>
      <c r="BS21" t="s">
        <v>156</v>
      </c>
      <c r="BT21">
        <v>4</v>
      </c>
      <c r="BU21">
        <v>12</v>
      </c>
      <c r="BV21">
        <v>28</v>
      </c>
      <c r="BW21">
        <v>5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</v>
      </c>
      <c r="CD21">
        <v>1</v>
      </c>
      <c r="CE21">
        <v>2</v>
      </c>
      <c r="CF21">
        <v>4</v>
      </c>
      <c r="CG21">
        <v>14</v>
      </c>
      <c r="CH21">
        <v>1</v>
      </c>
      <c r="CI21">
        <v>21</v>
      </c>
      <c r="CJ21">
        <v>0</v>
      </c>
      <c r="CK21">
        <v>0</v>
      </c>
      <c r="CL21">
        <v>69.13</v>
      </c>
      <c r="CM21">
        <v>69.489999999999995</v>
      </c>
      <c r="CN21" t="s">
        <v>103</v>
      </c>
      <c r="CO21" s="4">
        <f t="shared" si="1"/>
        <v>2.0251699696224312E-3</v>
      </c>
      <c r="CP21" s="4">
        <f t="shared" si="2"/>
        <v>5.180601525399342E-3</v>
      </c>
      <c r="CR21" s="3">
        <f t="shared" si="3"/>
        <v>69.488134983450848</v>
      </c>
    </row>
    <row r="22" spans="1:96" x14ac:dyDescent="0.25">
      <c r="A22">
        <v>13</v>
      </c>
      <c r="B22" t="s">
        <v>157</v>
      </c>
      <c r="C22">
        <v>10</v>
      </c>
      <c r="D22">
        <v>0</v>
      </c>
      <c r="E22">
        <v>6</v>
      </c>
      <c r="F22">
        <v>0</v>
      </c>
      <c r="G22" t="s">
        <v>92</v>
      </c>
      <c r="H22" t="s">
        <v>92</v>
      </c>
      <c r="I22">
        <v>6</v>
      </c>
      <c r="J22">
        <v>0</v>
      </c>
      <c r="K22" t="s">
        <v>92</v>
      </c>
      <c r="L22" t="s">
        <v>92</v>
      </c>
      <c r="M22">
        <v>76.7</v>
      </c>
      <c r="N22" t="s">
        <v>158</v>
      </c>
      <c r="O22">
        <v>35</v>
      </c>
      <c r="P22">
        <v>5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10</v>
      </c>
      <c r="Y22">
        <v>5</v>
      </c>
      <c r="Z22">
        <v>3</v>
      </c>
      <c r="AA22">
        <v>1</v>
      </c>
      <c r="AB22">
        <v>3</v>
      </c>
      <c r="AC22">
        <v>0</v>
      </c>
      <c r="AD22">
        <v>0</v>
      </c>
      <c r="AE22">
        <v>0</v>
      </c>
      <c r="AF22">
        <v>0</v>
      </c>
      <c r="AG22" t="s">
        <v>159</v>
      </c>
      <c r="AH22">
        <v>1</v>
      </c>
      <c r="AI22">
        <v>2</v>
      </c>
      <c r="AJ22">
        <v>11</v>
      </c>
      <c r="AK22">
        <v>13</v>
      </c>
      <c r="AL22">
        <v>29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 t="s">
        <v>160</v>
      </c>
      <c r="BA22">
        <v>4</v>
      </c>
      <c r="BB22">
        <v>3</v>
      </c>
      <c r="BC22">
        <v>17</v>
      </c>
      <c r="BD22">
        <v>18</v>
      </c>
      <c r="BE22">
        <v>22</v>
      </c>
      <c r="BF22">
        <v>0</v>
      </c>
      <c r="BG22">
        <v>0</v>
      </c>
      <c r="BH22">
        <v>0</v>
      </c>
      <c r="BI22">
        <v>0</v>
      </c>
      <c r="BJ22">
        <v>1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 t="s">
        <v>161</v>
      </c>
      <c r="BT22">
        <v>17</v>
      </c>
      <c r="BU22">
        <v>7</v>
      </c>
      <c r="BV22">
        <v>7</v>
      </c>
      <c r="BW22">
        <v>0</v>
      </c>
      <c r="BX22">
        <v>0</v>
      </c>
      <c r="BY22">
        <v>1</v>
      </c>
      <c r="BZ22">
        <v>7</v>
      </c>
      <c r="CA22">
        <v>0</v>
      </c>
      <c r="CB22">
        <v>0</v>
      </c>
      <c r="CC22">
        <v>10</v>
      </c>
      <c r="CD22">
        <v>8</v>
      </c>
      <c r="CE22">
        <v>7</v>
      </c>
      <c r="CF22">
        <v>4</v>
      </c>
      <c r="CG22">
        <v>5</v>
      </c>
      <c r="CH22">
        <v>1</v>
      </c>
      <c r="CI22">
        <v>2</v>
      </c>
      <c r="CJ22">
        <v>0</v>
      </c>
      <c r="CK22">
        <v>0</v>
      </c>
      <c r="CL22">
        <v>76.52</v>
      </c>
      <c r="CM22">
        <v>77.08</v>
      </c>
      <c r="CN22" t="s">
        <v>103</v>
      </c>
      <c r="CO22" s="4">
        <f t="shared" si="1"/>
        <v>-2.3523261892317571E-3</v>
      </c>
      <c r="CP22" s="4">
        <f t="shared" si="2"/>
        <v>7.265179034769087E-3</v>
      </c>
      <c r="CR22" s="3">
        <f t="shared" si="3"/>
        <v>77.07593149974052</v>
      </c>
    </row>
    <row r="23" spans="1:96" x14ac:dyDescent="0.25">
      <c r="A23">
        <v>14</v>
      </c>
      <c r="B23" t="s">
        <v>162</v>
      </c>
      <c r="C23">
        <v>10</v>
      </c>
      <c r="D23">
        <v>0</v>
      </c>
      <c r="E23">
        <v>6</v>
      </c>
      <c r="F23">
        <v>0</v>
      </c>
      <c r="G23" t="s">
        <v>92</v>
      </c>
      <c r="H23" t="s">
        <v>92</v>
      </c>
      <c r="I23">
        <v>6</v>
      </c>
      <c r="J23">
        <v>0</v>
      </c>
      <c r="K23" t="s">
        <v>92</v>
      </c>
      <c r="L23" t="s">
        <v>92</v>
      </c>
      <c r="M23">
        <v>73.77</v>
      </c>
      <c r="N23" t="s">
        <v>163</v>
      </c>
      <c r="O23">
        <v>4</v>
      </c>
      <c r="P23">
        <v>2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10</v>
      </c>
      <c r="AC23">
        <v>0</v>
      </c>
      <c r="AD23">
        <v>0</v>
      </c>
      <c r="AE23">
        <v>0</v>
      </c>
      <c r="AF23">
        <v>0</v>
      </c>
      <c r="AG23" t="s">
        <v>125</v>
      </c>
      <c r="AH23">
        <v>2</v>
      </c>
      <c r="AI23">
        <v>0</v>
      </c>
      <c r="AJ23">
        <v>1</v>
      </c>
      <c r="AK23">
        <v>1</v>
      </c>
      <c r="AL23">
        <v>4</v>
      </c>
      <c r="AM23">
        <v>0</v>
      </c>
      <c r="AN23">
        <v>0</v>
      </c>
      <c r="AO23">
        <v>0</v>
      </c>
      <c r="AP23">
        <v>0</v>
      </c>
      <c r="AQ23">
        <v>2</v>
      </c>
      <c r="AR23">
        <v>3</v>
      </c>
      <c r="AS23">
        <v>0</v>
      </c>
      <c r="AT23">
        <v>1</v>
      </c>
      <c r="AU23">
        <v>2</v>
      </c>
      <c r="AV23">
        <v>1</v>
      </c>
      <c r="AW23">
        <v>6</v>
      </c>
      <c r="AX23">
        <v>1</v>
      </c>
      <c r="AY23">
        <v>6</v>
      </c>
      <c r="AZ23" t="s">
        <v>164</v>
      </c>
      <c r="BA23">
        <v>1</v>
      </c>
      <c r="BB23">
        <v>2</v>
      </c>
      <c r="BC23">
        <v>0</v>
      </c>
      <c r="BD23">
        <v>1</v>
      </c>
      <c r="BE23">
        <v>26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</v>
      </c>
      <c r="BO23">
        <v>1</v>
      </c>
      <c r="BP23">
        <v>1</v>
      </c>
      <c r="BQ23">
        <v>1</v>
      </c>
      <c r="BR23">
        <v>1</v>
      </c>
      <c r="BS23" t="s">
        <v>165</v>
      </c>
      <c r="BT23">
        <v>1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1</v>
      </c>
      <c r="CE23">
        <v>1</v>
      </c>
      <c r="CF23">
        <v>0</v>
      </c>
      <c r="CG23">
        <v>21</v>
      </c>
      <c r="CH23">
        <v>0</v>
      </c>
      <c r="CI23">
        <v>0</v>
      </c>
      <c r="CJ23">
        <v>0</v>
      </c>
      <c r="CK23">
        <v>0</v>
      </c>
      <c r="CL23">
        <v>73.61</v>
      </c>
      <c r="CM23">
        <v>74.92</v>
      </c>
      <c r="CN23" t="s">
        <v>103</v>
      </c>
      <c r="CO23" s="4">
        <f t="shared" si="1"/>
        <v>-2.173617714984255E-3</v>
      </c>
      <c r="CP23" s="4">
        <f t="shared" si="2"/>
        <v>1.7485317672183642E-2</v>
      </c>
      <c r="CR23" s="3">
        <f t="shared" si="3"/>
        <v>74.897094233849444</v>
      </c>
    </row>
    <row r="24" spans="1:96" x14ac:dyDescent="0.25">
      <c r="A24">
        <v>15</v>
      </c>
      <c r="B24" t="s">
        <v>166</v>
      </c>
      <c r="C24">
        <v>9</v>
      </c>
      <c r="D24">
        <v>0</v>
      </c>
      <c r="E24">
        <v>6</v>
      </c>
      <c r="F24">
        <v>0</v>
      </c>
      <c r="G24" t="s">
        <v>92</v>
      </c>
      <c r="H24" t="s">
        <v>92</v>
      </c>
      <c r="I24">
        <v>6</v>
      </c>
      <c r="J24">
        <v>0</v>
      </c>
      <c r="K24" t="s">
        <v>92</v>
      </c>
      <c r="L24" t="s">
        <v>92</v>
      </c>
      <c r="M24">
        <v>70.599999999999994</v>
      </c>
      <c r="N24" t="s">
        <v>167</v>
      </c>
      <c r="O24">
        <v>14</v>
      </c>
      <c r="P24">
        <v>19</v>
      </c>
      <c r="Q24">
        <v>5</v>
      </c>
      <c r="R24">
        <v>0</v>
      </c>
      <c r="S24">
        <v>0</v>
      </c>
      <c r="T24">
        <v>3</v>
      </c>
      <c r="U24">
        <v>5</v>
      </c>
      <c r="V24">
        <v>0</v>
      </c>
      <c r="W24">
        <v>0</v>
      </c>
      <c r="X24">
        <v>6</v>
      </c>
      <c r="Y24">
        <v>3</v>
      </c>
      <c r="Z24">
        <v>7</v>
      </c>
      <c r="AA24">
        <v>15</v>
      </c>
      <c r="AB24">
        <v>35</v>
      </c>
      <c r="AC24">
        <v>2</v>
      </c>
      <c r="AD24">
        <v>0</v>
      </c>
      <c r="AE24">
        <v>0</v>
      </c>
      <c r="AF24">
        <v>0</v>
      </c>
      <c r="AG24" t="s">
        <v>168</v>
      </c>
      <c r="AH24">
        <v>29</v>
      </c>
      <c r="AI24">
        <v>41</v>
      </c>
      <c r="AJ24">
        <v>4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5</v>
      </c>
      <c r="AR24">
        <v>1</v>
      </c>
      <c r="AS24">
        <v>2</v>
      </c>
      <c r="AT24">
        <v>1</v>
      </c>
      <c r="AU24">
        <v>16</v>
      </c>
      <c r="AV24">
        <v>1</v>
      </c>
      <c r="AW24">
        <v>0</v>
      </c>
      <c r="AX24">
        <v>0</v>
      </c>
      <c r="AY24">
        <v>0</v>
      </c>
      <c r="AZ24" t="s">
        <v>169</v>
      </c>
      <c r="BA24">
        <v>1</v>
      </c>
      <c r="BB24">
        <v>2</v>
      </c>
      <c r="BC24">
        <v>8</v>
      </c>
      <c r="BD24">
        <v>19</v>
      </c>
      <c r="BE24">
        <v>60</v>
      </c>
      <c r="BF24">
        <v>1</v>
      </c>
      <c r="BG24">
        <v>7</v>
      </c>
      <c r="BH24">
        <v>1</v>
      </c>
      <c r="BI24">
        <v>2</v>
      </c>
      <c r="BJ24">
        <v>2</v>
      </c>
      <c r="BK24">
        <v>4</v>
      </c>
      <c r="BL24">
        <v>1</v>
      </c>
      <c r="BM24">
        <v>5</v>
      </c>
      <c r="BN24">
        <v>7</v>
      </c>
      <c r="BO24">
        <v>2</v>
      </c>
      <c r="BP24">
        <v>17</v>
      </c>
      <c r="BQ24">
        <v>2</v>
      </c>
      <c r="BR24">
        <v>17</v>
      </c>
      <c r="BS24" t="s">
        <v>170</v>
      </c>
      <c r="BT24">
        <v>8</v>
      </c>
      <c r="BU24">
        <v>3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3</v>
      </c>
      <c r="CD24">
        <v>4</v>
      </c>
      <c r="CE24">
        <v>0</v>
      </c>
      <c r="CF24">
        <v>0</v>
      </c>
      <c r="CG24">
        <v>87</v>
      </c>
      <c r="CH24">
        <v>0</v>
      </c>
      <c r="CI24">
        <v>0</v>
      </c>
      <c r="CJ24">
        <v>0</v>
      </c>
      <c r="CK24">
        <v>0</v>
      </c>
      <c r="CL24">
        <v>70.05</v>
      </c>
      <c r="CM24">
        <v>73.239999999999995</v>
      </c>
      <c r="CN24" t="s">
        <v>97</v>
      </c>
      <c r="CO24" s="4">
        <f t="shared" si="1"/>
        <v>-7.8515346181298185E-3</v>
      </c>
      <c r="CP24" s="4">
        <f t="shared" si="2"/>
        <v>4.355543418896779E-2</v>
      </c>
      <c r="CR24" s="3">
        <f t="shared" si="3"/>
        <v>73.101058164937186</v>
      </c>
    </row>
    <row r="25" spans="1:96" x14ac:dyDescent="0.25">
      <c r="A25">
        <v>16</v>
      </c>
      <c r="B25" t="s">
        <v>171</v>
      </c>
      <c r="C25">
        <v>10</v>
      </c>
      <c r="D25">
        <v>0</v>
      </c>
      <c r="E25">
        <v>5</v>
      </c>
      <c r="F25">
        <v>1</v>
      </c>
      <c r="G25" t="s">
        <v>92</v>
      </c>
      <c r="H25" t="s">
        <v>92</v>
      </c>
      <c r="I25">
        <v>6</v>
      </c>
      <c r="J25">
        <v>0</v>
      </c>
      <c r="K25" t="s">
        <v>92</v>
      </c>
      <c r="L25" t="s">
        <v>92</v>
      </c>
      <c r="M25">
        <v>68.13</v>
      </c>
      <c r="N25" t="s">
        <v>172</v>
      </c>
      <c r="O25">
        <v>42</v>
      </c>
      <c r="P25">
        <v>16</v>
      </c>
      <c r="Q25">
        <v>5</v>
      </c>
      <c r="R25">
        <v>0</v>
      </c>
      <c r="S25">
        <v>0</v>
      </c>
      <c r="T25">
        <v>1</v>
      </c>
      <c r="U25">
        <v>5</v>
      </c>
      <c r="V25">
        <v>0</v>
      </c>
      <c r="W25">
        <v>0</v>
      </c>
      <c r="X25">
        <v>19</v>
      </c>
      <c r="Y25">
        <v>3</v>
      </c>
      <c r="Z25">
        <v>6</v>
      </c>
      <c r="AA25">
        <v>1</v>
      </c>
      <c r="AB25">
        <v>2</v>
      </c>
      <c r="AC25">
        <v>1</v>
      </c>
      <c r="AD25">
        <v>7</v>
      </c>
      <c r="AE25">
        <v>0</v>
      </c>
      <c r="AF25">
        <v>0</v>
      </c>
      <c r="AG25" t="s">
        <v>173</v>
      </c>
      <c r="AH25">
        <v>35</v>
      </c>
      <c r="AI25">
        <v>37</v>
      </c>
      <c r="AJ25">
        <v>4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0</v>
      </c>
      <c r="AT25">
        <v>0</v>
      </c>
      <c r="AU25">
        <v>0</v>
      </c>
      <c r="AV25">
        <v>1</v>
      </c>
      <c r="AW25">
        <v>1</v>
      </c>
      <c r="AX25">
        <v>0</v>
      </c>
      <c r="AY25">
        <v>0</v>
      </c>
      <c r="AZ25" t="s">
        <v>174</v>
      </c>
      <c r="BA25">
        <v>12</v>
      </c>
      <c r="BB25">
        <v>18</v>
      </c>
      <c r="BC25">
        <v>18</v>
      </c>
      <c r="BD25">
        <v>13</v>
      </c>
      <c r="BE25">
        <v>17</v>
      </c>
      <c r="BF25">
        <v>1</v>
      </c>
      <c r="BG25">
        <v>5</v>
      </c>
      <c r="BH25">
        <v>0</v>
      </c>
      <c r="BI25">
        <v>0</v>
      </c>
      <c r="BJ25">
        <v>1</v>
      </c>
      <c r="BK25">
        <v>0</v>
      </c>
      <c r="BL25">
        <v>0</v>
      </c>
      <c r="BM25">
        <v>1</v>
      </c>
      <c r="BN25">
        <v>1</v>
      </c>
      <c r="BO25">
        <v>1</v>
      </c>
      <c r="BP25">
        <v>2</v>
      </c>
      <c r="BQ25">
        <v>1</v>
      </c>
      <c r="BR25">
        <v>2</v>
      </c>
      <c r="BS25" t="s">
        <v>175</v>
      </c>
      <c r="BT25">
        <v>1</v>
      </c>
      <c r="BU25">
        <v>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1</v>
      </c>
      <c r="CF25">
        <v>0</v>
      </c>
      <c r="CG25">
        <v>74</v>
      </c>
      <c r="CH25">
        <v>0</v>
      </c>
      <c r="CI25">
        <v>0</v>
      </c>
      <c r="CJ25">
        <v>0</v>
      </c>
      <c r="CK25">
        <v>0</v>
      </c>
      <c r="CL25">
        <v>67.989999999999995</v>
      </c>
      <c r="CM25">
        <v>68.91</v>
      </c>
      <c r="CN25" t="s">
        <v>97</v>
      </c>
      <c r="CO25" s="4">
        <f t="shared" si="1"/>
        <v>-2.0591263421092521E-3</v>
      </c>
      <c r="CP25" s="4">
        <f t="shared" si="2"/>
        <v>1.335074735161812E-2</v>
      </c>
      <c r="CR25" s="3">
        <f t="shared" si="3"/>
        <v>68.897717312436512</v>
      </c>
    </row>
    <row r="26" spans="1:96" x14ac:dyDescent="0.25">
      <c r="A26">
        <v>17</v>
      </c>
      <c r="B26" t="s">
        <v>176</v>
      </c>
      <c r="C26">
        <v>9</v>
      </c>
      <c r="D26">
        <v>0</v>
      </c>
      <c r="E26">
        <v>6</v>
      </c>
      <c r="F26">
        <v>0</v>
      </c>
      <c r="G26" t="s">
        <v>92</v>
      </c>
      <c r="H26" t="s">
        <v>92</v>
      </c>
      <c r="I26">
        <v>6</v>
      </c>
      <c r="J26">
        <v>0</v>
      </c>
      <c r="K26" t="s">
        <v>92</v>
      </c>
      <c r="L26" t="s">
        <v>92</v>
      </c>
      <c r="M26">
        <v>76.13</v>
      </c>
      <c r="N26" t="s">
        <v>177</v>
      </c>
      <c r="O26">
        <v>0</v>
      </c>
      <c r="P26">
        <v>0</v>
      </c>
      <c r="Q26">
        <v>0</v>
      </c>
      <c r="R26">
        <v>16</v>
      </c>
      <c r="S26">
        <v>69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 t="s">
        <v>178</v>
      </c>
      <c r="AH26">
        <v>13</v>
      </c>
      <c r="AI26">
        <v>17</v>
      </c>
      <c r="AJ26">
        <v>37</v>
      </c>
      <c r="AK26">
        <v>7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</v>
      </c>
      <c r="AS26">
        <v>1</v>
      </c>
      <c r="AT26">
        <v>1</v>
      </c>
      <c r="AU26">
        <v>6</v>
      </c>
      <c r="AV26">
        <v>1</v>
      </c>
      <c r="AW26">
        <v>9</v>
      </c>
      <c r="AX26">
        <v>0</v>
      </c>
      <c r="AY26">
        <v>0</v>
      </c>
      <c r="AZ26" t="s">
        <v>179</v>
      </c>
      <c r="BA26">
        <v>0</v>
      </c>
      <c r="BB26">
        <v>0</v>
      </c>
      <c r="BC26">
        <v>2</v>
      </c>
      <c r="BD26">
        <v>23</v>
      </c>
      <c r="BE26">
        <v>56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 t="s">
        <v>160</v>
      </c>
      <c r="BT26">
        <v>0</v>
      </c>
      <c r="BU26">
        <v>3</v>
      </c>
      <c r="BV26">
        <v>7</v>
      </c>
      <c r="BW26">
        <v>17</v>
      </c>
      <c r="BX26">
        <v>52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75.34</v>
      </c>
      <c r="CM26">
        <v>75.44</v>
      </c>
      <c r="CN26" t="s">
        <v>180</v>
      </c>
      <c r="CO26" s="4">
        <f t="shared" si="1"/>
        <v>-1.0485797717016077E-2</v>
      </c>
      <c r="CP26" s="4">
        <f t="shared" si="2"/>
        <v>1.3255567338281704E-3</v>
      </c>
      <c r="CR26" s="3">
        <f t="shared" si="3"/>
        <v>75.439867444326623</v>
      </c>
    </row>
    <row r="27" spans="1:96" x14ac:dyDescent="0.25">
      <c r="A27">
        <v>18</v>
      </c>
      <c r="B27" t="s">
        <v>181</v>
      </c>
      <c r="C27">
        <v>9</v>
      </c>
      <c r="D27">
        <v>0</v>
      </c>
      <c r="E27">
        <v>6</v>
      </c>
      <c r="F27">
        <v>0</v>
      </c>
      <c r="G27" t="s">
        <v>92</v>
      </c>
      <c r="H27" t="s">
        <v>92</v>
      </c>
      <c r="I27">
        <v>6</v>
      </c>
      <c r="J27">
        <v>0</v>
      </c>
      <c r="K27" t="s">
        <v>92</v>
      </c>
      <c r="L27" t="s">
        <v>92</v>
      </c>
      <c r="M27">
        <v>78.989999999999995</v>
      </c>
      <c r="N27" t="s">
        <v>182</v>
      </c>
      <c r="O27">
        <v>0</v>
      </c>
      <c r="P27">
        <v>0</v>
      </c>
      <c r="Q27">
        <v>7</v>
      </c>
      <c r="R27">
        <v>5</v>
      </c>
      <c r="S27">
        <v>18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 t="s">
        <v>93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37</v>
      </c>
      <c r="AV27">
        <v>0</v>
      </c>
      <c r="AW27">
        <v>0</v>
      </c>
      <c r="AX27">
        <v>0</v>
      </c>
      <c r="AY27">
        <v>0</v>
      </c>
      <c r="AZ27" t="s">
        <v>183</v>
      </c>
      <c r="BA27">
        <v>0</v>
      </c>
      <c r="BB27">
        <v>1</v>
      </c>
      <c r="BC27">
        <v>7</v>
      </c>
      <c r="BD27">
        <v>13</v>
      </c>
      <c r="BE27">
        <v>30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1</v>
      </c>
      <c r="BQ27">
        <v>1</v>
      </c>
      <c r="BR27">
        <v>1</v>
      </c>
      <c r="BS27" t="s">
        <v>184</v>
      </c>
      <c r="BT27">
        <v>0</v>
      </c>
      <c r="BU27">
        <v>4</v>
      </c>
      <c r="BV27">
        <v>8</v>
      </c>
      <c r="BW27">
        <v>7</v>
      </c>
      <c r="BX27">
        <v>22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77.760000000000005</v>
      </c>
      <c r="CM27">
        <v>78.02</v>
      </c>
      <c r="CN27" t="s">
        <v>180</v>
      </c>
      <c r="CO27" s="4">
        <f t="shared" si="1"/>
        <v>-1.5817901234567833E-2</v>
      </c>
      <c r="CP27" s="4">
        <f t="shared" si="2"/>
        <v>3.3324788515763926E-3</v>
      </c>
      <c r="CR27" s="3">
        <f t="shared" si="3"/>
        <v>78.019133555498584</v>
      </c>
    </row>
    <row r="28" spans="1:96" x14ac:dyDescent="0.25">
      <c r="A28">
        <v>19</v>
      </c>
      <c r="B28" t="s">
        <v>185</v>
      </c>
      <c r="C28">
        <v>9</v>
      </c>
      <c r="D28">
        <v>0</v>
      </c>
      <c r="E28">
        <v>6</v>
      </c>
      <c r="F28">
        <v>0</v>
      </c>
      <c r="G28" t="s">
        <v>92</v>
      </c>
      <c r="H28" t="s">
        <v>92</v>
      </c>
      <c r="I28">
        <v>6</v>
      </c>
      <c r="J28">
        <v>0</v>
      </c>
      <c r="K28" t="s">
        <v>92</v>
      </c>
      <c r="L28" t="s">
        <v>92</v>
      </c>
      <c r="M28">
        <v>75.48</v>
      </c>
      <c r="N28" t="s">
        <v>186</v>
      </c>
      <c r="O28">
        <v>5</v>
      </c>
      <c r="P28">
        <v>0</v>
      </c>
      <c r="Q28">
        <v>9</v>
      </c>
      <c r="R28">
        <v>3</v>
      </c>
      <c r="S28">
        <v>37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1</v>
      </c>
      <c r="AB28">
        <v>7</v>
      </c>
      <c r="AC28">
        <v>1</v>
      </c>
      <c r="AD28">
        <v>10</v>
      </c>
      <c r="AE28">
        <v>1</v>
      </c>
      <c r="AF28">
        <v>10</v>
      </c>
      <c r="AG28" t="s">
        <v>187</v>
      </c>
      <c r="AH28">
        <v>3</v>
      </c>
      <c r="AI28">
        <v>2</v>
      </c>
      <c r="AJ28">
        <v>0</v>
      </c>
      <c r="AK28">
        <v>1</v>
      </c>
      <c r="AL28">
        <v>2</v>
      </c>
      <c r="AM28">
        <v>2</v>
      </c>
      <c r="AN28">
        <v>3</v>
      </c>
      <c r="AO28">
        <v>1</v>
      </c>
      <c r="AP28">
        <v>2</v>
      </c>
      <c r="AQ28">
        <v>0</v>
      </c>
      <c r="AR28">
        <v>1</v>
      </c>
      <c r="AS28">
        <v>0</v>
      </c>
      <c r="AT28">
        <v>0</v>
      </c>
      <c r="AU28">
        <v>60</v>
      </c>
      <c r="AV28">
        <v>1</v>
      </c>
      <c r="AW28">
        <v>0</v>
      </c>
      <c r="AX28">
        <v>1</v>
      </c>
      <c r="AY28">
        <v>0</v>
      </c>
      <c r="AZ28" t="s">
        <v>188</v>
      </c>
      <c r="BA28">
        <v>21</v>
      </c>
      <c r="BB28">
        <v>10</v>
      </c>
      <c r="BC28">
        <v>4</v>
      </c>
      <c r="BD28">
        <v>0</v>
      </c>
      <c r="BE28">
        <v>0</v>
      </c>
      <c r="BF28">
        <v>1</v>
      </c>
      <c r="BG28">
        <v>4</v>
      </c>
      <c r="BH28">
        <v>0</v>
      </c>
      <c r="BI28">
        <v>0</v>
      </c>
      <c r="BJ28">
        <v>7</v>
      </c>
      <c r="BK28">
        <v>5</v>
      </c>
      <c r="BL28">
        <v>5</v>
      </c>
      <c r="BM28">
        <v>2</v>
      </c>
      <c r="BN28">
        <v>5</v>
      </c>
      <c r="BO28">
        <v>1</v>
      </c>
      <c r="BP28">
        <v>4</v>
      </c>
      <c r="BQ28">
        <v>0</v>
      </c>
      <c r="BR28">
        <v>0</v>
      </c>
      <c r="BS28" t="s">
        <v>189</v>
      </c>
      <c r="BT28">
        <v>15</v>
      </c>
      <c r="BU28">
        <v>4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13</v>
      </c>
      <c r="CD28">
        <v>5</v>
      </c>
      <c r="CE28">
        <v>8</v>
      </c>
      <c r="CF28">
        <v>2</v>
      </c>
      <c r="CG28">
        <v>17</v>
      </c>
      <c r="CH28">
        <v>0</v>
      </c>
      <c r="CI28">
        <v>0</v>
      </c>
      <c r="CJ28">
        <v>0</v>
      </c>
      <c r="CK28">
        <v>0</v>
      </c>
      <c r="CL28">
        <v>75.41</v>
      </c>
      <c r="CM28">
        <v>76.63</v>
      </c>
      <c r="CN28" t="s">
        <v>97</v>
      </c>
      <c r="CO28" s="4">
        <f t="shared" si="1"/>
        <v>-9.2825885161129662E-4</v>
      </c>
      <c r="CP28" s="4">
        <f t="shared" si="2"/>
        <v>1.5920657705859265E-2</v>
      </c>
      <c r="CR28" s="3">
        <f t="shared" si="3"/>
        <v>76.610576797598839</v>
      </c>
    </row>
    <row r="29" spans="1:96" x14ac:dyDescent="0.25">
      <c r="A29">
        <v>20</v>
      </c>
      <c r="B29" t="s">
        <v>190</v>
      </c>
      <c r="C29">
        <v>11</v>
      </c>
      <c r="D29">
        <v>0</v>
      </c>
      <c r="E29">
        <v>6</v>
      </c>
      <c r="F29">
        <v>0</v>
      </c>
      <c r="G29" t="s">
        <v>92</v>
      </c>
      <c r="H29" t="s">
        <v>92</v>
      </c>
      <c r="I29">
        <v>6</v>
      </c>
      <c r="J29">
        <v>0</v>
      </c>
      <c r="K29" t="s">
        <v>92</v>
      </c>
      <c r="L29" t="s">
        <v>92</v>
      </c>
      <c r="M29">
        <v>75.760000000000005</v>
      </c>
      <c r="N29" t="s">
        <v>191</v>
      </c>
      <c r="O29">
        <v>17</v>
      </c>
      <c r="P29">
        <v>13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11</v>
      </c>
      <c r="Y29">
        <v>7</v>
      </c>
      <c r="Z29">
        <v>9</v>
      </c>
      <c r="AA29">
        <v>11</v>
      </c>
      <c r="AB29">
        <v>19</v>
      </c>
      <c r="AC29">
        <v>0</v>
      </c>
      <c r="AD29">
        <v>0</v>
      </c>
      <c r="AE29">
        <v>0</v>
      </c>
      <c r="AF29">
        <v>0</v>
      </c>
      <c r="AG29" t="s">
        <v>192</v>
      </c>
      <c r="AH29">
        <v>1</v>
      </c>
      <c r="AI29">
        <v>14</v>
      </c>
      <c r="AJ29">
        <v>16</v>
      </c>
      <c r="AK29">
        <v>21</v>
      </c>
      <c r="AL29">
        <v>27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3</v>
      </c>
      <c r="AV29">
        <v>1</v>
      </c>
      <c r="AW29">
        <v>4</v>
      </c>
      <c r="AX29">
        <v>1</v>
      </c>
      <c r="AY29">
        <v>4</v>
      </c>
      <c r="AZ29" t="s">
        <v>116</v>
      </c>
      <c r="BA29">
        <v>4</v>
      </c>
      <c r="BB29">
        <v>7</v>
      </c>
      <c r="BC29">
        <v>18</v>
      </c>
      <c r="BD29">
        <v>35</v>
      </c>
      <c r="BE29">
        <v>16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1</v>
      </c>
      <c r="BM29">
        <v>0</v>
      </c>
      <c r="BN29">
        <v>0</v>
      </c>
      <c r="BO29">
        <v>1</v>
      </c>
      <c r="BP29">
        <v>1</v>
      </c>
      <c r="BQ29">
        <v>1</v>
      </c>
      <c r="BR29">
        <v>1</v>
      </c>
      <c r="BS29" t="s">
        <v>193</v>
      </c>
      <c r="BT29">
        <v>0</v>
      </c>
      <c r="BU29">
        <v>0</v>
      </c>
      <c r="BV29">
        <v>1</v>
      </c>
      <c r="BW29">
        <v>0</v>
      </c>
      <c r="BX29">
        <v>0</v>
      </c>
      <c r="BY29">
        <v>1</v>
      </c>
      <c r="BZ29">
        <v>1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79</v>
      </c>
      <c r="CH29">
        <v>0</v>
      </c>
      <c r="CI29">
        <v>0</v>
      </c>
      <c r="CJ29">
        <v>0</v>
      </c>
      <c r="CK29">
        <v>0</v>
      </c>
      <c r="CL29">
        <v>75.75</v>
      </c>
      <c r="CM29">
        <v>76.66</v>
      </c>
      <c r="CN29" t="s">
        <v>97</v>
      </c>
      <c r="CO29" s="4">
        <f t="shared" si="1"/>
        <v>-1.3201320132028016E-4</v>
      </c>
      <c r="CP29" s="4">
        <f t="shared" si="2"/>
        <v>1.1870597443255915E-2</v>
      </c>
      <c r="CR29" s="3">
        <f t="shared" si="3"/>
        <v>76.649197756326629</v>
      </c>
    </row>
    <row r="30" spans="1:96" x14ac:dyDescent="0.25">
      <c r="A30">
        <v>21</v>
      </c>
      <c r="B30" t="s">
        <v>194</v>
      </c>
      <c r="C30">
        <v>9</v>
      </c>
      <c r="D30">
        <v>0</v>
      </c>
      <c r="E30">
        <v>5</v>
      </c>
      <c r="F30">
        <v>1</v>
      </c>
      <c r="G30" t="s">
        <v>92</v>
      </c>
      <c r="H30" t="s">
        <v>92</v>
      </c>
      <c r="I30">
        <v>6</v>
      </c>
      <c r="J30">
        <v>0</v>
      </c>
      <c r="K30" t="s">
        <v>92</v>
      </c>
      <c r="L30" t="s">
        <v>92</v>
      </c>
      <c r="M30">
        <v>67.260000000000005</v>
      </c>
      <c r="N30" t="s">
        <v>195</v>
      </c>
      <c r="O30">
        <v>0</v>
      </c>
      <c r="P30">
        <v>49</v>
      </c>
      <c r="Q30">
        <v>20</v>
      </c>
      <c r="R30">
        <v>6</v>
      </c>
      <c r="S30">
        <v>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 t="s">
        <v>163</v>
      </c>
      <c r="AH30">
        <v>11</v>
      </c>
      <c r="AI30">
        <v>23</v>
      </c>
      <c r="AJ30">
        <v>4</v>
      </c>
      <c r="AK30">
        <v>0</v>
      </c>
      <c r="AL30">
        <v>0</v>
      </c>
      <c r="AM30">
        <v>1</v>
      </c>
      <c r="AN30">
        <v>2</v>
      </c>
      <c r="AO30">
        <v>0</v>
      </c>
      <c r="AP30">
        <v>0</v>
      </c>
      <c r="AQ30">
        <v>6</v>
      </c>
      <c r="AR30">
        <v>4</v>
      </c>
      <c r="AS30">
        <v>3</v>
      </c>
      <c r="AT30">
        <v>2</v>
      </c>
      <c r="AU30">
        <v>33</v>
      </c>
      <c r="AV30">
        <v>2</v>
      </c>
      <c r="AW30">
        <v>42</v>
      </c>
      <c r="AX30">
        <v>0</v>
      </c>
      <c r="AY30">
        <v>0</v>
      </c>
      <c r="AZ30" t="s">
        <v>196</v>
      </c>
      <c r="BA30">
        <v>14</v>
      </c>
      <c r="BB30">
        <v>16</v>
      </c>
      <c r="BC30">
        <v>1</v>
      </c>
      <c r="BD30">
        <v>0</v>
      </c>
      <c r="BE30">
        <v>0</v>
      </c>
      <c r="BF30">
        <v>1</v>
      </c>
      <c r="BG30">
        <v>1</v>
      </c>
      <c r="BH30">
        <v>0</v>
      </c>
      <c r="BI30">
        <v>0</v>
      </c>
      <c r="BJ30">
        <v>7</v>
      </c>
      <c r="BK30">
        <v>7</v>
      </c>
      <c r="BL30">
        <v>5</v>
      </c>
      <c r="BM30">
        <v>7</v>
      </c>
      <c r="BN30">
        <v>27</v>
      </c>
      <c r="BO30">
        <v>1</v>
      </c>
      <c r="BP30">
        <v>0</v>
      </c>
      <c r="BQ30">
        <v>0</v>
      </c>
      <c r="BR30">
        <v>0</v>
      </c>
      <c r="BS30" t="s">
        <v>197</v>
      </c>
      <c r="BT30">
        <v>3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7</v>
      </c>
      <c r="CD30">
        <v>9</v>
      </c>
      <c r="CE30">
        <v>8</v>
      </c>
      <c r="CF30">
        <v>10</v>
      </c>
      <c r="CG30">
        <v>41</v>
      </c>
      <c r="CH30">
        <v>0</v>
      </c>
      <c r="CI30">
        <v>0</v>
      </c>
      <c r="CJ30">
        <v>0</v>
      </c>
      <c r="CK30">
        <v>0</v>
      </c>
      <c r="CL30">
        <v>67.05</v>
      </c>
      <c r="CM30">
        <v>69.349999999999994</v>
      </c>
      <c r="CN30" t="s">
        <v>97</v>
      </c>
      <c r="CO30" s="4">
        <f t="shared" si="1"/>
        <v>-3.1319910514542304E-3</v>
      </c>
      <c r="CP30" s="4">
        <f t="shared" si="2"/>
        <v>3.3165104542177359E-2</v>
      </c>
      <c r="CR30" s="3">
        <f t="shared" si="3"/>
        <v>69.273720259552988</v>
      </c>
    </row>
    <row r="31" spans="1:96" x14ac:dyDescent="0.25">
      <c r="A31">
        <v>22</v>
      </c>
      <c r="B31" t="s">
        <v>198</v>
      </c>
      <c r="C31">
        <v>10</v>
      </c>
      <c r="D31">
        <v>0</v>
      </c>
      <c r="E31">
        <v>6</v>
      </c>
      <c r="F31">
        <v>0</v>
      </c>
      <c r="G31" t="s">
        <v>92</v>
      </c>
      <c r="H31" t="s">
        <v>92</v>
      </c>
      <c r="I31">
        <v>6</v>
      </c>
      <c r="J31">
        <v>0</v>
      </c>
      <c r="K31" t="s">
        <v>92</v>
      </c>
      <c r="L31" t="s">
        <v>92</v>
      </c>
      <c r="M31">
        <v>75.5</v>
      </c>
      <c r="N31" t="s">
        <v>199</v>
      </c>
      <c r="O31">
        <v>8</v>
      </c>
      <c r="P31">
        <v>17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5</v>
      </c>
      <c r="Z31">
        <v>2</v>
      </c>
      <c r="AA31">
        <v>2</v>
      </c>
      <c r="AB31">
        <v>56</v>
      </c>
      <c r="AC31">
        <v>0</v>
      </c>
      <c r="AD31">
        <v>0</v>
      </c>
      <c r="AE31">
        <v>0</v>
      </c>
      <c r="AF31">
        <v>0</v>
      </c>
      <c r="AG31" t="s">
        <v>200</v>
      </c>
      <c r="AH31">
        <v>3</v>
      </c>
      <c r="AI31">
        <v>3</v>
      </c>
      <c r="AJ31">
        <v>6</v>
      </c>
      <c r="AK31">
        <v>24</v>
      </c>
      <c r="AL31">
        <v>45</v>
      </c>
      <c r="AM31">
        <v>1</v>
      </c>
      <c r="AN31">
        <v>1</v>
      </c>
      <c r="AO31">
        <v>0</v>
      </c>
      <c r="AP31">
        <v>0</v>
      </c>
      <c r="AQ31">
        <v>4</v>
      </c>
      <c r="AR31">
        <v>0</v>
      </c>
      <c r="AS31">
        <v>0</v>
      </c>
      <c r="AT31">
        <v>1</v>
      </c>
      <c r="AU31">
        <v>0</v>
      </c>
      <c r="AV31">
        <v>1</v>
      </c>
      <c r="AW31">
        <v>1</v>
      </c>
      <c r="AX31">
        <v>1</v>
      </c>
      <c r="AY31">
        <v>1</v>
      </c>
      <c r="AZ31" t="s">
        <v>201</v>
      </c>
      <c r="BA31">
        <v>1</v>
      </c>
      <c r="BB31">
        <v>4</v>
      </c>
      <c r="BC31">
        <v>25</v>
      </c>
      <c r="BD31">
        <v>24</v>
      </c>
      <c r="BE31">
        <v>17</v>
      </c>
      <c r="BF31">
        <v>1</v>
      </c>
      <c r="BG31">
        <v>1</v>
      </c>
      <c r="BH31">
        <v>0</v>
      </c>
      <c r="BI31">
        <v>0</v>
      </c>
      <c r="BJ31">
        <v>0</v>
      </c>
      <c r="BK31">
        <v>1</v>
      </c>
      <c r="BL31">
        <v>1</v>
      </c>
      <c r="BM31">
        <v>0</v>
      </c>
      <c r="BN31">
        <v>8</v>
      </c>
      <c r="BO31">
        <v>1</v>
      </c>
      <c r="BP31">
        <v>10</v>
      </c>
      <c r="BQ31">
        <v>1</v>
      </c>
      <c r="BR31">
        <v>10</v>
      </c>
      <c r="BS31" t="s">
        <v>202</v>
      </c>
      <c r="BT31">
        <v>13</v>
      </c>
      <c r="BU31">
        <v>32</v>
      </c>
      <c r="BV31">
        <v>13</v>
      </c>
      <c r="BW31">
        <v>4</v>
      </c>
      <c r="BX31">
        <v>2</v>
      </c>
      <c r="BY31">
        <v>2</v>
      </c>
      <c r="BZ31">
        <v>19</v>
      </c>
      <c r="CA31">
        <v>2</v>
      </c>
      <c r="CB31">
        <v>2</v>
      </c>
      <c r="CC31">
        <v>8</v>
      </c>
      <c r="CD31">
        <v>2</v>
      </c>
      <c r="CE31">
        <v>1</v>
      </c>
      <c r="CF31">
        <v>0</v>
      </c>
      <c r="CG31">
        <v>18</v>
      </c>
      <c r="CH31">
        <v>1</v>
      </c>
      <c r="CI31">
        <v>1</v>
      </c>
      <c r="CJ31">
        <v>1</v>
      </c>
      <c r="CK31">
        <v>0</v>
      </c>
      <c r="CL31">
        <v>74.55</v>
      </c>
      <c r="CM31">
        <v>76.67</v>
      </c>
      <c r="CN31" t="s">
        <v>97</v>
      </c>
      <c r="CO31" s="4">
        <f t="shared" si="1"/>
        <v>-1.2743125419181878E-2</v>
      </c>
      <c r="CP31" s="4">
        <f t="shared" si="2"/>
        <v>2.7650971696882798E-2</v>
      </c>
      <c r="CR31" s="3">
        <f t="shared" si="3"/>
        <v>76.611379940002607</v>
      </c>
    </row>
    <row r="32" spans="1:96" x14ac:dyDescent="0.25">
      <c r="A32">
        <v>23</v>
      </c>
      <c r="B32" t="s">
        <v>203</v>
      </c>
      <c r="C32">
        <v>9</v>
      </c>
      <c r="D32">
        <v>0</v>
      </c>
      <c r="E32">
        <v>6</v>
      </c>
      <c r="F32">
        <v>0</v>
      </c>
      <c r="G32" t="s">
        <v>92</v>
      </c>
      <c r="H32" t="s">
        <v>92</v>
      </c>
      <c r="I32">
        <v>6</v>
      </c>
      <c r="J32">
        <v>0</v>
      </c>
      <c r="K32" t="s">
        <v>92</v>
      </c>
      <c r="L32" t="s">
        <v>92</v>
      </c>
      <c r="M32">
        <v>71.47</v>
      </c>
      <c r="N32" t="s">
        <v>204</v>
      </c>
      <c r="O32">
        <v>3</v>
      </c>
      <c r="P32">
        <v>16</v>
      </c>
      <c r="Q32">
        <v>26</v>
      </c>
      <c r="R32">
        <v>23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1</v>
      </c>
      <c r="AC32">
        <v>1</v>
      </c>
      <c r="AD32">
        <v>2</v>
      </c>
      <c r="AE32">
        <v>1</v>
      </c>
      <c r="AF32">
        <v>2</v>
      </c>
      <c r="AG32" t="s">
        <v>205</v>
      </c>
      <c r="AH32">
        <v>4</v>
      </c>
      <c r="AI32">
        <v>10</v>
      </c>
      <c r="AJ32">
        <v>16</v>
      </c>
      <c r="AK32">
        <v>27</v>
      </c>
      <c r="AL32">
        <v>22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1</v>
      </c>
      <c r="AW32">
        <v>1</v>
      </c>
      <c r="AX32">
        <v>1</v>
      </c>
      <c r="AY32">
        <v>1</v>
      </c>
      <c r="AZ32" t="s">
        <v>206</v>
      </c>
      <c r="BA32">
        <v>7</v>
      </c>
      <c r="BB32">
        <v>6</v>
      </c>
      <c r="BC32">
        <v>0</v>
      </c>
      <c r="BD32">
        <v>19</v>
      </c>
      <c r="BE32">
        <v>47</v>
      </c>
      <c r="BF32">
        <v>0</v>
      </c>
      <c r="BG32">
        <v>0</v>
      </c>
      <c r="BH32">
        <v>0</v>
      </c>
      <c r="BI32">
        <v>0</v>
      </c>
      <c r="BJ32">
        <v>3</v>
      </c>
      <c r="BK32">
        <v>1</v>
      </c>
      <c r="BL32">
        <v>0</v>
      </c>
      <c r="BM32">
        <v>0</v>
      </c>
      <c r="BN32">
        <v>0</v>
      </c>
      <c r="BO32">
        <v>1</v>
      </c>
      <c r="BP32">
        <v>1</v>
      </c>
      <c r="BQ32">
        <v>1</v>
      </c>
      <c r="BR32">
        <v>1</v>
      </c>
      <c r="BS32" t="s">
        <v>207</v>
      </c>
      <c r="BT32">
        <v>6</v>
      </c>
      <c r="BU32">
        <v>53</v>
      </c>
      <c r="BV32">
        <v>20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0</v>
      </c>
      <c r="CH32">
        <v>1</v>
      </c>
      <c r="CI32">
        <v>1</v>
      </c>
      <c r="CJ32">
        <v>0</v>
      </c>
      <c r="CK32">
        <v>0</v>
      </c>
      <c r="CL32">
        <v>71.5</v>
      </c>
      <c r="CM32">
        <v>71.5</v>
      </c>
      <c r="CN32" t="s">
        <v>97</v>
      </c>
      <c r="CO32" s="4">
        <f t="shared" si="1"/>
        <v>4.1958041958045644E-4</v>
      </c>
      <c r="CP32" s="4">
        <f t="shared" si="2"/>
        <v>0</v>
      </c>
      <c r="CR32" s="3">
        <f t="shared" si="3"/>
        <v>71.5</v>
      </c>
    </row>
    <row r="33" spans="1:96" x14ac:dyDescent="0.25">
      <c r="A33">
        <v>24</v>
      </c>
      <c r="B33" t="s">
        <v>208</v>
      </c>
      <c r="C33">
        <v>9</v>
      </c>
      <c r="D33">
        <v>0</v>
      </c>
      <c r="E33">
        <v>5</v>
      </c>
      <c r="F33">
        <v>1</v>
      </c>
      <c r="G33" t="s">
        <v>92</v>
      </c>
      <c r="H33" t="s">
        <v>92</v>
      </c>
      <c r="I33">
        <v>5</v>
      </c>
      <c r="J33">
        <v>1</v>
      </c>
      <c r="K33" t="s">
        <v>92</v>
      </c>
      <c r="L33" t="s">
        <v>92</v>
      </c>
      <c r="M33">
        <v>73.069999999999993</v>
      </c>
      <c r="N33" t="s">
        <v>209</v>
      </c>
      <c r="O33">
        <v>19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14</v>
      </c>
      <c r="Y33">
        <v>20</v>
      </c>
      <c r="Z33">
        <v>18</v>
      </c>
      <c r="AA33">
        <v>10</v>
      </c>
      <c r="AB33">
        <v>12</v>
      </c>
      <c r="AC33">
        <v>0</v>
      </c>
      <c r="AD33">
        <v>0</v>
      </c>
      <c r="AE33">
        <v>0</v>
      </c>
      <c r="AF33">
        <v>0</v>
      </c>
      <c r="AG33" t="s">
        <v>210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11</v>
      </c>
      <c r="AT33">
        <v>19</v>
      </c>
      <c r="AU33">
        <v>49</v>
      </c>
      <c r="AV33">
        <v>0</v>
      </c>
      <c r="AW33">
        <v>0</v>
      </c>
      <c r="AX33">
        <v>0</v>
      </c>
      <c r="AY33">
        <v>0</v>
      </c>
      <c r="AZ33" t="s">
        <v>211</v>
      </c>
      <c r="BA33">
        <v>3</v>
      </c>
      <c r="BB33">
        <v>17</v>
      </c>
      <c r="BC33">
        <v>33</v>
      </c>
      <c r="BD33">
        <v>18</v>
      </c>
      <c r="BE33">
        <v>10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 t="s">
        <v>168</v>
      </c>
      <c r="BT33">
        <v>43</v>
      </c>
      <c r="BU33">
        <v>28</v>
      </c>
      <c r="BV33">
        <v>3</v>
      </c>
      <c r="BW33">
        <v>1</v>
      </c>
      <c r="BX33">
        <v>0</v>
      </c>
      <c r="BY33">
        <v>1</v>
      </c>
      <c r="BZ33">
        <v>4</v>
      </c>
      <c r="CA33">
        <v>0</v>
      </c>
      <c r="CB33">
        <v>0</v>
      </c>
      <c r="CC33">
        <v>12</v>
      </c>
      <c r="CD33">
        <v>3</v>
      </c>
      <c r="CE33">
        <v>2</v>
      </c>
      <c r="CF33">
        <v>2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73.069999999999993</v>
      </c>
      <c r="CM33">
        <v>73.069999999999993</v>
      </c>
      <c r="CN33" t="s">
        <v>97</v>
      </c>
      <c r="CO33" s="4">
        <f t="shared" si="1"/>
        <v>0</v>
      </c>
      <c r="CP33" s="4">
        <f t="shared" si="2"/>
        <v>0</v>
      </c>
      <c r="CR33" s="3">
        <f t="shared" si="3"/>
        <v>73.069999999999993</v>
      </c>
    </row>
    <row r="34" spans="1:96" x14ac:dyDescent="0.25">
      <c r="A34">
        <v>25</v>
      </c>
      <c r="B34" t="s">
        <v>212</v>
      </c>
      <c r="C34">
        <v>9</v>
      </c>
      <c r="D34">
        <v>0</v>
      </c>
      <c r="E34">
        <v>5</v>
      </c>
      <c r="F34">
        <v>1</v>
      </c>
      <c r="G34" t="s">
        <v>92</v>
      </c>
      <c r="H34" t="s">
        <v>92</v>
      </c>
      <c r="I34">
        <v>6</v>
      </c>
      <c r="J34">
        <v>0</v>
      </c>
      <c r="K34" t="s">
        <v>92</v>
      </c>
      <c r="L34" t="s">
        <v>92</v>
      </c>
      <c r="M34">
        <v>76.209999999999994</v>
      </c>
      <c r="N34" t="s">
        <v>213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79</v>
      </c>
      <c r="AC34">
        <v>0</v>
      </c>
      <c r="AD34">
        <v>0</v>
      </c>
      <c r="AE34">
        <v>0</v>
      </c>
      <c r="AF34">
        <v>0</v>
      </c>
      <c r="AG34" t="s">
        <v>168</v>
      </c>
      <c r="AH34">
        <v>17</v>
      </c>
      <c r="AI34">
        <v>12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14</v>
      </c>
      <c r="AR34">
        <v>14</v>
      </c>
      <c r="AS34">
        <v>6</v>
      </c>
      <c r="AT34">
        <v>6</v>
      </c>
      <c r="AU34">
        <v>16</v>
      </c>
      <c r="AV34">
        <v>0</v>
      </c>
      <c r="AW34">
        <v>0</v>
      </c>
      <c r="AX34">
        <v>0</v>
      </c>
      <c r="AY34">
        <v>0</v>
      </c>
      <c r="AZ34" t="s">
        <v>214</v>
      </c>
      <c r="BA34">
        <v>38</v>
      </c>
      <c r="BB34">
        <v>34</v>
      </c>
      <c r="BC34">
        <v>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10</v>
      </c>
      <c r="BK34">
        <v>1</v>
      </c>
      <c r="BL34">
        <v>2</v>
      </c>
      <c r="BM34">
        <v>0</v>
      </c>
      <c r="BN34">
        <v>1</v>
      </c>
      <c r="BO34">
        <v>1</v>
      </c>
      <c r="BP34">
        <v>0</v>
      </c>
      <c r="BQ34">
        <v>0</v>
      </c>
      <c r="BR34">
        <v>0</v>
      </c>
      <c r="BS34" t="s">
        <v>215</v>
      </c>
      <c r="BT34">
        <v>27</v>
      </c>
      <c r="BU34">
        <v>1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20</v>
      </c>
      <c r="CD34">
        <v>1</v>
      </c>
      <c r="CE34">
        <v>4</v>
      </c>
      <c r="CF34">
        <v>22</v>
      </c>
      <c r="CG34">
        <v>19</v>
      </c>
      <c r="CH34">
        <v>0</v>
      </c>
      <c r="CI34">
        <v>0</v>
      </c>
      <c r="CJ34">
        <v>0</v>
      </c>
      <c r="CK34">
        <v>0</v>
      </c>
      <c r="CL34">
        <v>76.77</v>
      </c>
      <c r="CM34">
        <v>76.77</v>
      </c>
      <c r="CN34" t="s">
        <v>97</v>
      </c>
      <c r="CO34" s="4">
        <f t="shared" si="1"/>
        <v>7.2945160870131476E-3</v>
      </c>
      <c r="CP34" s="4">
        <f t="shared" si="2"/>
        <v>0</v>
      </c>
      <c r="CR34" s="3">
        <f t="shared" si="3"/>
        <v>76.77</v>
      </c>
    </row>
    <row r="35" spans="1:96" x14ac:dyDescent="0.25">
      <c r="A35">
        <v>26</v>
      </c>
      <c r="B35" t="s">
        <v>216</v>
      </c>
      <c r="C35">
        <v>9</v>
      </c>
      <c r="D35">
        <v>1</v>
      </c>
      <c r="E35">
        <v>5</v>
      </c>
      <c r="F35">
        <v>1</v>
      </c>
      <c r="G35" t="s">
        <v>92</v>
      </c>
      <c r="H35" t="s">
        <v>92</v>
      </c>
      <c r="I35">
        <v>5</v>
      </c>
      <c r="J35">
        <v>1</v>
      </c>
      <c r="K35" t="s">
        <v>92</v>
      </c>
      <c r="L35" t="s">
        <v>92</v>
      </c>
      <c r="M35">
        <v>72.2</v>
      </c>
      <c r="N35" t="s">
        <v>217</v>
      </c>
      <c r="O35">
        <v>1</v>
      </c>
      <c r="P35">
        <v>3</v>
      </c>
      <c r="Q35">
        <v>32</v>
      </c>
      <c r="R35">
        <v>43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1</v>
      </c>
      <c r="AD35">
        <v>1</v>
      </c>
      <c r="AE35">
        <v>0</v>
      </c>
      <c r="AF35">
        <v>0</v>
      </c>
      <c r="AG35" t="s">
        <v>218</v>
      </c>
      <c r="AH35">
        <v>5</v>
      </c>
      <c r="AI35">
        <v>12</v>
      </c>
      <c r="AJ35">
        <v>8</v>
      </c>
      <c r="AK35">
        <v>0</v>
      </c>
      <c r="AL35">
        <v>0</v>
      </c>
      <c r="AM35">
        <v>1</v>
      </c>
      <c r="AN35">
        <v>8</v>
      </c>
      <c r="AO35">
        <v>0</v>
      </c>
      <c r="AP35">
        <v>0</v>
      </c>
      <c r="AQ35">
        <v>2</v>
      </c>
      <c r="AR35">
        <v>1</v>
      </c>
      <c r="AS35">
        <v>1</v>
      </c>
      <c r="AT35">
        <v>2</v>
      </c>
      <c r="AU35">
        <v>51</v>
      </c>
      <c r="AV35">
        <v>1</v>
      </c>
      <c r="AW35">
        <v>0</v>
      </c>
      <c r="AX35">
        <v>0</v>
      </c>
      <c r="AY35">
        <v>0</v>
      </c>
      <c r="AZ35" t="s">
        <v>219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79</v>
      </c>
      <c r="BO35">
        <v>0</v>
      </c>
      <c r="BP35">
        <v>0</v>
      </c>
      <c r="BQ35">
        <v>0</v>
      </c>
      <c r="BR35">
        <v>0</v>
      </c>
      <c r="BS35" t="s">
        <v>220</v>
      </c>
      <c r="BT35">
        <v>5</v>
      </c>
      <c r="BU35">
        <v>1</v>
      </c>
      <c r="BV35">
        <v>1</v>
      </c>
      <c r="BW35">
        <v>0</v>
      </c>
      <c r="BX35">
        <v>0</v>
      </c>
      <c r="BY35">
        <v>1</v>
      </c>
      <c r="BZ35">
        <v>1</v>
      </c>
      <c r="CA35">
        <v>0</v>
      </c>
      <c r="CB35">
        <v>0</v>
      </c>
      <c r="CC35">
        <v>5</v>
      </c>
      <c r="CD35">
        <v>2</v>
      </c>
      <c r="CE35">
        <v>3</v>
      </c>
      <c r="CF35">
        <v>9</v>
      </c>
      <c r="CG35">
        <v>60</v>
      </c>
      <c r="CH35">
        <v>0</v>
      </c>
      <c r="CI35">
        <v>0</v>
      </c>
      <c r="CJ35">
        <v>0</v>
      </c>
      <c r="CK35">
        <v>0</v>
      </c>
      <c r="CL35">
        <v>72.28</v>
      </c>
      <c r="CM35">
        <v>73.319999999999993</v>
      </c>
      <c r="CN35" t="s">
        <v>103</v>
      </c>
      <c r="CO35" s="4">
        <f t="shared" si="1"/>
        <v>1.1068068622025473E-3</v>
      </c>
      <c r="CP35" s="4">
        <f t="shared" si="2"/>
        <v>1.4184397163120477E-2</v>
      </c>
      <c r="CR35" s="3">
        <f t="shared" si="3"/>
        <v>73.305248226950354</v>
      </c>
    </row>
    <row r="36" spans="1:96" x14ac:dyDescent="0.25">
      <c r="A36">
        <v>27</v>
      </c>
      <c r="B36" t="s">
        <v>221</v>
      </c>
      <c r="C36">
        <v>9</v>
      </c>
      <c r="D36">
        <v>0</v>
      </c>
      <c r="E36">
        <v>6</v>
      </c>
      <c r="F36">
        <v>0</v>
      </c>
      <c r="G36" t="s">
        <v>92</v>
      </c>
      <c r="H36" t="s">
        <v>92</v>
      </c>
      <c r="I36">
        <v>6</v>
      </c>
      <c r="J36">
        <v>0</v>
      </c>
      <c r="K36" t="s">
        <v>92</v>
      </c>
      <c r="L36" t="s">
        <v>92</v>
      </c>
      <c r="M36">
        <v>77.53</v>
      </c>
      <c r="N36" t="s">
        <v>222</v>
      </c>
      <c r="O36">
        <v>37</v>
      </c>
      <c r="P36">
        <v>7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7</v>
      </c>
      <c r="Y36">
        <v>2</v>
      </c>
      <c r="Z36">
        <v>4</v>
      </c>
      <c r="AA36">
        <v>3</v>
      </c>
      <c r="AB36">
        <v>27</v>
      </c>
      <c r="AC36">
        <v>0</v>
      </c>
      <c r="AD36">
        <v>0</v>
      </c>
      <c r="AE36">
        <v>0</v>
      </c>
      <c r="AF36">
        <v>0</v>
      </c>
      <c r="AG36" t="s">
        <v>168</v>
      </c>
      <c r="AH36">
        <v>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5</v>
      </c>
      <c r="AR36">
        <v>2</v>
      </c>
      <c r="AS36">
        <v>24</v>
      </c>
      <c r="AT36">
        <v>8</v>
      </c>
      <c r="AU36">
        <v>36</v>
      </c>
      <c r="AV36">
        <v>0</v>
      </c>
      <c r="AW36">
        <v>0</v>
      </c>
      <c r="AX36">
        <v>0</v>
      </c>
      <c r="AY36">
        <v>0</v>
      </c>
      <c r="AZ36" t="s">
        <v>223</v>
      </c>
      <c r="BA36">
        <v>8</v>
      </c>
      <c r="BB36">
        <v>7</v>
      </c>
      <c r="BC36">
        <v>14</v>
      </c>
      <c r="BD36">
        <v>30</v>
      </c>
      <c r="BE36">
        <v>15</v>
      </c>
      <c r="BF36">
        <v>0</v>
      </c>
      <c r="BG36">
        <v>0</v>
      </c>
      <c r="BH36">
        <v>0</v>
      </c>
      <c r="BI36">
        <v>0</v>
      </c>
      <c r="BJ36">
        <v>2</v>
      </c>
      <c r="BK36">
        <v>1</v>
      </c>
      <c r="BL36">
        <v>0</v>
      </c>
      <c r="BM36">
        <v>0</v>
      </c>
      <c r="BN36">
        <v>0</v>
      </c>
      <c r="BO36">
        <v>1</v>
      </c>
      <c r="BP36">
        <v>1</v>
      </c>
      <c r="BQ36">
        <v>1</v>
      </c>
      <c r="BR36">
        <v>1</v>
      </c>
      <c r="BS36" t="s">
        <v>224</v>
      </c>
      <c r="BT36">
        <v>27</v>
      </c>
      <c r="BU36">
        <v>40</v>
      </c>
      <c r="BV36">
        <v>4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4</v>
      </c>
      <c r="CD36">
        <v>0</v>
      </c>
      <c r="CE36">
        <v>1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77.06</v>
      </c>
      <c r="CM36">
        <v>77.06</v>
      </c>
      <c r="CN36" t="s">
        <v>97</v>
      </c>
      <c r="CO36" s="4">
        <f t="shared" si="1"/>
        <v>-6.0991435245263403E-3</v>
      </c>
      <c r="CP36" s="4">
        <f t="shared" si="2"/>
        <v>0</v>
      </c>
      <c r="CR36" s="3">
        <f t="shared" si="3"/>
        <v>77.06</v>
      </c>
    </row>
    <row r="37" spans="1:96" x14ac:dyDescent="0.25">
      <c r="A37">
        <v>28</v>
      </c>
      <c r="B37" t="s">
        <v>225</v>
      </c>
      <c r="C37">
        <v>9</v>
      </c>
      <c r="D37">
        <v>0</v>
      </c>
      <c r="E37">
        <v>5</v>
      </c>
      <c r="F37">
        <v>1</v>
      </c>
      <c r="G37" t="s">
        <v>92</v>
      </c>
      <c r="H37" t="s">
        <v>92</v>
      </c>
      <c r="I37">
        <v>6</v>
      </c>
      <c r="J37">
        <v>0</v>
      </c>
      <c r="K37" t="s">
        <v>92</v>
      </c>
      <c r="L37" t="s">
        <v>92</v>
      </c>
      <c r="M37">
        <v>70.22</v>
      </c>
      <c r="N37" t="s">
        <v>226</v>
      </c>
      <c r="O37">
        <v>18</v>
      </c>
      <c r="P37">
        <v>8</v>
      </c>
      <c r="Q37">
        <v>2</v>
      </c>
      <c r="R37">
        <v>2</v>
      </c>
      <c r="S37">
        <v>0</v>
      </c>
      <c r="T37">
        <v>1</v>
      </c>
      <c r="U37">
        <v>4</v>
      </c>
      <c r="V37">
        <v>0</v>
      </c>
      <c r="W37">
        <v>0</v>
      </c>
      <c r="X37">
        <v>10</v>
      </c>
      <c r="Y37">
        <v>7</v>
      </c>
      <c r="Z37">
        <v>6</v>
      </c>
      <c r="AA37">
        <v>8</v>
      </c>
      <c r="AB37">
        <v>16</v>
      </c>
      <c r="AC37">
        <v>1</v>
      </c>
      <c r="AD37">
        <v>21</v>
      </c>
      <c r="AE37">
        <v>0</v>
      </c>
      <c r="AF37">
        <v>0</v>
      </c>
      <c r="AG37" t="s">
        <v>227</v>
      </c>
      <c r="AH37">
        <v>30</v>
      </c>
      <c r="AI37">
        <v>20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4</v>
      </c>
      <c r="AR37">
        <v>3</v>
      </c>
      <c r="AS37">
        <v>3</v>
      </c>
      <c r="AT37">
        <v>1</v>
      </c>
      <c r="AU37">
        <v>4</v>
      </c>
      <c r="AV37">
        <v>0</v>
      </c>
      <c r="AW37">
        <v>0</v>
      </c>
      <c r="AX37">
        <v>0</v>
      </c>
      <c r="AY37">
        <v>0</v>
      </c>
      <c r="AZ37" t="s">
        <v>228</v>
      </c>
      <c r="BA37">
        <v>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1</v>
      </c>
      <c r="BL37">
        <v>2</v>
      </c>
      <c r="BM37">
        <v>6</v>
      </c>
      <c r="BN37">
        <v>40</v>
      </c>
      <c r="BO37">
        <v>0</v>
      </c>
      <c r="BP37">
        <v>0</v>
      </c>
      <c r="BQ37">
        <v>0</v>
      </c>
      <c r="BR37">
        <v>0</v>
      </c>
      <c r="BS37" t="s">
        <v>229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2</v>
      </c>
      <c r="CD37">
        <v>0</v>
      </c>
      <c r="CE37">
        <v>0</v>
      </c>
      <c r="CF37">
        <v>0</v>
      </c>
      <c r="CG37">
        <v>45</v>
      </c>
      <c r="CH37">
        <v>0</v>
      </c>
      <c r="CI37">
        <v>0</v>
      </c>
      <c r="CJ37">
        <v>0</v>
      </c>
      <c r="CK37">
        <v>0</v>
      </c>
      <c r="CL37">
        <v>70.010000000000005</v>
      </c>
      <c r="CM37">
        <v>71.3</v>
      </c>
      <c r="CN37" t="s">
        <v>103</v>
      </c>
      <c r="CO37" s="4">
        <f t="shared" si="1"/>
        <v>-2.9995714897870229E-3</v>
      </c>
      <c r="CP37" s="4">
        <f t="shared" si="2"/>
        <v>1.8092566619915762E-2</v>
      </c>
      <c r="CR37" s="3">
        <f t="shared" si="3"/>
        <v>71.276660589060313</v>
      </c>
    </row>
    <row r="38" spans="1:96" x14ac:dyDescent="0.25">
      <c r="A38">
        <v>29</v>
      </c>
      <c r="B38" t="s">
        <v>230</v>
      </c>
      <c r="C38">
        <v>11</v>
      </c>
      <c r="D38">
        <v>0</v>
      </c>
      <c r="E38">
        <v>6</v>
      </c>
      <c r="F38">
        <v>0</v>
      </c>
      <c r="G38" t="s">
        <v>92</v>
      </c>
      <c r="H38" t="s">
        <v>92</v>
      </c>
      <c r="I38">
        <v>6</v>
      </c>
      <c r="J38">
        <v>0</v>
      </c>
      <c r="K38" t="s">
        <v>92</v>
      </c>
      <c r="L38" t="s">
        <v>92</v>
      </c>
      <c r="M38">
        <v>76.31</v>
      </c>
      <c r="N38" t="s">
        <v>231</v>
      </c>
      <c r="O38">
        <v>0</v>
      </c>
      <c r="P38">
        <v>1</v>
      </c>
      <c r="Q38">
        <v>5</v>
      </c>
      <c r="R38">
        <v>0</v>
      </c>
      <c r="S38">
        <v>73</v>
      </c>
      <c r="T38">
        <v>1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3</v>
      </c>
      <c r="AC38">
        <v>2</v>
      </c>
      <c r="AD38">
        <v>3</v>
      </c>
      <c r="AE38">
        <v>1</v>
      </c>
      <c r="AF38">
        <v>3</v>
      </c>
      <c r="AG38" t="s">
        <v>232</v>
      </c>
      <c r="AH38">
        <v>3</v>
      </c>
      <c r="AI38">
        <v>0</v>
      </c>
      <c r="AJ38">
        <v>3</v>
      </c>
      <c r="AK38">
        <v>3</v>
      </c>
      <c r="AL38">
        <v>71</v>
      </c>
      <c r="AM38">
        <v>1</v>
      </c>
      <c r="AN38">
        <v>5</v>
      </c>
      <c r="AO38">
        <v>1</v>
      </c>
      <c r="AP38">
        <v>2</v>
      </c>
      <c r="AQ38">
        <v>0</v>
      </c>
      <c r="AR38">
        <v>1</v>
      </c>
      <c r="AS38">
        <v>0</v>
      </c>
      <c r="AT38">
        <v>1</v>
      </c>
      <c r="AU38">
        <v>4</v>
      </c>
      <c r="AV38">
        <v>2</v>
      </c>
      <c r="AW38">
        <v>6</v>
      </c>
      <c r="AX38">
        <v>2</v>
      </c>
      <c r="AY38">
        <v>6</v>
      </c>
      <c r="AZ38" t="s">
        <v>233</v>
      </c>
      <c r="BA38">
        <v>8</v>
      </c>
      <c r="BB38">
        <v>15</v>
      </c>
      <c r="BC38">
        <v>8</v>
      </c>
      <c r="BD38">
        <v>4</v>
      </c>
      <c r="BE38">
        <v>27</v>
      </c>
      <c r="BF38">
        <v>4</v>
      </c>
      <c r="BG38">
        <v>39</v>
      </c>
      <c r="BH38">
        <v>1</v>
      </c>
      <c r="BI38">
        <v>27</v>
      </c>
      <c r="BJ38">
        <v>5</v>
      </c>
      <c r="BK38">
        <v>1</v>
      </c>
      <c r="BL38">
        <v>1</v>
      </c>
      <c r="BM38">
        <v>1</v>
      </c>
      <c r="BN38">
        <v>20</v>
      </c>
      <c r="BO38">
        <v>3</v>
      </c>
      <c r="BP38">
        <v>2</v>
      </c>
      <c r="BQ38">
        <v>1</v>
      </c>
      <c r="BR38">
        <v>2</v>
      </c>
      <c r="BS38" t="s">
        <v>234</v>
      </c>
      <c r="BT38">
        <v>2</v>
      </c>
      <c r="BU38">
        <v>6</v>
      </c>
      <c r="BV38">
        <v>14</v>
      </c>
      <c r="BW38">
        <v>17</v>
      </c>
      <c r="BX38">
        <v>42</v>
      </c>
      <c r="BY38">
        <v>3</v>
      </c>
      <c r="BZ38">
        <v>73</v>
      </c>
      <c r="CA38">
        <v>2</v>
      </c>
      <c r="CB38">
        <v>42</v>
      </c>
      <c r="CC38">
        <v>3</v>
      </c>
      <c r="CD38">
        <v>1</v>
      </c>
      <c r="CE38">
        <v>2</v>
      </c>
      <c r="CF38">
        <v>0</v>
      </c>
      <c r="CG38">
        <v>2</v>
      </c>
      <c r="CH38">
        <v>2</v>
      </c>
      <c r="CI38">
        <v>4</v>
      </c>
      <c r="CJ38">
        <v>1</v>
      </c>
      <c r="CK38">
        <v>1</v>
      </c>
      <c r="CL38">
        <v>75.13</v>
      </c>
      <c r="CM38">
        <v>75.13</v>
      </c>
      <c r="CN38" t="s">
        <v>103</v>
      </c>
      <c r="CO38" s="4">
        <f t="shared" si="1"/>
        <v>-1.570610941035544E-2</v>
      </c>
      <c r="CP38" s="4">
        <f t="shared" si="2"/>
        <v>0</v>
      </c>
      <c r="CR38" s="3">
        <f t="shared" si="3"/>
        <v>75.13</v>
      </c>
    </row>
    <row r="39" spans="1:96" x14ac:dyDescent="0.25">
      <c r="A39">
        <v>30</v>
      </c>
      <c r="B39" t="s">
        <v>235</v>
      </c>
      <c r="C39">
        <v>9</v>
      </c>
      <c r="D39">
        <v>1</v>
      </c>
      <c r="E39">
        <v>6</v>
      </c>
      <c r="F39">
        <v>0</v>
      </c>
      <c r="G39" t="s">
        <v>92</v>
      </c>
      <c r="H39" t="s">
        <v>92</v>
      </c>
      <c r="I39">
        <v>6</v>
      </c>
      <c r="J39">
        <v>0</v>
      </c>
      <c r="K39" t="s">
        <v>92</v>
      </c>
      <c r="L39" t="s">
        <v>92</v>
      </c>
      <c r="M39">
        <v>75.7</v>
      </c>
      <c r="N39" t="s">
        <v>236</v>
      </c>
      <c r="O39">
        <v>0</v>
      </c>
      <c r="P39">
        <v>0</v>
      </c>
      <c r="Q39">
        <v>2</v>
      </c>
      <c r="R39">
        <v>3</v>
      </c>
      <c r="S39">
        <v>75</v>
      </c>
      <c r="T39">
        <v>0</v>
      </c>
      <c r="U39">
        <v>0</v>
      </c>
      <c r="V39">
        <v>0</v>
      </c>
      <c r="W39">
        <v>0</v>
      </c>
      <c r="X39">
        <v>2</v>
      </c>
      <c r="Y39">
        <v>0</v>
      </c>
      <c r="Z39">
        <v>0</v>
      </c>
      <c r="AA39">
        <v>0</v>
      </c>
      <c r="AB39">
        <v>1</v>
      </c>
      <c r="AC39">
        <v>1</v>
      </c>
      <c r="AD39">
        <v>1</v>
      </c>
      <c r="AE39">
        <v>1</v>
      </c>
      <c r="AF39">
        <v>1</v>
      </c>
      <c r="AG39" t="s">
        <v>115</v>
      </c>
      <c r="AH39">
        <v>19</v>
      </c>
      <c r="AI39">
        <v>47</v>
      </c>
      <c r="AJ39">
        <v>12</v>
      </c>
      <c r="AK39">
        <v>0</v>
      </c>
      <c r="AL39">
        <v>0</v>
      </c>
      <c r="AM39">
        <v>1</v>
      </c>
      <c r="AN39">
        <v>1</v>
      </c>
      <c r="AO39">
        <v>0</v>
      </c>
      <c r="AP39">
        <v>0</v>
      </c>
      <c r="AQ39">
        <v>2</v>
      </c>
      <c r="AR39">
        <v>2</v>
      </c>
      <c r="AS39">
        <v>1</v>
      </c>
      <c r="AT39">
        <v>2</v>
      </c>
      <c r="AU39">
        <v>0</v>
      </c>
      <c r="AV39">
        <v>1</v>
      </c>
      <c r="AW39">
        <v>5</v>
      </c>
      <c r="AX39">
        <v>0</v>
      </c>
      <c r="AY39">
        <v>0</v>
      </c>
      <c r="AZ39" t="s">
        <v>237</v>
      </c>
      <c r="BA39">
        <v>20</v>
      </c>
      <c r="BB39">
        <v>56</v>
      </c>
      <c r="BC39">
        <v>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6</v>
      </c>
      <c r="BK39">
        <v>1</v>
      </c>
      <c r="BL39">
        <v>1</v>
      </c>
      <c r="BM39">
        <v>0</v>
      </c>
      <c r="BN39">
        <v>1</v>
      </c>
      <c r="BO39">
        <v>1</v>
      </c>
      <c r="BP39">
        <v>3</v>
      </c>
      <c r="BQ39">
        <v>0</v>
      </c>
      <c r="BR39">
        <v>0</v>
      </c>
      <c r="BS39" t="s">
        <v>238</v>
      </c>
      <c r="BT39">
        <v>36</v>
      </c>
      <c r="BU39">
        <v>3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31</v>
      </c>
      <c r="CD39">
        <v>6</v>
      </c>
      <c r="CE39">
        <v>11</v>
      </c>
      <c r="CF39">
        <v>5</v>
      </c>
      <c r="CG39">
        <v>14</v>
      </c>
      <c r="CH39">
        <v>0</v>
      </c>
      <c r="CI39">
        <v>0</v>
      </c>
      <c r="CJ39">
        <v>0</v>
      </c>
      <c r="CK39">
        <v>0</v>
      </c>
      <c r="CL39">
        <v>74.97</v>
      </c>
      <c r="CM39">
        <v>76.77</v>
      </c>
      <c r="CN39" t="s">
        <v>103</v>
      </c>
      <c r="CO39" s="4">
        <f t="shared" si="1"/>
        <v>-9.7372282246233066E-3</v>
      </c>
      <c r="CP39" s="4">
        <f t="shared" si="2"/>
        <v>2.3446658851113633E-2</v>
      </c>
      <c r="CR39" s="3">
        <f t="shared" si="3"/>
        <v>76.727796014067991</v>
      </c>
    </row>
    <row r="40" spans="1:96" x14ac:dyDescent="0.25">
      <c r="A40">
        <v>31</v>
      </c>
      <c r="B40" t="s">
        <v>239</v>
      </c>
      <c r="C40">
        <v>10</v>
      </c>
      <c r="D40">
        <v>0</v>
      </c>
      <c r="E40">
        <v>6</v>
      </c>
      <c r="F40">
        <v>0</v>
      </c>
      <c r="G40" t="s">
        <v>92</v>
      </c>
      <c r="H40" t="s">
        <v>92</v>
      </c>
      <c r="I40">
        <v>6</v>
      </c>
      <c r="J40">
        <v>0</v>
      </c>
      <c r="K40" t="s">
        <v>92</v>
      </c>
      <c r="L40" t="s">
        <v>92</v>
      </c>
      <c r="M40">
        <v>76.63</v>
      </c>
      <c r="N40" t="s">
        <v>240</v>
      </c>
      <c r="O40">
        <v>7</v>
      </c>
      <c r="P40">
        <v>2</v>
      </c>
      <c r="Q40">
        <v>0</v>
      </c>
      <c r="R40">
        <v>1</v>
      </c>
      <c r="S40">
        <v>86</v>
      </c>
      <c r="T40">
        <v>1</v>
      </c>
      <c r="U40">
        <v>2</v>
      </c>
      <c r="V40">
        <v>1</v>
      </c>
      <c r="W40">
        <v>1</v>
      </c>
      <c r="X40">
        <v>0</v>
      </c>
      <c r="Y40">
        <v>0</v>
      </c>
      <c r="Z40">
        <v>2</v>
      </c>
      <c r="AA40">
        <v>2</v>
      </c>
      <c r="AB40">
        <v>26</v>
      </c>
      <c r="AC40">
        <v>2</v>
      </c>
      <c r="AD40">
        <v>30</v>
      </c>
      <c r="AE40">
        <v>2</v>
      </c>
      <c r="AF40">
        <v>30</v>
      </c>
      <c r="AG40" t="s">
        <v>241</v>
      </c>
      <c r="AH40">
        <v>4</v>
      </c>
      <c r="AI40">
        <v>2</v>
      </c>
      <c r="AJ40">
        <v>3</v>
      </c>
      <c r="AK40">
        <v>8</v>
      </c>
      <c r="AL40">
        <v>72</v>
      </c>
      <c r="AM40">
        <v>1</v>
      </c>
      <c r="AN40">
        <v>3</v>
      </c>
      <c r="AO40">
        <v>1</v>
      </c>
      <c r="AP40">
        <v>2</v>
      </c>
      <c r="AQ40">
        <v>1</v>
      </c>
      <c r="AR40">
        <v>0</v>
      </c>
      <c r="AS40">
        <v>3</v>
      </c>
      <c r="AT40">
        <v>0</v>
      </c>
      <c r="AU40">
        <v>4</v>
      </c>
      <c r="AV40">
        <v>1</v>
      </c>
      <c r="AW40">
        <v>7</v>
      </c>
      <c r="AX40">
        <v>1</v>
      </c>
      <c r="AY40">
        <v>7</v>
      </c>
      <c r="AZ40" t="s">
        <v>242</v>
      </c>
      <c r="BA40">
        <v>3</v>
      </c>
      <c r="BB40">
        <v>6</v>
      </c>
      <c r="BC40">
        <v>3</v>
      </c>
      <c r="BD40">
        <v>9</v>
      </c>
      <c r="BE40">
        <v>71</v>
      </c>
      <c r="BF40">
        <v>2</v>
      </c>
      <c r="BG40">
        <v>23</v>
      </c>
      <c r="BH40">
        <v>1</v>
      </c>
      <c r="BI40">
        <v>15</v>
      </c>
      <c r="BJ40">
        <v>2</v>
      </c>
      <c r="BK40">
        <v>4</v>
      </c>
      <c r="BL40">
        <v>1</v>
      </c>
      <c r="BM40">
        <v>1</v>
      </c>
      <c r="BN40">
        <v>18</v>
      </c>
      <c r="BO40">
        <v>3</v>
      </c>
      <c r="BP40">
        <v>24</v>
      </c>
      <c r="BQ40">
        <v>2</v>
      </c>
      <c r="BR40">
        <v>24</v>
      </c>
      <c r="BS40" t="s">
        <v>243</v>
      </c>
      <c r="BT40">
        <v>0</v>
      </c>
      <c r="BU40">
        <v>1</v>
      </c>
      <c r="BV40">
        <v>1</v>
      </c>
      <c r="BW40">
        <v>0</v>
      </c>
      <c r="BX40">
        <v>0</v>
      </c>
      <c r="BY40">
        <v>1</v>
      </c>
      <c r="BZ40">
        <v>1</v>
      </c>
      <c r="CA40">
        <v>0</v>
      </c>
      <c r="CB40">
        <v>0</v>
      </c>
      <c r="CC40">
        <v>0</v>
      </c>
      <c r="CD40">
        <v>1</v>
      </c>
      <c r="CE40">
        <v>3</v>
      </c>
      <c r="CF40">
        <v>1</v>
      </c>
      <c r="CG40">
        <v>94</v>
      </c>
      <c r="CH40">
        <v>1</v>
      </c>
      <c r="CI40">
        <v>0</v>
      </c>
      <c r="CJ40">
        <v>0</v>
      </c>
      <c r="CK40">
        <v>0</v>
      </c>
      <c r="CL40">
        <v>74.5</v>
      </c>
      <c r="CM40">
        <v>80.05</v>
      </c>
      <c r="CN40" t="s">
        <v>103</v>
      </c>
      <c r="CO40" s="4">
        <f t="shared" si="1"/>
        <v>-2.8590604026845545E-2</v>
      </c>
      <c r="CP40" s="4">
        <f t="shared" si="2"/>
        <v>6.933166770768262E-2</v>
      </c>
      <c r="CR40" s="3">
        <f t="shared" si="3"/>
        <v>79.665209244222353</v>
      </c>
    </row>
    <row r="41" spans="1:96" x14ac:dyDescent="0.25">
      <c r="A41">
        <v>32</v>
      </c>
      <c r="B41" t="s">
        <v>244</v>
      </c>
      <c r="C41">
        <v>9</v>
      </c>
      <c r="D41">
        <v>0</v>
      </c>
      <c r="E41">
        <v>6</v>
      </c>
      <c r="F41">
        <v>0</v>
      </c>
      <c r="G41" t="s">
        <v>92</v>
      </c>
      <c r="H41" t="s">
        <v>92</v>
      </c>
      <c r="I41">
        <v>6</v>
      </c>
      <c r="J41">
        <v>0</v>
      </c>
      <c r="K41" t="s">
        <v>92</v>
      </c>
      <c r="L41" t="s">
        <v>92</v>
      </c>
      <c r="M41">
        <v>79.63</v>
      </c>
      <c r="N41" t="s">
        <v>245</v>
      </c>
      <c r="O41">
        <v>0</v>
      </c>
      <c r="P41">
        <v>0</v>
      </c>
      <c r="Q41">
        <v>2</v>
      </c>
      <c r="R41">
        <v>5</v>
      </c>
      <c r="S41">
        <v>49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 t="s">
        <v>246</v>
      </c>
      <c r="AH41">
        <v>15</v>
      </c>
      <c r="AI41">
        <v>2</v>
      </c>
      <c r="AJ41">
        <v>5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6</v>
      </c>
      <c r="AR41">
        <v>4</v>
      </c>
      <c r="AS41">
        <v>4</v>
      </c>
      <c r="AT41">
        <v>1</v>
      </c>
      <c r="AU41">
        <v>12</v>
      </c>
      <c r="AV41">
        <v>1</v>
      </c>
      <c r="AW41">
        <v>21</v>
      </c>
      <c r="AX41">
        <v>0</v>
      </c>
      <c r="AY41">
        <v>0</v>
      </c>
      <c r="AZ41" t="s">
        <v>247</v>
      </c>
      <c r="BA41">
        <v>12</v>
      </c>
      <c r="BB41">
        <v>27</v>
      </c>
      <c r="BC41">
        <v>28</v>
      </c>
      <c r="BD41">
        <v>3</v>
      </c>
      <c r="BE41">
        <v>4</v>
      </c>
      <c r="BF41">
        <v>0</v>
      </c>
      <c r="BG41">
        <v>0</v>
      </c>
      <c r="BH41">
        <v>0</v>
      </c>
      <c r="BI41">
        <v>0</v>
      </c>
      <c r="BJ41">
        <v>3</v>
      </c>
      <c r="BK41">
        <v>0</v>
      </c>
      <c r="BL41">
        <v>0</v>
      </c>
      <c r="BM41">
        <v>1</v>
      </c>
      <c r="BN41">
        <v>0</v>
      </c>
      <c r="BO41">
        <v>1</v>
      </c>
      <c r="BP41">
        <v>1</v>
      </c>
      <c r="BQ41">
        <v>1</v>
      </c>
      <c r="BR41">
        <v>1</v>
      </c>
      <c r="BS41" t="s">
        <v>227</v>
      </c>
      <c r="BT41">
        <v>0</v>
      </c>
      <c r="BU41">
        <v>1</v>
      </c>
      <c r="BV41">
        <v>5</v>
      </c>
      <c r="BW41">
        <v>12</v>
      </c>
      <c r="BX41">
        <v>50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79.3</v>
      </c>
      <c r="CM41">
        <v>79.86</v>
      </c>
      <c r="CN41" t="s">
        <v>103</v>
      </c>
      <c r="CO41" s="4">
        <f t="shared" si="1"/>
        <v>-4.1614123581337203E-3</v>
      </c>
      <c r="CP41" s="4">
        <f t="shared" si="2"/>
        <v>7.012271475081433E-3</v>
      </c>
      <c r="CR41" s="3">
        <f t="shared" si="3"/>
        <v>79.856073127973957</v>
      </c>
    </row>
    <row r="42" spans="1:96" x14ac:dyDescent="0.25">
      <c r="A42">
        <v>33</v>
      </c>
      <c r="B42" t="s">
        <v>248</v>
      </c>
      <c r="C42">
        <v>10</v>
      </c>
      <c r="D42">
        <v>0</v>
      </c>
      <c r="E42">
        <v>6</v>
      </c>
      <c r="F42">
        <v>0</v>
      </c>
      <c r="G42" t="s">
        <v>92</v>
      </c>
      <c r="H42" t="s">
        <v>92</v>
      </c>
      <c r="I42">
        <v>6</v>
      </c>
      <c r="J42">
        <v>0</v>
      </c>
      <c r="K42" t="s">
        <v>92</v>
      </c>
      <c r="L42" t="s">
        <v>92</v>
      </c>
      <c r="M42">
        <v>76.58</v>
      </c>
      <c r="N42" t="s">
        <v>249</v>
      </c>
      <c r="O42">
        <v>14</v>
      </c>
      <c r="P42">
        <v>25</v>
      </c>
      <c r="Q42">
        <v>26</v>
      </c>
      <c r="R42">
        <v>2</v>
      </c>
      <c r="S42">
        <v>0</v>
      </c>
      <c r="T42">
        <v>0</v>
      </c>
      <c r="U42">
        <v>0</v>
      </c>
      <c r="V42">
        <v>0</v>
      </c>
      <c r="W42">
        <v>0</v>
      </c>
      <c r="X42">
        <v>2</v>
      </c>
      <c r="Y42">
        <v>0</v>
      </c>
      <c r="Z42">
        <v>0</v>
      </c>
      <c r="AA42">
        <v>1</v>
      </c>
      <c r="AB42">
        <v>21</v>
      </c>
      <c r="AC42">
        <v>1</v>
      </c>
      <c r="AD42">
        <v>22</v>
      </c>
      <c r="AE42">
        <v>0</v>
      </c>
      <c r="AF42">
        <v>0</v>
      </c>
      <c r="AG42" t="s">
        <v>168</v>
      </c>
      <c r="AH42">
        <v>38</v>
      </c>
      <c r="AI42">
        <v>2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12</v>
      </c>
      <c r="AR42">
        <v>3</v>
      </c>
      <c r="AS42">
        <v>8</v>
      </c>
      <c r="AT42">
        <v>3</v>
      </c>
      <c r="AU42">
        <v>32</v>
      </c>
      <c r="AV42">
        <v>0</v>
      </c>
      <c r="AW42">
        <v>0</v>
      </c>
      <c r="AX42">
        <v>0</v>
      </c>
      <c r="AY42">
        <v>0</v>
      </c>
      <c r="AZ42" t="s">
        <v>250</v>
      </c>
      <c r="BA42">
        <v>2</v>
      </c>
      <c r="BB42">
        <v>8</v>
      </c>
      <c r="BC42">
        <v>5</v>
      </c>
      <c r="BD42">
        <v>9</v>
      </c>
      <c r="BE42">
        <v>58</v>
      </c>
      <c r="BF42">
        <v>1</v>
      </c>
      <c r="BG42">
        <v>2</v>
      </c>
      <c r="BH42">
        <v>0</v>
      </c>
      <c r="BI42">
        <v>0</v>
      </c>
      <c r="BJ42">
        <v>1</v>
      </c>
      <c r="BK42">
        <v>2</v>
      </c>
      <c r="BL42">
        <v>1</v>
      </c>
      <c r="BM42">
        <v>0</v>
      </c>
      <c r="BN42">
        <v>1</v>
      </c>
      <c r="BO42">
        <v>2</v>
      </c>
      <c r="BP42">
        <v>4</v>
      </c>
      <c r="BQ42">
        <v>1</v>
      </c>
      <c r="BR42">
        <v>4</v>
      </c>
      <c r="BS42" t="s">
        <v>131</v>
      </c>
      <c r="BT42">
        <v>25</v>
      </c>
      <c r="BU42">
        <v>4</v>
      </c>
      <c r="BV42">
        <v>0</v>
      </c>
      <c r="BW42">
        <v>0</v>
      </c>
      <c r="BX42">
        <v>5</v>
      </c>
      <c r="BY42">
        <v>1</v>
      </c>
      <c r="BZ42">
        <v>5</v>
      </c>
      <c r="CA42">
        <v>1</v>
      </c>
      <c r="CB42">
        <v>5</v>
      </c>
      <c r="CC42">
        <v>6</v>
      </c>
      <c r="CD42">
        <v>7</v>
      </c>
      <c r="CE42">
        <v>4</v>
      </c>
      <c r="CF42">
        <v>3</v>
      </c>
      <c r="CG42">
        <v>46</v>
      </c>
      <c r="CH42">
        <v>0</v>
      </c>
      <c r="CI42">
        <v>0</v>
      </c>
      <c r="CJ42">
        <v>0</v>
      </c>
      <c r="CK42">
        <v>0</v>
      </c>
      <c r="CL42">
        <v>78.040000000000006</v>
      </c>
      <c r="CM42">
        <v>79</v>
      </c>
      <c r="CN42" t="s">
        <v>97</v>
      </c>
      <c r="CO42" s="4">
        <f t="shared" si="1"/>
        <v>1.8708354689902729E-2</v>
      </c>
      <c r="CP42" s="4">
        <f t="shared" si="2"/>
        <v>1.2151898734177102E-2</v>
      </c>
      <c r="CR42" s="3">
        <f t="shared" si="3"/>
        <v>78.988334177215194</v>
      </c>
    </row>
    <row r="43" spans="1:96" x14ac:dyDescent="0.25">
      <c r="CR43" s="3">
        <f t="shared" si="3"/>
        <v>0</v>
      </c>
    </row>
    <row r="44" spans="1:96" x14ac:dyDescent="0.25">
      <c r="CR44" s="3">
        <f t="shared" si="3"/>
        <v>0</v>
      </c>
    </row>
    <row r="45" spans="1:96" x14ac:dyDescent="0.25">
      <c r="CR45" s="3">
        <f t="shared" si="3"/>
        <v>0</v>
      </c>
    </row>
    <row r="46" spans="1:96" x14ac:dyDescent="0.25">
      <c r="CR46" s="3">
        <f t="shared" si="3"/>
        <v>0</v>
      </c>
    </row>
    <row r="47" spans="1:96" x14ac:dyDescent="0.25">
      <c r="CR47" s="3">
        <f t="shared" si="3"/>
        <v>0</v>
      </c>
    </row>
    <row r="48" spans="1:96" x14ac:dyDescent="0.25">
      <c r="CR48" s="3">
        <f t="shared" si="3"/>
        <v>0</v>
      </c>
    </row>
    <row r="49" spans="96:96" x14ac:dyDescent="0.25">
      <c r="CR49" s="3">
        <f t="shared" si="3"/>
        <v>0</v>
      </c>
    </row>
    <row r="50" spans="96:96" x14ac:dyDescent="0.25">
      <c r="CR50" s="3">
        <f t="shared" si="3"/>
        <v>0</v>
      </c>
    </row>
    <row r="51" spans="96:96" x14ac:dyDescent="0.25">
      <c r="CR51" s="3">
        <f t="shared" si="3"/>
        <v>0</v>
      </c>
    </row>
    <row r="52" spans="96:96" x14ac:dyDescent="0.25">
      <c r="CR52" s="3">
        <f t="shared" si="3"/>
        <v>0</v>
      </c>
    </row>
    <row r="53" spans="96:96" x14ac:dyDescent="0.25">
      <c r="CR53" s="3">
        <f t="shared" si="3"/>
        <v>0</v>
      </c>
    </row>
    <row r="54" spans="96:96" x14ac:dyDescent="0.25">
      <c r="CR54" s="3">
        <f t="shared" si="3"/>
        <v>0</v>
      </c>
    </row>
    <row r="55" spans="96:96" x14ac:dyDescent="0.25">
      <c r="CR55" s="3">
        <f t="shared" si="3"/>
        <v>0</v>
      </c>
    </row>
    <row r="56" spans="96:96" x14ac:dyDescent="0.25">
      <c r="CR56" s="3">
        <f t="shared" si="3"/>
        <v>0</v>
      </c>
    </row>
    <row r="57" spans="96:96" x14ac:dyDescent="0.25">
      <c r="CR57" s="3">
        <f t="shared" si="3"/>
        <v>0</v>
      </c>
    </row>
    <row r="58" spans="96:96" x14ac:dyDescent="0.25">
      <c r="CR58" s="3">
        <f t="shared" si="3"/>
        <v>0</v>
      </c>
    </row>
    <row r="59" spans="96:96" x14ac:dyDescent="0.25">
      <c r="CR59" s="3">
        <f t="shared" si="3"/>
        <v>0</v>
      </c>
    </row>
    <row r="60" spans="96:96" x14ac:dyDescent="0.25">
      <c r="CR60" s="3">
        <f t="shared" si="3"/>
        <v>0</v>
      </c>
    </row>
    <row r="61" spans="96:96" x14ac:dyDescent="0.25">
      <c r="CR61" s="3">
        <f t="shared" si="3"/>
        <v>0</v>
      </c>
    </row>
    <row r="62" spans="96:96" x14ac:dyDescent="0.25">
      <c r="CR62" s="3">
        <f t="shared" si="3"/>
        <v>0</v>
      </c>
    </row>
    <row r="63" spans="96:96" x14ac:dyDescent="0.25">
      <c r="CR63" s="3">
        <f t="shared" si="3"/>
        <v>0</v>
      </c>
    </row>
    <row r="64" spans="96:96" x14ac:dyDescent="0.25">
      <c r="CR64" s="3">
        <f t="shared" si="3"/>
        <v>0</v>
      </c>
    </row>
    <row r="65" spans="96:96" x14ac:dyDescent="0.25">
      <c r="CR65" s="3">
        <f t="shared" si="3"/>
        <v>0</v>
      </c>
    </row>
    <row r="66" spans="96:96" x14ac:dyDescent="0.25">
      <c r="CR66" s="3">
        <f t="shared" si="3"/>
        <v>0</v>
      </c>
    </row>
    <row r="67" spans="96:96" x14ac:dyDescent="0.25">
      <c r="CR67" s="3">
        <f t="shared" si="3"/>
        <v>0</v>
      </c>
    </row>
    <row r="68" spans="96:96" x14ac:dyDescent="0.25">
      <c r="CR68" s="3">
        <f t="shared" si="3"/>
        <v>0</v>
      </c>
    </row>
    <row r="69" spans="96:96" x14ac:dyDescent="0.25">
      <c r="CR69" s="3">
        <f t="shared" si="3"/>
        <v>0</v>
      </c>
    </row>
    <row r="70" spans="96:96" x14ac:dyDescent="0.25">
      <c r="CR70" s="3">
        <f t="shared" si="3"/>
        <v>0</v>
      </c>
    </row>
    <row r="71" spans="96:96" x14ac:dyDescent="0.25">
      <c r="CR71" s="3">
        <f t="shared" si="3"/>
        <v>0</v>
      </c>
    </row>
    <row r="72" spans="96:96" x14ac:dyDescent="0.25">
      <c r="CR72" s="3">
        <f t="shared" si="3"/>
        <v>0</v>
      </c>
    </row>
    <row r="73" spans="96:96" x14ac:dyDescent="0.25">
      <c r="CR73" s="3">
        <f t="shared" si="3"/>
        <v>0</v>
      </c>
    </row>
    <row r="74" spans="96:96" x14ac:dyDescent="0.25">
      <c r="CR74" s="3">
        <f t="shared" ref="CR74:CR137" si="4">CL74*CP74+CL74</f>
        <v>0</v>
      </c>
    </row>
    <row r="75" spans="96:96" x14ac:dyDescent="0.25">
      <c r="CR75" s="3">
        <f t="shared" si="4"/>
        <v>0</v>
      </c>
    </row>
    <row r="76" spans="96:96" x14ac:dyDescent="0.25">
      <c r="CR76" s="3">
        <f t="shared" si="4"/>
        <v>0</v>
      </c>
    </row>
    <row r="77" spans="96:96" x14ac:dyDescent="0.25">
      <c r="CR77" s="3">
        <f t="shared" si="4"/>
        <v>0</v>
      </c>
    </row>
    <row r="78" spans="96:96" x14ac:dyDescent="0.25">
      <c r="CR78" s="3">
        <f t="shared" si="4"/>
        <v>0</v>
      </c>
    </row>
    <row r="79" spans="96:96" x14ac:dyDescent="0.25">
      <c r="CR79" s="3">
        <f t="shared" si="4"/>
        <v>0</v>
      </c>
    </row>
    <row r="80" spans="96:96" x14ac:dyDescent="0.25">
      <c r="CR80" s="3">
        <f t="shared" si="4"/>
        <v>0</v>
      </c>
    </row>
    <row r="81" spans="96:96" x14ac:dyDescent="0.25">
      <c r="CR81" s="3">
        <f t="shared" si="4"/>
        <v>0</v>
      </c>
    </row>
    <row r="82" spans="96:96" x14ac:dyDescent="0.25">
      <c r="CR82" s="3">
        <f t="shared" si="4"/>
        <v>0</v>
      </c>
    </row>
    <row r="83" spans="96:96" x14ac:dyDescent="0.25">
      <c r="CR83" s="3">
        <f t="shared" si="4"/>
        <v>0</v>
      </c>
    </row>
    <row r="84" spans="96:96" x14ac:dyDescent="0.25">
      <c r="CR84" s="3">
        <f t="shared" si="4"/>
        <v>0</v>
      </c>
    </row>
    <row r="85" spans="96:96" x14ac:dyDescent="0.25">
      <c r="CR85" s="3">
        <f t="shared" si="4"/>
        <v>0</v>
      </c>
    </row>
    <row r="86" spans="96:96" x14ac:dyDescent="0.25">
      <c r="CR86" s="3">
        <f t="shared" si="4"/>
        <v>0</v>
      </c>
    </row>
    <row r="87" spans="96:96" x14ac:dyDescent="0.25">
      <c r="CR87" s="3">
        <f t="shared" si="4"/>
        <v>0</v>
      </c>
    </row>
    <row r="88" spans="96:96" x14ac:dyDescent="0.25">
      <c r="CR88" s="3">
        <f t="shared" si="4"/>
        <v>0</v>
      </c>
    </row>
    <row r="89" spans="96:96" x14ac:dyDescent="0.25">
      <c r="CR89" s="3">
        <f t="shared" si="4"/>
        <v>0</v>
      </c>
    </row>
    <row r="90" spans="96:96" x14ac:dyDescent="0.25">
      <c r="CR90" s="3">
        <f t="shared" si="4"/>
        <v>0</v>
      </c>
    </row>
    <row r="91" spans="96:96" x14ac:dyDescent="0.25">
      <c r="CR91" s="3">
        <f t="shared" si="4"/>
        <v>0</v>
      </c>
    </row>
    <row r="92" spans="96:96" x14ac:dyDescent="0.25">
      <c r="CR92" s="3">
        <f t="shared" si="4"/>
        <v>0</v>
      </c>
    </row>
    <row r="93" spans="96:96" x14ac:dyDescent="0.25">
      <c r="CR93" s="3">
        <f t="shared" si="4"/>
        <v>0</v>
      </c>
    </row>
    <row r="94" spans="96:96" x14ac:dyDescent="0.25">
      <c r="CR94" s="3">
        <f t="shared" si="4"/>
        <v>0</v>
      </c>
    </row>
    <row r="95" spans="96:96" x14ac:dyDescent="0.25">
      <c r="CR95" s="3">
        <f t="shared" si="4"/>
        <v>0</v>
      </c>
    </row>
    <row r="96" spans="96:96" x14ac:dyDescent="0.25">
      <c r="CR96" s="3">
        <f t="shared" si="4"/>
        <v>0</v>
      </c>
    </row>
    <row r="97" spans="96:96" x14ac:dyDescent="0.25">
      <c r="CR97" s="3">
        <f t="shared" si="4"/>
        <v>0</v>
      </c>
    </row>
    <row r="98" spans="96:96" x14ac:dyDescent="0.25">
      <c r="CR98" s="3">
        <f t="shared" si="4"/>
        <v>0</v>
      </c>
    </row>
    <row r="99" spans="96:96" x14ac:dyDescent="0.25">
      <c r="CR99" s="3">
        <f t="shared" si="4"/>
        <v>0</v>
      </c>
    </row>
    <row r="100" spans="96:96" x14ac:dyDescent="0.25">
      <c r="CR100" s="3">
        <f t="shared" si="4"/>
        <v>0</v>
      </c>
    </row>
    <row r="101" spans="96:96" x14ac:dyDescent="0.25">
      <c r="CR101" s="3">
        <f t="shared" si="4"/>
        <v>0</v>
      </c>
    </row>
    <row r="102" spans="96:96" x14ac:dyDescent="0.25">
      <c r="CR102" s="3">
        <f t="shared" si="4"/>
        <v>0</v>
      </c>
    </row>
    <row r="103" spans="96:96" x14ac:dyDescent="0.25">
      <c r="CR103" s="3">
        <f t="shared" si="4"/>
        <v>0</v>
      </c>
    </row>
    <row r="104" spans="96:96" x14ac:dyDescent="0.25">
      <c r="CR104" s="3">
        <f t="shared" si="4"/>
        <v>0</v>
      </c>
    </row>
    <row r="105" spans="96:96" x14ac:dyDescent="0.25">
      <c r="CR105" s="3">
        <f t="shared" si="4"/>
        <v>0</v>
      </c>
    </row>
    <row r="106" spans="96:96" x14ac:dyDescent="0.25">
      <c r="CR106" s="3">
        <f t="shared" si="4"/>
        <v>0</v>
      </c>
    </row>
    <row r="107" spans="96:96" x14ac:dyDescent="0.25">
      <c r="CR107" s="3">
        <f t="shared" si="4"/>
        <v>0</v>
      </c>
    </row>
    <row r="108" spans="96:96" x14ac:dyDescent="0.25">
      <c r="CR108" s="3">
        <f t="shared" si="4"/>
        <v>0</v>
      </c>
    </row>
    <row r="109" spans="96:96" x14ac:dyDescent="0.25">
      <c r="CR109" s="3">
        <f t="shared" si="4"/>
        <v>0</v>
      </c>
    </row>
    <row r="110" spans="96:96" x14ac:dyDescent="0.25">
      <c r="CR110" s="3">
        <f t="shared" si="4"/>
        <v>0</v>
      </c>
    </row>
    <row r="111" spans="96:96" x14ac:dyDescent="0.25">
      <c r="CR111" s="3">
        <f t="shared" si="4"/>
        <v>0</v>
      </c>
    </row>
    <row r="112" spans="96:96" x14ac:dyDescent="0.25">
      <c r="CR112" s="3">
        <f t="shared" si="4"/>
        <v>0</v>
      </c>
    </row>
    <row r="113" spans="96:96" x14ac:dyDescent="0.25">
      <c r="CR113" s="3">
        <f t="shared" si="4"/>
        <v>0</v>
      </c>
    </row>
    <row r="114" spans="96:96" x14ac:dyDescent="0.25">
      <c r="CR114" s="3">
        <f t="shared" si="4"/>
        <v>0</v>
      </c>
    </row>
    <row r="115" spans="96:96" x14ac:dyDescent="0.25">
      <c r="CR115" s="3">
        <f t="shared" si="4"/>
        <v>0</v>
      </c>
    </row>
    <row r="116" spans="96:96" x14ac:dyDescent="0.25">
      <c r="CR116" s="3">
        <f t="shared" si="4"/>
        <v>0</v>
      </c>
    </row>
    <row r="117" spans="96:96" x14ac:dyDescent="0.25">
      <c r="CR117" s="3">
        <f t="shared" si="4"/>
        <v>0</v>
      </c>
    </row>
    <row r="118" spans="96:96" x14ac:dyDescent="0.25">
      <c r="CR118" s="3">
        <f t="shared" si="4"/>
        <v>0</v>
      </c>
    </row>
    <row r="119" spans="96:96" x14ac:dyDescent="0.25">
      <c r="CR119" s="3">
        <f t="shared" si="4"/>
        <v>0</v>
      </c>
    </row>
    <row r="120" spans="96:96" x14ac:dyDescent="0.25">
      <c r="CR120" s="3">
        <f t="shared" si="4"/>
        <v>0</v>
      </c>
    </row>
    <row r="121" spans="96:96" x14ac:dyDescent="0.25">
      <c r="CR121" s="3">
        <f t="shared" si="4"/>
        <v>0</v>
      </c>
    </row>
    <row r="122" spans="96:96" x14ac:dyDescent="0.25">
      <c r="CR122" s="3">
        <f t="shared" si="4"/>
        <v>0</v>
      </c>
    </row>
    <row r="123" spans="96:96" x14ac:dyDescent="0.25">
      <c r="CR123" s="3">
        <f t="shared" si="4"/>
        <v>0</v>
      </c>
    </row>
    <row r="124" spans="96:96" x14ac:dyDescent="0.25">
      <c r="CR124" s="3">
        <f t="shared" si="4"/>
        <v>0</v>
      </c>
    </row>
    <row r="125" spans="96:96" x14ac:dyDescent="0.25">
      <c r="CR125" s="3">
        <f t="shared" si="4"/>
        <v>0</v>
      </c>
    </row>
    <row r="126" spans="96:96" x14ac:dyDescent="0.25">
      <c r="CR126" s="3">
        <f t="shared" si="4"/>
        <v>0</v>
      </c>
    </row>
    <row r="127" spans="96:96" x14ac:dyDescent="0.25">
      <c r="CR127" s="3">
        <f t="shared" si="4"/>
        <v>0</v>
      </c>
    </row>
    <row r="128" spans="96:96" x14ac:dyDescent="0.25">
      <c r="CR128" s="3">
        <f t="shared" si="4"/>
        <v>0</v>
      </c>
    </row>
    <row r="129" spans="96:96" x14ac:dyDescent="0.25">
      <c r="CR129" s="3">
        <f t="shared" si="4"/>
        <v>0</v>
      </c>
    </row>
    <row r="130" spans="96:96" x14ac:dyDescent="0.25">
      <c r="CR130" s="3">
        <f t="shared" si="4"/>
        <v>0</v>
      </c>
    </row>
    <row r="131" spans="96:96" x14ac:dyDescent="0.25">
      <c r="CR131" s="3">
        <f t="shared" si="4"/>
        <v>0</v>
      </c>
    </row>
    <row r="132" spans="96:96" x14ac:dyDescent="0.25">
      <c r="CR132" s="3">
        <f t="shared" si="4"/>
        <v>0</v>
      </c>
    </row>
    <row r="133" spans="96:96" x14ac:dyDescent="0.25">
      <c r="CR133" s="3">
        <f t="shared" si="4"/>
        <v>0</v>
      </c>
    </row>
    <row r="134" spans="96:96" x14ac:dyDescent="0.25">
      <c r="CR134" s="3">
        <f t="shared" si="4"/>
        <v>0</v>
      </c>
    </row>
    <row r="135" spans="96:96" x14ac:dyDescent="0.25">
      <c r="CR135" s="3">
        <f t="shared" si="4"/>
        <v>0</v>
      </c>
    </row>
    <row r="136" spans="96:96" x14ac:dyDescent="0.25">
      <c r="CR136" s="3">
        <f t="shared" si="4"/>
        <v>0</v>
      </c>
    </row>
    <row r="137" spans="96:96" x14ac:dyDescent="0.25">
      <c r="CR137" s="3">
        <f t="shared" si="4"/>
        <v>0</v>
      </c>
    </row>
    <row r="138" spans="96:96" x14ac:dyDescent="0.25">
      <c r="CR138" s="3">
        <f t="shared" ref="CR138:CR201" si="5">CL138*CP138+CL138</f>
        <v>0</v>
      </c>
    </row>
    <row r="139" spans="96:96" x14ac:dyDescent="0.25">
      <c r="CR139" s="3">
        <f t="shared" si="5"/>
        <v>0</v>
      </c>
    </row>
    <row r="140" spans="96:96" x14ac:dyDescent="0.25">
      <c r="CR140" s="3">
        <f t="shared" si="5"/>
        <v>0</v>
      </c>
    </row>
    <row r="141" spans="96:96" x14ac:dyDescent="0.25">
      <c r="CR141" s="3">
        <f t="shared" si="5"/>
        <v>0</v>
      </c>
    </row>
    <row r="142" spans="96:96" x14ac:dyDescent="0.25">
      <c r="CR142" s="3">
        <f t="shared" si="5"/>
        <v>0</v>
      </c>
    </row>
    <row r="143" spans="96:96" x14ac:dyDescent="0.25">
      <c r="CR143" s="3">
        <f t="shared" si="5"/>
        <v>0</v>
      </c>
    </row>
    <row r="144" spans="96:96" x14ac:dyDescent="0.25">
      <c r="CR144" s="3">
        <f t="shared" si="5"/>
        <v>0</v>
      </c>
    </row>
    <row r="145" spans="96:96" x14ac:dyDescent="0.25">
      <c r="CR145" s="3">
        <f t="shared" si="5"/>
        <v>0</v>
      </c>
    </row>
    <row r="146" spans="96:96" x14ac:dyDescent="0.25">
      <c r="CR146" s="3">
        <f t="shared" si="5"/>
        <v>0</v>
      </c>
    </row>
    <row r="147" spans="96:96" x14ac:dyDescent="0.25">
      <c r="CR147" s="3">
        <f t="shared" si="5"/>
        <v>0</v>
      </c>
    </row>
    <row r="148" spans="96:96" x14ac:dyDescent="0.25">
      <c r="CR148" s="3">
        <f t="shared" si="5"/>
        <v>0</v>
      </c>
    </row>
    <row r="149" spans="96:96" x14ac:dyDescent="0.25">
      <c r="CR149" s="3">
        <f t="shared" si="5"/>
        <v>0</v>
      </c>
    </row>
    <row r="150" spans="96:96" x14ac:dyDescent="0.25">
      <c r="CR150" s="3">
        <f t="shared" si="5"/>
        <v>0</v>
      </c>
    </row>
    <row r="151" spans="96:96" x14ac:dyDescent="0.25">
      <c r="CR151" s="3">
        <f t="shared" si="5"/>
        <v>0</v>
      </c>
    </row>
    <row r="152" spans="96:96" x14ac:dyDescent="0.25">
      <c r="CR152" s="3">
        <f t="shared" si="5"/>
        <v>0</v>
      </c>
    </row>
    <row r="153" spans="96:96" x14ac:dyDescent="0.25">
      <c r="CR153" s="3">
        <f t="shared" si="5"/>
        <v>0</v>
      </c>
    </row>
    <row r="154" spans="96:96" x14ac:dyDescent="0.25">
      <c r="CR154" s="3">
        <f t="shared" si="5"/>
        <v>0</v>
      </c>
    </row>
    <row r="155" spans="96:96" x14ac:dyDescent="0.25">
      <c r="CR155" s="3">
        <f t="shared" si="5"/>
        <v>0</v>
      </c>
    </row>
    <row r="156" spans="96:96" x14ac:dyDescent="0.25">
      <c r="CR156" s="3">
        <f t="shared" si="5"/>
        <v>0</v>
      </c>
    </row>
    <row r="157" spans="96:96" x14ac:dyDescent="0.25">
      <c r="CR157" s="3">
        <f t="shared" si="5"/>
        <v>0</v>
      </c>
    </row>
    <row r="158" spans="96:96" x14ac:dyDescent="0.25">
      <c r="CR158" s="3">
        <f t="shared" si="5"/>
        <v>0</v>
      </c>
    </row>
    <row r="159" spans="96:96" x14ac:dyDescent="0.25">
      <c r="CR159" s="3">
        <f t="shared" si="5"/>
        <v>0</v>
      </c>
    </row>
    <row r="160" spans="96:96" x14ac:dyDescent="0.25">
      <c r="CR160" s="3">
        <f t="shared" si="5"/>
        <v>0</v>
      </c>
    </row>
    <row r="161" spans="96:96" x14ac:dyDescent="0.25">
      <c r="CR161" s="3">
        <f t="shared" si="5"/>
        <v>0</v>
      </c>
    </row>
    <row r="162" spans="96:96" x14ac:dyDescent="0.25">
      <c r="CR162" s="3">
        <f t="shared" si="5"/>
        <v>0</v>
      </c>
    </row>
    <row r="163" spans="96:96" x14ac:dyDescent="0.25">
      <c r="CR163" s="3">
        <f t="shared" si="5"/>
        <v>0</v>
      </c>
    </row>
    <row r="164" spans="96:96" x14ac:dyDescent="0.25">
      <c r="CR164" s="3">
        <f t="shared" si="5"/>
        <v>0</v>
      </c>
    </row>
    <row r="165" spans="96:96" x14ac:dyDescent="0.25">
      <c r="CR165" s="3">
        <f t="shared" si="5"/>
        <v>0</v>
      </c>
    </row>
    <row r="166" spans="96:96" x14ac:dyDescent="0.25">
      <c r="CR166" s="3">
        <f t="shared" si="5"/>
        <v>0</v>
      </c>
    </row>
    <row r="167" spans="96:96" x14ac:dyDescent="0.25">
      <c r="CR167" s="3">
        <f t="shared" si="5"/>
        <v>0</v>
      </c>
    </row>
    <row r="168" spans="96:96" x14ac:dyDescent="0.25">
      <c r="CR168" s="3">
        <f t="shared" si="5"/>
        <v>0</v>
      </c>
    </row>
    <row r="169" spans="96:96" x14ac:dyDescent="0.25">
      <c r="CR169" s="3">
        <f t="shared" si="5"/>
        <v>0</v>
      </c>
    </row>
    <row r="170" spans="96:96" x14ac:dyDescent="0.25">
      <c r="CR170" s="3">
        <f t="shared" si="5"/>
        <v>0</v>
      </c>
    </row>
    <row r="171" spans="96:96" x14ac:dyDescent="0.25">
      <c r="CR171" s="3">
        <f t="shared" si="5"/>
        <v>0</v>
      </c>
    </row>
    <row r="172" spans="96:96" x14ac:dyDescent="0.25">
      <c r="CR172" s="3">
        <f t="shared" si="5"/>
        <v>0</v>
      </c>
    </row>
    <row r="173" spans="96:96" x14ac:dyDescent="0.25">
      <c r="CR173" s="3">
        <f t="shared" si="5"/>
        <v>0</v>
      </c>
    </row>
    <row r="174" spans="96:96" x14ac:dyDescent="0.25">
      <c r="CR174" s="3">
        <f t="shared" si="5"/>
        <v>0</v>
      </c>
    </row>
    <row r="175" spans="96:96" x14ac:dyDescent="0.25">
      <c r="CR175" s="3">
        <f t="shared" si="5"/>
        <v>0</v>
      </c>
    </row>
    <row r="176" spans="96:96" x14ac:dyDescent="0.25">
      <c r="CR176" s="3">
        <f t="shared" si="5"/>
        <v>0</v>
      </c>
    </row>
    <row r="177" spans="96:96" x14ac:dyDescent="0.25">
      <c r="CR177" s="3">
        <f t="shared" si="5"/>
        <v>0</v>
      </c>
    </row>
    <row r="178" spans="96:96" x14ac:dyDescent="0.25">
      <c r="CR178" s="3">
        <f t="shared" si="5"/>
        <v>0</v>
      </c>
    </row>
    <row r="179" spans="96:96" x14ac:dyDescent="0.25">
      <c r="CR179" s="3">
        <f t="shared" si="5"/>
        <v>0</v>
      </c>
    </row>
    <row r="180" spans="96:96" x14ac:dyDescent="0.25">
      <c r="CR180" s="3">
        <f t="shared" si="5"/>
        <v>0</v>
      </c>
    </row>
    <row r="181" spans="96:96" x14ac:dyDescent="0.25">
      <c r="CR181" s="3">
        <f t="shared" si="5"/>
        <v>0</v>
      </c>
    </row>
    <row r="182" spans="96:96" x14ac:dyDescent="0.25">
      <c r="CR182" s="3">
        <f t="shared" si="5"/>
        <v>0</v>
      </c>
    </row>
    <row r="183" spans="96:96" x14ac:dyDescent="0.25">
      <c r="CR183" s="3">
        <f t="shared" si="5"/>
        <v>0</v>
      </c>
    </row>
    <row r="184" spans="96:96" x14ac:dyDescent="0.25">
      <c r="CR184" s="3">
        <f t="shared" si="5"/>
        <v>0</v>
      </c>
    </row>
    <row r="185" spans="96:96" x14ac:dyDescent="0.25">
      <c r="CR185" s="3">
        <f t="shared" si="5"/>
        <v>0</v>
      </c>
    </row>
    <row r="186" spans="96:96" x14ac:dyDescent="0.25">
      <c r="CR186" s="3">
        <f t="shared" si="5"/>
        <v>0</v>
      </c>
    </row>
    <row r="187" spans="96:96" x14ac:dyDescent="0.25">
      <c r="CR187" s="3">
        <f t="shared" si="5"/>
        <v>0</v>
      </c>
    </row>
    <row r="188" spans="96:96" x14ac:dyDescent="0.25">
      <c r="CR188" s="3">
        <f t="shared" si="5"/>
        <v>0</v>
      </c>
    </row>
    <row r="189" spans="96:96" x14ac:dyDescent="0.25">
      <c r="CR189" s="3">
        <f t="shared" si="5"/>
        <v>0</v>
      </c>
    </row>
    <row r="190" spans="96:96" x14ac:dyDescent="0.25">
      <c r="CR190" s="3">
        <f t="shared" si="5"/>
        <v>0</v>
      </c>
    </row>
    <row r="191" spans="96:96" x14ac:dyDescent="0.25">
      <c r="CR191" s="3">
        <f t="shared" si="5"/>
        <v>0</v>
      </c>
    </row>
    <row r="192" spans="96:96" x14ac:dyDescent="0.25">
      <c r="CR192" s="3">
        <f t="shared" si="5"/>
        <v>0</v>
      </c>
    </row>
    <row r="193" spans="96:96" x14ac:dyDescent="0.25">
      <c r="CR193" s="3">
        <f t="shared" si="5"/>
        <v>0</v>
      </c>
    </row>
    <row r="194" spans="96:96" x14ac:dyDescent="0.25">
      <c r="CR194" s="3">
        <f t="shared" si="5"/>
        <v>0</v>
      </c>
    </row>
    <row r="195" spans="96:96" x14ac:dyDescent="0.25">
      <c r="CR195" s="3">
        <f t="shared" si="5"/>
        <v>0</v>
      </c>
    </row>
    <row r="196" spans="96:96" x14ac:dyDescent="0.25">
      <c r="CR196" s="3">
        <f t="shared" si="5"/>
        <v>0</v>
      </c>
    </row>
    <row r="197" spans="96:96" x14ac:dyDescent="0.25">
      <c r="CR197" s="3">
        <f t="shared" si="5"/>
        <v>0</v>
      </c>
    </row>
    <row r="198" spans="96:96" x14ac:dyDescent="0.25">
      <c r="CR198" s="3">
        <f t="shared" si="5"/>
        <v>0</v>
      </c>
    </row>
    <row r="199" spans="96:96" x14ac:dyDescent="0.25">
      <c r="CR199" s="3">
        <f t="shared" si="5"/>
        <v>0</v>
      </c>
    </row>
    <row r="200" spans="96:96" x14ac:dyDescent="0.25">
      <c r="CR200" s="3">
        <f t="shared" si="5"/>
        <v>0</v>
      </c>
    </row>
    <row r="201" spans="96:96" x14ac:dyDescent="0.25">
      <c r="CR201" s="3">
        <f t="shared" si="5"/>
        <v>0</v>
      </c>
    </row>
    <row r="202" spans="96:96" x14ac:dyDescent="0.25">
      <c r="CR202" s="3">
        <f t="shared" ref="CR202:CR252" si="6">CL202*CP202+CL202</f>
        <v>0</v>
      </c>
    </row>
    <row r="203" spans="96:96" x14ac:dyDescent="0.25">
      <c r="CR203" s="3">
        <f t="shared" si="6"/>
        <v>0</v>
      </c>
    </row>
    <row r="204" spans="96:96" x14ac:dyDescent="0.25">
      <c r="CR204" s="3">
        <f t="shared" si="6"/>
        <v>0</v>
      </c>
    </row>
    <row r="205" spans="96:96" x14ac:dyDescent="0.25">
      <c r="CR205" s="3">
        <f t="shared" si="6"/>
        <v>0</v>
      </c>
    </row>
    <row r="206" spans="96:96" x14ac:dyDescent="0.25">
      <c r="CR206" s="3">
        <f t="shared" si="6"/>
        <v>0</v>
      </c>
    </row>
    <row r="207" spans="96:96" x14ac:dyDescent="0.25">
      <c r="CR207" s="3">
        <f t="shared" si="6"/>
        <v>0</v>
      </c>
    </row>
    <row r="208" spans="96:96" x14ac:dyDescent="0.25">
      <c r="CR208" s="3">
        <f t="shared" si="6"/>
        <v>0</v>
      </c>
    </row>
    <row r="209" spans="96:96" x14ac:dyDescent="0.25">
      <c r="CR209" s="3">
        <f t="shared" si="6"/>
        <v>0</v>
      </c>
    </row>
    <row r="210" spans="96:96" x14ac:dyDescent="0.25">
      <c r="CR210" s="3">
        <f t="shared" si="6"/>
        <v>0</v>
      </c>
    </row>
    <row r="211" spans="96:96" x14ac:dyDescent="0.25">
      <c r="CR211" s="3">
        <f t="shared" si="6"/>
        <v>0</v>
      </c>
    </row>
    <row r="212" spans="96:96" x14ac:dyDescent="0.25">
      <c r="CR212" s="3">
        <f t="shared" si="6"/>
        <v>0</v>
      </c>
    </row>
    <row r="213" spans="96:96" x14ac:dyDescent="0.25">
      <c r="CR213" s="3">
        <f t="shared" si="6"/>
        <v>0</v>
      </c>
    </row>
    <row r="214" spans="96:96" x14ac:dyDescent="0.25">
      <c r="CR214" s="3">
        <f t="shared" si="6"/>
        <v>0</v>
      </c>
    </row>
    <row r="215" spans="96:96" x14ac:dyDescent="0.25">
      <c r="CR215" s="3">
        <f t="shared" si="6"/>
        <v>0</v>
      </c>
    </row>
    <row r="216" spans="96:96" x14ac:dyDescent="0.25">
      <c r="CR216" s="3">
        <f t="shared" si="6"/>
        <v>0</v>
      </c>
    </row>
    <row r="217" spans="96:96" x14ac:dyDescent="0.25">
      <c r="CR217" s="3">
        <f t="shared" si="6"/>
        <v>0</v>
      </c>
    </row>
    <row r="218" spans="96:96" x14ac:dyDescent="0.25">
      <c r="CR218" s="3">
        <f t="shared" si="6"/>
        <v>0</v>
      </c>
    </row>
    <row r="219" spans="96:96" x14ac:dyDescent="0.25">
      <c r="CR219" s="3">
        <f t="shared" si="6"/>
        <v>0</v>
      </c>
    </row>
    <row r="220" spans="96:96" x14ac:dyDescent="0.25">
      <c r="CR220" s="3">
        <f t="shared" si="6"/>
        <v>0</v>
      </c>
    </row>
    <row r="221" spans="96:96" x14ac:dyDescent="0.25">
      <c r="CR221" s="3">
        <f t="shared" si="6"/>
        <v>0</v>
      </c>
    </row>
    <row r="222" spans="96:96" x14ac:dyDescent="0.25">
      <c r="CR222" s="3">
        <f t="shared" si="6"/>
        <v>0</v>
      </c>
    </row>
    <row r="223" spans="96:96" x14ac:dyDescent="0.25">
      <c r="CR223" s="3">
        <f t="shared" si="6"/>
        <v>0</v>
      </c>
    </row>
    <row r="224" spans="96:96" x14ac:dyDescent="0.25">
      <c r="CR224" s="3">
        <f t="shared" si="6"/>
        <v>0</v>
      </c>
    </row>
    <row r="225" spans="96:96" x14ac:dyDescent="0.25">
      <c r="CR225" s="3">
        <f t="shared" si="6"/>
        <v>0</v>
      </c>
    </row>
    <row r="226" spans="96:96" x14ac:dyDescent="0.25">
      <c r="CR226" s="3">
        <f t="shared" si="6"/>
        <v>0</v>
      </c>
    </row>
    <row r="227" spans="96:96" x14ac:dyDescent="0.25">
      <c r="CR227" s="3">
        <f t="shared" si="6"/>
        <v>0</v>
      </c>
    </row>
    <row r="228" spans="96:96" x14ac:dyDescent="0.25">
      <c r="CR228" s="3">
        <f t="shared" si="6"/>
        <v>0</v>
      </c>
    </row>
    <row r="229" spans="96:96" x14ac:dyDescent="0.25">
      <c r="CR229" s="3">
        <f t="shared" si="6"/>
        <v>0</v>
      </c>
    </row>
    <row r="230" spans="96:96" x14ac:dyDescent="0.25">
      <c r="CR230" s="3">
        <f t="shared" si="6"/>
        <v>0</v>
      </c>
    </row>
    <row r="231" spans="96:96" x14ac:dyDescent="0.25">
      <c r="CR231" s="3">
        <f t="shared" si="6"/>
        <v>0</v>
      </c>
    </row>
    <row r="232" spans="96:96" x14ac:dyDescent="0.25">
      <c r="CR232" s="3">
        <f t="shared" si="6"/>
        <v>0</v>
      </c>
    </row>
    <row r="233" spans="96:96" x14ac:dyDescent="0.25">
      <c r="CR233" s="3">
        <f t="shared" si="6"/>
        <v>0</v>
      </c>
    </row>
    <row r="234" spans="96:96" x14ac:dyDescent="0.25">
      <c r="CR234" s="3">
        <f t="shared" si="6"/>
        <v>0</v>
      </c>
    </row>
    <row r="235" spans="96:96" x14ac:dyDescent="0.25">
      <c r="CR235" s="3">
        <f t="shared" si="6"/>
        <v>0</v>
      </c>
    </row>
    <row r="236" spans="96:96" x14ac:dyDescent="0.25">
      <c r="CR236" s="3">
        <f t="shared" si="6"/>
        <v>0</v>
      </c>
    </row>
    <row r="237" spans="96:96" x14ac:dyDescent="0.25">
      <c r="CR237" s="3">
        <f t="shared" si="6"/>
        <v>0</v>
      </c>
    </row>
    <row r="238" spans="96:96" x14ac:dyDescent="0.25">
      <c r="CR238" s="3">
        <f t="shared" si="6"/>
        <v>0</v>
      </c>
    </row>
    <row r="239" spans="96:96" x14ac:dyDescent="0.25">
      <c r="CR239" s="3">
        <f t="shared" si="6"/>
        <v>0</v>
      </c>
    </row>
    <row r="240" spans="96:96" x14ac:dyDescent="0.25">
      <c r="CR240" s="3">
        <f t="shared" si="6"/>
        <v>0</v>
      </c>
    </row>
    <row r="241" spans="96:96" x14ac:dyDescent="0.25">
      <c r="CR241" s="3">
        <f t="shared" si="6"/>
        <v>0</v>
      </c>
    </row>
    <row r="242" spans="96:96" x14ac:dyDescent="0.25">
      <c r="CR242" s="3">
        <f t="shared" si="6"/>
        <v>0</v>
      </c>
    </row>
    <row r="243" spans="96:96" x14ac:dyDescent="0.25">
      <c r="CR243" s="3">
        <f t="shared" si="6"/>
        <v>0</v>
      </c>
    </row>
    <row r="244" spans="96:96" x14ac:dyDescent="0.25">
      <c r="CR244" s="3">
        <f t="shared" si="6"/>
        <v>0</v>
      </c>
    </row>
    <row r="245" spans="96:96" x14ac:dyDescent="0.25">
      <c r="CR245" s="3">
        <f t="shared" si="6"/>
        <v>0</v>
      </c>
    </row>
    <row r="246" spans="96:96" x14ac:dyDescent="0.25">
      <c r="CR246" s="3">
        <f t="shared" si="6"/>
        <v>0</v>
      </c>
    </row>
    <row r="247" spans="96:96" x14ac:dyDescent="0.25">
      <c r="CR247" s="3">
        <f t="shared" si="6"/>
        <v>0</v>
      </c>
    </row>
    <row r="248" spans="96:96" x14ac:dyDescent="0.25">
      <c r="CR248" s="3">
        <f t="shared" si="6"/>
        <v>0</v>
      </c>
    </row>
    <row r="249" spans="96:96" x14ac:dyDescent="0.25">
      <c r="CR249" s="3">
        <f t="shared" si="6"/>
        <v>0</v>
      </c>
    </row>
    <row r="250" spans="96:96" x14ac:dyDescent="0.25">
      <c r="CR250" s="3">
        <f t="shared" si="6"/>
        <v>0</v>
      </c>
    </row>
    <row r="251" spans="96:96" x14ac:dyDescent="0.25">
      <c r="CR251" s="3">
        <f t="shared" si="6"/>
        <v>0</v>
      </c>
    </row>
    <row r="252" spans="96:96" x14ac:dyDescent="0.25">
      <c r="CR252" s="3">
        <f t="shared" si="6"/>
        <v>0</v>
      </c>
    </row>
  </sheetData>
  <autoFilter ref="A8:CP42" xr:uid="{5274CBBC-32D4-40FD-8169-2C378D0F8818}"/>
  <mergeCells count="1">
    <mergeCell ref="B2:C2"/>
  </mergeCells>
  <conditionalFormatting sqref="CP9:CP42">
    <cfRule type="cellIs" dxfId="6" priority="6" operator="between">
      <formula>1%</formula>
      <formula>1.5%</formula>
    </cfRule>
  </conditionalFormatting>
  <conditionalFormatting sqref="CP9:CP42">
    <cfRule type="cellIs" dxfId="5" priority="5" operator="between">
      <formula>0.015</formula>
      <formula>0.02</formula>
    </cfRule>
  </conditionalFormatting>
  <conditionalFormatting sqref="CP9:CP42">
    <cfRule type="cellIs" dxfId="4" priority="4" operator="greaterThan">
      <formula>0.02</formula>
    </cfRule>
  </conditionalFormatting>
  <conditionalFormatting sqref="CP9:CP42">
    <cfRule type="cellIs" dxfId="3" priority="2" operator="lessThan">
      <formula>0.005</formula>
    </cfRule>
    <cfRule type="cellIs" dxfId="2" priority="3" operator="between">
      <formula>0.005</formula>
      <formula>0.01</formula>
    </cfRule>
  </conditionalFormatting>
  <conditionalFormatting sqref="CP9:CP42">
    <cfRule type="cellIs" dxfId="1" priority="1" operator="equal">
      <formula>0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Ростов Павел Сергеевич</cp:lastModifiedBy>
  <dcterms:created xsi:type="dcterms:W3CDTF">2021-03-18T07:35:55Z</dcterms:created>
  <dcterms:modified xsi:type="dcterms:W3CDTF">2021-03-18T15:26:26Z</dcterms:modified>
</cp:coreProperties>
</file>