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97AE0A75-6D6A-45B8-9BD2-979DE6D6885C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Sheet1!$A$8:$HK$29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E2" i="1"/>
  <c r="I5" i="1" s="1"/>
  <c r="HF10" i="1"/>
  <c r="HG10" i="1"/>
  <c r="HJ10" i="1" s="1"/>
  <c r="HH10" i="1"/>
  <c r="HI10" i="1"/>
  <c r="HK10" i="1"/>
  <c r="HF11" i="1"/>
  <c r="HG11" i="1"/>
  <c r="HJ11" i="1" s="1"/>
  <c r="HH11" i="1"/>
  <c r="HI11" i="1"/>
  <c r="HK11" i="1"/>
  <c r="HF12" i="1"/>
  <c r="HG12" i="1"/>
  <c r="HJ12" i="1" s="1"/>
  <c r="HH12" i="1"/>
  <c r="HI12" i="1"/>
  <c r="HK12" i="1"/>
  <c r="HF13" i="1"/>
  <c r="HG13" i="1"/>
  <c r="HJ13" i="1" s="1"/>
  <c r="HH13" i="1"/>
  <c r="HI13" i="1"/>
  <c r="HK13" i="1"/>
  <c r="HF14" i="1"/>
  <c r="HG14" i="1"/>
  <c r="HJ14" i="1" s="1"/>
  <c r="HH14" i="1"/>
  <c r="HI14" i="1"/>
  <c r="HK14" i="1"/>
  <c r="HF15" i="1"/>
  <c r="HG15" i="1"/>
  <c r="HJ15" i="1" s="1"/>
  <c r="HH15" i="1"/>
  <c r="HI15" i="1"/>
  <c r="HK15" i="1"/>
  <c r="HF16" i="1"/>
  <c r="HG16" i="1"/>
  <c r="HJ16" i="1" s="1"/>
  <c r="HH16" i="1"/>
  <c r="HI16" i="1"/>
  <c r="HK16" i="1"/>
  <c r="HF17" i="1"/>
  <c r="HG17" i="1"/>
  <c r="HJ17" i="1" s="1"/>
  <c r="HH17" i="1"/>
  <c r="HI17" i="1"/>
  <c r="HK17" i="1"/>
  <c r="HF18" i="1"/>
  <c r="HG18" i="1"/>
  <c r="HJ18" i="1" s="1"/>
  <c r="HH18" i="1"/>
  <c r="HI18" i="1"/>
  <c r="HK18" i="1"/>
  <c r="HF19" i="1"/>
  <c r="HG19" i="1"/>
  <c r="HJ19" i="1" s="1"/>
  <c r="L3" i="1" s="1"/>
  <c r="HH19" i="1"/>
  <c r="HI19" i="1"/>
  <c r="HK19" i="1"/>
  <c r="HF20" i="1"/>
  <c r="HG20" i="1"/>
  <c r="HJ20" i="1" s="1"/>
  <c r="HH20" i="1"/>
  <c r="HI20" i="1"/>
  <c r="HK20" i="1"/>
  <c r="HF21" i="1"/>
  <c r="HG21" i="1"/>
  <c r="HJ21" i="1" s="1"/>
  <c r="HH21" i="1"/>
  <c r="HI21" i="1"/>
  <c r="HK21" i="1"/>
  <c r="HF22" i="1"/>
  <c r="HG22" i="1"/>
  <c r="HJ22" i="1" s="1"/>
  <c r="HH22" i="1"/>
  <c r="HI22" i="1"/>
  <c r="HK22" i="1"/>
  <c r="HF23" i="1"/>
  <c r="HG23" i="1"/>
  <c r="HJ23" i="1" s="1"/>
  <c r="HH23" i="1"/>
  <c r="HI23" i="1"/>
  <c r="HK23" i="1"/>
  <c r="HF24" i="1"/>
  <c r="HG24" i="1"/>
  <c r="HJ24" i="1" s="1"/>
  <c r="HH24" i="1"/>
  <c r="HI24" i="1"/>
  <c r="HK24" i="1"/>
  <c r="HF25" i="1"/>
  <c r="HG25" i="1"/>
  <c r="HJ25" i="1" s="1"/>
  <c r="HH25" i="1"/>
  <c r="HI25" i="1"/>
  <c r="HK25" i="1"/>
  <c r="HF26" i="1"/>
  <c r="HG26" i="1"/>
  <c r="HJ26" i="1" s="1"/>
  <c r="HH26" i="1"/>
  <c r="HI26" i="1"/>
  <c r="HK26" i="1"/>
  <c r="HF27" i="1"/>
  <c r="HG27" i="1"/>
  <c r="HJ27" i="1" s="1"/>
  <c r="HH27" i="1"/>
  <c r="HI27" i="1"/>
  <c r="HK27" i="1"/>
  <c r="HF28" i="1"/>
  <c r="HG28" i="1"/>
  <c r="HJ28" i="1" s="1"/>
  <c r="HH28" i="1"/>
  <c r="HI28" i="1"/>
  <c r="HK28" i="1"/>
  <c r="HF29" i="1"/>
  <c r="HG29" i="1"/>
  <c r="HJ29" i="1" s="1"/>
  <c r="HH29" i="1"/>
  <c r="HI29" i="1"/>
  <c r="HK29" i="1"/>
  <c r="HK9" i="1"/>
  <c r="HI9" i="1"/>
  <c r="HH9" i="1"/>
  <c r="HG9" i="1"/>
  <c r="HJ9" i="1" s="1"/>
  <c r="HF9" i="1"/>
  <c r="L4" i="1" l="1"/>
  <c r="I2" i="1"/>
  <c r="I3" i="1"/>
  <c r="I4" i="1"/>
  <c r="I6" i="1"/>
  <c r="I1" i="1"/>
</calcChain>
</file>

<file path=xl/sharedStrings.xml><?xml version="1.0" encoding="utf-8"?>
<sst xmlns="http://schemas.openxmlformats.org/spreadsheetml/2006/main" count="435" uniqueCount="331">
  <si>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</si>
  <si>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</si>
  <si>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</si>
  <si>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</si>
  <si>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</si>
  <si>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</si>
  <si>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</si>
  <si>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</si>
  <si>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</si>
  <si>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</si>
  <si>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</si>
  <si>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</si>
  <si>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</si>
  <si>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</si>
  <si>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</si>
  <si>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</si>
  <si>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</si>
  <si>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</si>
  <si>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</si>
  <si>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</si>
  <si>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</si>
  <si>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</si>
  <si>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</si>
  <si>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</si>
  <si>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</si>
  <si>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</si>
  <si>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</si>
  <si>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</si>
  <si>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</si>
  <si>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</si>
  <si>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p1_c_mt_h_l_m_05___1</t>
  </si>
  <si>
    <t>p1_c_mt_h_l_m_05___1_5</t>
  </si>
  <si>
    <t>p1_c_mt_l_h_m_05___1</t>
  </si>
  <si>
    <t>p1_c_mt_l_h_m_05___1_5</t>
  </si>
  <si>
    <t>p1_c_h_l_m_05___1</t>
  </si>
  <si>
    <t>p1_c_h_l_m_05___1_5</t>
  </si>
  <si>
    <t>p1_c_l_h_m_05___1</t>
  </si>
  <si>
    <t>p1_c_l_h_m_05___1_5</t>
  </si>
  <si>
    <t>p1_c_mt_h_l_m_1___1</t>
  </si>
  <si>
    <t>p1_c_mt_h_l_m_1___1_5</t>
  </si>
  <si>
    <t>p1_c_mt_l_h_m_1___1</t>
  </si>
  <si>
    <t>p1_c_mt_l_h_m_1___1_5</t>
  </si>
  <si>
    <t>p1_c_h_l_m_1___1</t>
  </si>
  <si>
    <t>p1_c_h_l_m_1___1_5</t>
  </si>
  <si>
    <t>p1_c_l_h_m_1___1</t>
  </si>
  <si>
    <t>p1_c_l_h_m_1___1_5</t>
  </si>
  <si>
    <t>Percentage_1</t>
  </si>
  <si>
    <t>1_CLOSE_prev</t>
  </si>
  <si>
    <t>1_Open_point</t>
  </si>
  <si>
    <t>1_High_point</t>
  </si>
  <si>
    <t>1_Low_point</t>
  </si>
  <si>
    <t>1_Close_point</t>
  </si>
  <si>
    <t>1_C-O</t>
  </si>
  <si>
    <t>1_O-H</t>
  </si>
  <si>
    <t>1_O-L</t>
  </si>
  <si>
    <t>1_L-C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</si>
  <si>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</si>
  <si>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</si>
  <si>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</si>
  <si>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</si>
  <si>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</si>
  <si>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</si>
  <si>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</si>
  <si>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</si>
  <si>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</si>
  <si>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</si>
  <si>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</si>
  <si>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</si>
  <si>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</si>
  <si>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</si>
  <si>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</si>
  <si>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</si>
  <si>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</si>
  <si>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</si>
  <si>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p2_c_mt_h_l_m_05___1</t>
  </si>
  <si>
    <t>p2_c_mt_h_l_m_05___1_5</t>
  </si>
  <si>
    <t>p2_c_mt_l_h_m_05___1</t>
  </si>
  <si>
    <t>p2_c_mt_l_h_m_05___1_5</t>
  </si>
  <si>
    <t>p2_c_h_l_m_05___1</t>
  </si>
  <si>
    <t>p2_c_h_l_m_05___1_5</t>
  </si>
  <si>
    <t>p2_c_l_h_m_05___1</t>
  </si>
  <si>
    <t>p2_c_l_h_m_05___1_5</t>
  </si>
  <si>
    <t>p2_c_mt_h_l_m_1___1</t>
  </si>
  <si>
    <t>p2_c_mt_h_l_m_1___1_5</t>
  </si>
  <si>
    <t>p2_c_mt_l_h_m_1___1</t>
  </si>
  <si>
    <t>p2_c_mt_l_h_m_1___1_5</t>
  </si>
  <si>
    <t>p2_c_h_l_m_1___1</t>
  </si>
  <si>
    <t>p2_c_h_l_m_1___1_5</t>
  </si>
  <si>
    <t>p2_c_l_h_m_1___1</t>
  </si>
  <si>
    <t>p2_c_l_h_m_1___1_5</t>
  </si>
  <si>
    <t>Percentage_2</t>
  </si>
  <si>
    <t>2_CLOSE_prev</t>
  </si>
  <si>
    <t>2_Open_point</t>
  </si>
  <si>
    <t>2_High_point</t>
  </si>
  <si>
    <t>2_Low_point</t>
  </si>
  <si>
    <t>2_Close_point</t>
  </si>
  <si>
    <t>2_C-O</t>
  </si>
  <si>
    <t>2_O-H</t>
  </si>
  <si>
    <t>2_O-L</t>
  </si>
  <si>
    <t>2_L-C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</si>
  <si>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</si>
  <si>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</si>
  <si>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</si>
  <si>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</si>
  <si>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</si>
  <si>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</si>
  <si>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</si>
  <si>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</si>
  <si>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</si>
  <si>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</si>
  <si>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</si>
  <si>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</si>
  <si>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</si>
  <si>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</si>
  <si>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</si>
  <si>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</si>
  <si>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</si>
  <si>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</si>
  <si>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p3_c_mt_h_l_m_05___1</t>
  </si>
  <si>
    <t>p3_c_mt_h_l_m_05___1_5</t>
  </si>
  <si>
    <t>p3_c_mt_l_h_m_05___1</t>
  </si>
  <si>
    <t>p3_c_mt_l_h_m_05___1_5</t>
  </si>
  <si>
    <t>p3_c_h_l_m_05___1</t>
  </si>
  <si>
    <t>p3_c_h_l_m_05___1_5</t>
  </si>
  <si>
    <t>p3_c_l_h_m_05___1</t>
  </si>
  <si>
    <t>p3_c_l_h_m_05___1_5</t>
  </si>
  <si>
    <t>p3_c_mt_h_l_m_1___1</t>
  </si>
  <si>
    <t>p3_c_mt_h_l_m_1___1_5</t>
  </si>
  <si>
    <t>p3_c_mt_l_h_m_1___1</t>
  </si>
  <si>
    <t>p3_c_mt_l_h_m_1___1_5</t>
  </si>
  <si>
    <t>p3_c_h_l_m_1___1</t>
  </si>
  <si>
    <t>p3_c_h_l_m_1___1_5</t>
  </si>
  <si>
    <t>p3_c_l_h_m_1___1</t>
  </si>
  <si>
    <t>p3_c_l_h_m_1___1_5</t>
  </si>
  <si>
    <t>Percentage_3</t>
  </si>
  <si>
    <t>3_CLOSE_prev</t>
  </si>
  <si>
    <t>3_Open_point</t>
  </si>
  <si>
    <t>3_High_point</t>
  </si>
  <si>
    <t>3_Low_point</t>
  </si>
  <si>
    <t>3_Close_point</t>
  </si>
  <si>
    <t>3_C-O</t>
  </si>
  <si>
    <t>3_O-H</t>
  </si>
  <si>
    <t>3_O-L</t>
  </si>
  <si>
    <t>3_L-C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</si>
  <si>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</si>
  <si>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</si>
  <si>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</si>
  <si>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</si>
  <si>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</si>
  <si>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</si>
  <si>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</si>
  <si>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</si>
  <si>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</si>
  <si>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</si>
  <si>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</si>
  <si>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</si>
  <si>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</si>
  <si>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</si>
  <si>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</si>
  <si>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</si>
  <si>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</si>
  <si>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</si>
  <si>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p4_c_mt_h_l_m_05___1</t>
  </si>
  <si>
    <t>p4_c_mt_h_l_m_05___1_5</t>
  </si>
  <si>
    <t>p4_c_mt_l_h_m_05___1</t>
  </si>
  <si>
    <t>p4_c_mt_l_h_m_05___1_5</t>
  </si>
  <si>
    <t>p4_c_h_l_m_05___1</t>
  </si>
  <si>
    <t>p4_c_h_l_m_05___1_5</t>
  </si>
  <si>
    <t>p4_c_l_h_m_05___1</t>
  </si>
  <si>
    <t>p4_c_l_h_m_05___1_5</t>
  </si>
  <si>
    <t>p4_c_mt_h_l_m_1___1</t>
  </si>
  <si>
    <t>p4_c_mt_h_l_m_1___1_5</t>
  </si>
  <si>
    <t>p4_c_mt_l_h_m_1___1</t>
  </si>
  <si>
    <t>p4_c_mt_l_h_m_1___1_5</t>
  </si>
  <si>
    <t>p4_c_h_l_m_1___1</t>
  </si>
  <si>
    <t>p4_c_h_l_m_1___1_5</t>
  </si>
  <si>
    <t>p4_c_l_h_m_1___1</t>
  </si>
  <si>
    <t>p4_c_l_h_m_1___1_5</t>
  </si>
  <si>
    <t>Percentage_4</t>
  </si>
  <si>
    <t>4_CLOSE_prev</t>
  </si>
  <si>
    <t>4_Open_point</t>
  </si>
  <si>
    <t>4_High_point</t>
  </si>
  <si>
    <t>4_Low_point</t>
  </si>
  <si>
    <t>4_Close_point</t>
  </si>
  <si>
    <t>Count_H_4</t>
  </si>
  <si>
    <t>Count_L_4</t>
  </si>
  <si>
    <t>Count_H_2</t>
  </si>
  <si>
    <t>Count_L_2</t>
  </si>
  <si>
    <t>res_mt_h_l_o_2_4</t>
  </si>
  <si>
    <t>res_1_5_o_up_4</t>
  </si>
  <si>
    <t>res_mt_h_l_o_2_2</t>
  </si>
  <si>
    <t>res_1_5_o_up_2</t>
  </si>
  <si>
    <t>res_mt_l_h_o_2_4</t>
  </si>
  <si>
    <t>res_0_5_less_4</t>
  </si>
  <si>
    <t>res_mt_l_h_o_2_2</t>
  </si>
  <si>
    <t>res_0_5_less_2</t>
  </si>
  <si>
    <t>m_data_count_l_h_0_5_1_4</t>
  </si>
  <si>
    <t>m_data_count_l_h_0_5_1_2</t>
  </si>
  <si>
    <t>m_data_count_l_h_0_5_1_5_4</t>
  </si>
  <si>
    <t>m_data_count_l_h_0_5_1_5_2</t>
  </si>
  <si>
    <t>m_data_count_l_h_1_1_4</t>
  </si>
  <si>
    <t>m_data_count_l_h_1_1_2</t>
  </si>
  <si>
    <t>m_data_count_l_h_1_1_5_4</t>
  </si>
  <si>
    <t>m_data_count_l_h_1_1_5_2</t>
  </si>
  <si>
    <t>Yahoo_Rating</t>
  </si>
  <si>
    <t>Yahoo_Rating_Key</t>
  </si>
  <si>
    <t>regVolume</t>
  </si>
  <si>
    <t>avgVolume</t>
  </si>
  <si>
    <t>quickRatio</t>
  </si>
  <si>
    <t>currentRatio</t>
  </si>
  <si>
    <t>pegRatio</t>
  </si>
  <si>
    <t>shortRatio</t>
  </si>
  <si>
    <t>payoutRatio</t>
  </si>
  <si>
    <t>4_C-O</t>
  </si>
  <si>
    <t>4_O-H</t>
  </si>
  <si>
    <t>4_O-L</t>
  </si>
  <si>
    <t>4_L-C</t>
  </si>
  <si>
    <t>ALXN</t>
  </si>
  <si>
    <t>buy</t>
  </si>
  <si>
    <t>+0.09%</t>
  </si>
  <si>
    <t>+0.73%</t>
  </si>
  <si>
    <t>+0.07%</t>
  </si>
  <si>
    <t>+0.34%</t>
  </si>
  <si>
    <t>hold</t>
  </si>
  <si>
    <t>AEE</t>
  </si>
  <si>
    <t>sell</t>
  </si>
  <si>
    <t>+0.23%</t>
  </si>
  <si>
    <t>-0.36%</t>
  </si>
  <si>
    <t>+0.64%</t>
  </si>
  <si>
    <t>+0.33%</t>
  </si>
  <si>
    <t>AMN</t>
  </si>
  <si>
    <t>+2.05%</t>
  </si>
  <si>
    <t>+0.15%</t>
  </si>
  <si>
    <t>-0.56%</t>
  </si>
  <si>
    <t>+1.78%</t>
  </si>
  <si>
    <t>BMY</t>
  </si>
  <si>
    <t>-0.25%</t>
  </si>
  <si>
    <t>+0.89%</t>
  </si>
  <si>
    <t>+0.21%</t>
  </si>
  <si>
    <t>-0.08%</t>
  </si>
  <si>
    <t>CERN</t>
  </si>
  <si>
    <t>-0.09%</t>
  </si>
  <si>
    <t>-0.39%</t>
  </si>
  <si>
    <t>+1.86%</t>
  </si>
  <si>
    <t>+0.65%</t>
  </si>
  <si>
    <t>COHR</t>
  </si>
  <si>
    <t>+1.03%</t>
  </si>
  <si>
    <t>+0.48%</t>
  </si>
  <si>
    <t>-0.45%</t>
  </si>
  <si>
    <t>+0.91%</t>
  </si>
  <si>
    <t>CSOD</t>
  </si>
  <si>
    <t>+1.66%</t>
  </si>
  <si>
    <t>+1.63%</t>
  </si>
  <si>
    <t>+1.51%</t>
  </si>
  <si>
    <t>CRVL</t>
  </si>
  <si>
    <t>-0.33%</t>
  </si>
  <si>
    <t>+0.26%</t>
  </si>
  <si>
    <t>+0.03%</t>
  </si>
  <si>
    <t>+1.7%</t>
  </si>
  <si>
    <t>none</t>
  </si>
  <si>
    <t>DLR</t>
  </si>
  <si>
    <t>-0.04%</t>
  </si>
  <si>
    <t>-0.44%</t>
  </si>
  <si>
    <t>+1.14%</t>
  </si>
  <si>
    <t>EPC</t>
  </si>
  <si>
    <t>-0.46%</t>
  </si>
  <si>
    <t>+1.06%</t>
  </si>
  <si>
    <t>-1.21%</t>
  </si>
  <si>
    <t>+2.74%</t>
  </si>
  <si>
    <t>HHR</t>
  </si>
  <si>
    <t>+2.63%</t>
  </si>
  <si>
    <t>+0.93%</t>
  </si>
  <si>
    <t>+1.41%</t>
  </si>
  <si>
    <t>+0.35%</t>
  </si>
  <si>
    <t>TWNK</t>
  </si>
  <si>
    <t>+0.77%</t>
  </si>
  <si>
    <t>-1.62%</t>
  </si>
  <si>
    <t>+0.1%</t>
  </si>
  <si>
    <t>+1.81%</t>
  </si>
  <si>
    <t>INTU</t>
  </si>
  <si>
    <t>+3.41%</t>
  </si>
  <si>
    <t>+0.52%</t>
  </si>
  <si>
    <t>-0.47%</t>
  </si>
  <si>
    <t>+0.9%</t>
  </si>
  <si>
    <t>JCOM</t>
  </si>
  <si>
    <t>+2.59%</t>
  </si>
  <si>
    <t>-0.02%</t>
  </si>
  <si>
    <t>-0.61%</t>
  </si>
  <si>
    <t>+0.81%</t>
  </si>
  <si>
    <t>JBSS</t>
  </si>
  <si>
    <t>-0.2%</t>
  </si>
  <si>
    <t>-2.11%</t>
  </si>
  <si>
    <t>+1.17%</t>
  </si>
  <si>
    <t>strong_buy</t>
  </si>
  <si>
    <t>NTES</t>
  </si>
  <si>
    <t>+3.77%</t>
  </si>
  <si>
    <t>-0.42%</t>
  </si>
  <si>
    <t>+3.54%</t>
  </si>
  <si>
    <t>+1.52%</t>
  </si>
  <si>
    <t>PRAA</t>
  </si>
  <si>
    <t>+0.13%</t>
  </si>
  <si>
    <t>-0.73%</t>
  </si>
  <si>
    <t>+1.5%</t>
  </si>
  <si>
    <t>PINC</t>
  </si>
  <si>
    <t>+0.76%</t>
  </si>
  <si>
    <t>-0.99%</t>
  </si>
  <si>
    <t>+2.44%</t>
  </si>
  <si>
    <t>-0.03%</t>
  </si>
  <si>
    <t>SRC</t>
  </si>
  <si>
    <t>+1.84%</t>
  </si>
  <si>
    <t>-0.11%</t>
  </si>
  <si>
    <t>+0.2%</t>
  </si>
  <si>
    <t>+0.3%</t>
  </si>
  <si>
    <t>SYNH</t>
  </si>
  <si>
    <t>+0.59%</t>
  </si>
  <si>
    <t>-0.41%</t>
  </si>
  <si>
    <t>-0.14%</t>
  </si>
  <si>
    <t>WRLD</t>
  </si>
  <si>
    <t>+3.92%</t>
  </si>
  <si>
    <t>+1.97%</t>
  </si>
  <si>
    <t>-4.01%</t>
  </si>
  <si>
    <t>+2.98%</t>
  </si>
  <si>
    <t>underperform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</si>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</sst>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Fill="1"/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</cellXfs>
  <cellStyles count="2">
    <cellStyle name="Обычный" xfId="0" builtinId="0"/>
    <cellStyle name="Процентный" xfId="1" builtinId="5"/>
  </cellStyles>
  <dxfs count="18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K29"/>
  <sheetViews>
    <sheetView tabSelected="1" topLeftCell="GI1" workbookViewId="0">
      <selection activeCell="GP50" sqref="GP50"/>
    </sheetView>
  </sheetViews>
  <sheetFormatPr defaultRowHeight="15" x14ac:dyDescent="0.25"/>
  <sheetData>
    <row r="1" spans="1:219" x14ac:dyDescent="0.25">
      <c r="G1" s="4" t="s">
        <v>323</v>
      </c>
      <c r="H1" s="5">
        <v>51</v>
      </c>
      <c r="I1" s="6">
        <f>H1/$E$2</f>
        <v>25.5</v>
      </c>
    </row>
    <row r="2" spans="1:219" x14ac:dyDescent="0.25">
      <c r="B2" s="7">
        <v>44336</v>
      </c>
      <c r="C2" s="8"/>
      <c r="E2">
        <f>SUBTOTAL(  2,A:A)</f>
        <v>2</v>
      </c>
      <c r="G2" s="4" t="s">
        <v>324</v>
      </c>
      <c r="H2" s="9">
        <v>16</v>
      </c>
      <c r="I2" s="6">
        <f t="shared" ref="I2:I6" si="0">H2/$E$2</f>
        <v>8</v>
      </c>
      <c r="K2" s="4" t="s">
        <v>325</v>
      </c>
      <c r="L2" s="4">
        <f>SUBTOTAL( 9,FY:FY)</f>
        <v>462.97999572753906</v>
      </c>
    </row>
    <row r="3" spans="1:219" x14ac:dyDescent="0.25">
      <c r="G3" s="4" t="s">
        <v>326</v>
      </c>
      <c r="H3" s="10">
        <v>17</v>
      </c>
      <c r="I3" s="6">
        <f t="shared" si="0"/>
        <v>8.5</v>
      </c>
      <c r="K3" s="4" t="s">
        <v>327</v>
      </c>
      <c r="L3" s="11">
        <f>SUBTOTAL( 9,HJ:HJ)</f>
        <v>476.97885472391761</v>
      </c>
    </row>
    <row r="4" spans="1:219" x14ac:dyDescent="0.25">
      <c r="G4" s="4" t="s">
        <v>328</v>
      </c>
      <c r="H4" s="12">
        <v>23</v>
      </c>
      <c r="I4" s="6">
        <f t="shared" si="0"/>
        <v>11.5</v>
      </c>
      <c r="K4" s="4" t="s">
        <v>329</v>
      </c>
      <c r="L4" s="13">
        <f>100%-(L2/L3)</f>
        <v>2.9349013814210512E-2</v>
      </c>
    </row>
    <row r="5" spans="1:219" x14ac:dyDescent="0.25">
      <c r="G5" s="4" t="s">
        <v>330</v>
      </c>
      <c r="H5" s="14">
        <v>7</v>
      </c>
      <c r="I5" s="6">
        <f t="shared" si="0"/>
        <v>3.5</v>
      </c>
    </row>
    <row r="6" spans="1:219" x14ac:dyDescent="0.25">
      <c r="G6" s="15">
        <v>0</v>
      </c>
      <c r="H6" s="16">
        <v>4</v>
      </c>
      <c r="I6" s="6">
        <f t="shared" si="0"/>
        <v>2</v>
      </c>
    </row>
    <row r="8" spans="1:219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  <c r="DK8" s="1" t="s">
        <v>114</v>
      </c>
      <c r="DL8" s="1" t="s">
        <v>115</v>
      </c>
      <c r="DM8" s="1" t="s">
        <v>116</v>
      </c>
      <c r="DN8" s="1" t="s">
        <v>117</v>
      </c>
      <c r="DO8" s="1" t="s">
        <v>118</v>
      </c>
      <c r="DP8" s="1" t="s">
        <v>119</v>
      </c>
      <c r="DQ8" s="1" t="s">
        <v>120</v>
      </c>
      <c r="DR8" s="1" t="s">
        <v>121</v>
      </c>
      <c r="DS8" s="1" t="s">
        <v>122</v>
      </c>
      <c r="DT8" s="1" t="s">
        <v>123</v>
      </c>
      <c r="DU8" s="1" t="s">
        <v>124</v>
      </c>
      <c r="DV8" s="1" t="s">
        <v>125</v>
      </c>
      <c r="DW8" s="1" t="s">
        <v>126</v>
      </c>
      <c r="DX8" s="1" t="s">
        <v>127</v>
      </c>
      <c r="DY8" s="1" t="s">
        <v>128</v>
      </c>
      <c r="DZ8" s="1" t="s">
        <v>129</v>
      </c>
      <c r="EA8" s="1" t="s">
        <v>130</v>
      </c>
      <c r="EB8" s="1" t="s">
        <v>131</v>
      </c>
      <c r="EC8" s="1" t="s">
        <v>132</v>
      </c>
      <c r="ED8" s="1" t="s">
        <v>133</v>
      </c>
      <c r="EE8" s="1" t="s">
        <v>134</v>
      </c>
      <c r="EF8" s="1" t="s">
        <v>135</v>
      </c>
      <c r="EG8" s="1" t="s">
        <v>136</v>
      </c>
      <c r="EH8" s="1" t="s">
        <v>137</v>
      </c>
      <c r="EI8" s="1" t="s">
        <v>138</v>
      </c>
      <c r="EJ8" s="1" t="s">
        <v>139</v>
      </c>
      <c r="EK8" s="1" t="s">
        <v>140</v>
      </c>
      <c r="EL8" s="1" t="s">
        <v>141</v>
      </c>
      <c r="EM8" s="1" t="s">
        <v>142</v>
      </c>
      <c r="EN8" s="1" t="s">
        <v>143</v>
      </c>
      <c r="EO8" s="1" t="s">
        <v>144</v>
      </c>
      <c r="EP8" s="1" t="s">
        <v>145</v>
      </c>
      <c r="EQ8" s="1" t="s">
        <v>146</v>
      </c>
      <c r="ER8" s="1" t="s">
        <v>147</v>
      </c>
      <c r="ES8" s="1" t="s">
        <v>148</v>
      </c>
      <c r="ET8" s="1" t="s">
        <v>149</v>
      </c>
      <c r="EU8" s="1" t="s">
        <v>150</v>
      </c>
      <c r="EV8" s="1" t="s">
        <v>151</v>
      </c>
      <c r="EW8" s="1" t="s">
        <v>152</v>
      </c>
      <c r="EX8" s="1" t="s">
        <v>153</v>
      </c>
      <c r="EY8" s="1" t="s">
        <v>154</v>
      </c>
      <c r="EZ8" s="1" t="s">
        <v>155</v>
      </c>
      <c r="FA8" s="1" t="s">
        <v>156</v>
      </c>
      <c r="FB8" s="1" t="s">
        <v>157</v>
      </c>
      <c r="FC8" s="1" t="s">
        <v>158</v>
      </c>
      <c r="FD8" s="1" t="s">
        <v>159</v>
      </c>
      <c r="FE8" s="1" t="s">
        <v>160</v>
      </c>
      <c r="FF8" s="1" t="s">
        <v>161</v>
      </c>
      <c r="FG8" s="1" t="s">
        <v>162</v>
      </c>
      <c r="FH8" s="1" t="s">
        <v>163</v>
      </c>
      <c r="FI8" s="1" t="s">
        <v>164</v>
      </c>
      <c r="FJ8" s="1" t="s">
        <v>165</v>
      </c>
      <c r="FK8" s="1" t="s">
        <v>166</v>
      </c>
      <c r="FL8" s="1" t="s">
        <v>167</v>
      </c>
      <c r="FM8" s="1" t="s">
        <v>168</v>
      </c>
      <c r="FN8" s="1" t="s">
        <v>169</v>
      </c>
      <c r="FO8" s="1" t="s">
        <v>170</v>
      </c>
      <c r="FP8" s="1" t="s">
        <v>171</v>
      </c>
      <c r="FQ8" s="1" t="s">
        <v>172</v>
      </c>
      <c r="FR8" s="1" t="s">
        <v>173</v>
      </c>
      <c r="FS8" s="1" t="s">
        <v>174</v>
      </c>
      <c r="FT8" s="1" t="s">
        <v>175</v>
      </c>
      <c r="FU8" s="1" t="s">
        <v>176</v>
      </c>
      <c r="FV8" s="1" t="s">
        <v>177</v>
      </c>
      <c r="FW8" s="1" t="s">
        <v>178</v>
      </c>
      <c r="FX8" s="1" t="s">
        <v>179</v>
      </c>
      <c r="FY8" s="1" t="s">
        <v>180</v>
      </c>
      <c r="FZ8" s="1" t="s">
        <v>181</v>
      </c>
      <c r="GA8" s="1" t="s">
        <v>182</v>
      </c>
      <c r="GB8" s="1" t="s">
        <v>183</v>
      </c>
      <c r="GC8" s="1" t="s">
        <v>184</v>
      </c>
      <c r="GD8" s="1" t="s">
        <v>185</v>
      </c>
      <c r="GE8" s="1" t="s">
        <v>186</v>
      </c>
      <c r="GF8" s="1" t="s">
        <v>187</v>
      </c>
      <c r="GG8" s="1" t="s">
        <v>188</v>
      </c>
      <c r="GH8" s="1" t="s">
        <v>189</v>
      </c>
      <c r="GI8" s="1" t="s">
        <v>190</v>
      </c>
      <c r="GJ8" s="1" t="s">
        <v>191</v>
      </c>
      <c r="GK8" s="1" t="s">
        <v>192</v>
      </c>
      <c r="GL8" s="1" t="s">
        <v>193</v>
      </c>
      <c r="GM8" s="1" t="s">
        <v>194</v>
      </c>
      <c r="GN8" s="1" t="s">
        <v>195</v>
      </c>
      <c r="GO8" s="1" t="s">
        <v>196</v>
      </c>
      <c r="GP8" s="1" t="s">
        <v>197</v>
      </c>
      <c r="GQ8" s="1" t="s">
        <v>198</v>
      </c>
      <c r="GR8" s="1" t="s">
        <v>199</v>
      </c>
      <c r="GS8" s="1" t="s">
        <v>200</v>
      </c>
      <c r="GT8" s="1" t="s">
        <v>201</v>
      </c>
      <c r="GU8" s="1" t="s">
        <v>202</v>
      </c>
      <c r="GV8" s="1" t="s">
        <v>203</v>
      </c>
      <c r="GW8" s="1" t="s">
        <v>204</v>
      </c>
      <c r="GX8" s="1" t="s">
        <v>205</v>
      </c>
      <c r="GY8" s="1" t="s">
        <v>206</v>
      </c>
      <c r="GZ8" s="1" t="s">
        <v>207</v>
      </c>
      <c r="HA8" s="1" t="s">
        <v>208</v>
      </c>
      <c r="HB8" s="1" t="s">
        <v>209</v>
      </c>
      <c r="HC8" s="1" t="s">
        <v>210</v>
      </c>
      <c r="HD8" s="1" t="s">
        <v>211</v>
      </c>
      <c r="HE8" s="1" t="s">
        <v>212</v>
      </c>
      <c r="HF8" s="1" t="s">
        <v>213</v>
      </c>
      <c r="HG8" s="1" t="s">
        <v>214</v>
      </c>
      <c r="HH8" s="1" t="s">
        <v>215</v>
      </c>
      <c r="HI8" s="1" t="s">
        <v>216</v>
      </c>
    </row>
    <row r="9" spans="1:219" hidden="1" x14ac:dyDescent="0.25">
      <c r="A9">
        <v>0</v>
      </c>
      <c r="B9" t="s">
        <v>217</v>
      </c>
      <c r="C9">
        <v>9</v>
      </c>
      <c r="D9">
        <v>0</v>
      </c>
      <c r="E9">
        <v>6</v>
      </c>
      <c r="F9">
        <v>0</v>
      </c>
      <c r="G9" t="s">
        <v>218</v>
      </c>
      <c r="H9" t="s">
        <v>218</v>
      </c>
      <c r="I9">
        <v>6</v>
      </c>
      <c r="J9">
        <v>0</v>
      </c>
      <c r="K9" t="s">
        <v>218</v>
      </c>
      <c r="L9" t="s">
        <v>218</v>
      </c>
      <c r="M9">
        <v>195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14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 t="s">
        <v>219</v>
      </c>
      <c r="AV9">
        <v>173.49000549316409</v>
      </c>
      <c r="AW9">
        <v>173.78999328613281</v>
      </c>
      <c r="AX9">
        <v>175.08000183105469</v>
      </c>
      <c r="AY9">
        <v>173.7799987792969</v>
      </c>
      <c r="AZ9">
        <v>174.75</v>
      </c>
      <c r="BE9">
        <v>51</v>
      </c>
      <c r="BF9">
        <v>144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1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 t="s">
        <v>220</v>
      </c>
      <c r="CN9">
        <v>174.75</v>
      </c>
      <c r="CO9">
        <v>175</v>
      </c>
      <c r="CP9">
        <v>175.72999572753909</v>
      </c>
      <c r="CQ9">
        <v>174.8699951171875</v>
      </c>
      <c r="CR9">
        <v>174.8699951171875</v>
      </c>
      <c r="CW9">
        <v>194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4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 t="s">
        <v>221</v>
      </c>
      <c r="EF9">
        <v>174.8699951171875</v>
      </c>
      <c r="EG9">
        <v>175.28999328613281</v>
      </c>
      <c r="EH9">
        <v>175.7200012207031</v>
      </c>
      <c r="EI9">
        <v>174.61000061035159</v>
      </c>
      <c r="EJ9">
        <v>175.4700012207031</v>
      </c>
      <c r="EO9">
        <v>46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141</v>
      </c>
      <c r="EY9">
        <v>27</v>
      </c>
      <c r="EZ9">
        <v>3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 t="s">
        <v>222</v>
      </c>
      <c r="FX9">
        <v>175.4700012207031</v>
      </c>
      <c r="FY9">
        <v>176.11000061035159</v>
      </c>
      <c r="FZ9">
        <v>179.1199951171875</v>
      </c>
      <c r="GA9">
        <v>176.11000061035159</v>
      </c>
      <c r="GB9">
        <v>178.36000061035159</v>
      </c>
      <c r="GC9">
        <v>630</v>
      </c>
      <c r="GD9">
        <v>190</v>
      </c>
      <c r="GE9">
        <v>240</v>
      </c>
      <c r="GF9">
        <v>175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2.7</v>
      </c>
      <c r="GX9" t="s">
        <v>223</v>
      </c>
      <c r="GY9">
        <v>2754444</v>
      </c>
      <c r="GZ9">
        <v>1771800</v>
      </c>
      <c r="HA9">
        <v>3.4649999999999999</v>
      </c>
      <c r="HB9">
        <v>4.524</v>
      </c>
      <c r="HC9">
        <v>1.46</v>
      </c>
      <c r="HD9">
        <v>4.3600000000000003</v>
      </c>
      <c r="HE9">
        <v>0</v>
      </c>
      <c r="HF9" s="2">
        <f t="shared" ref="HF9:HG9" si="1">100%-(FX9/FY9)</f>
        <v>3.634088850323236E-3</v>
      </c>
      <c r="HG9" s="2">
        <f t="shared" si="1"/>
        <v>1.6804346744575649E-2</v>
      </c>
      <c r="HH9" s="2">
        <f t="shared" ref="HH9" si="2">100%-(GA9/FY9)</f>
        <v>0</v>
      </c>
      <c r="HI9" s="2">
        <f t="shared" ref="HI9" si="3">100%-(GA9/GB9)</f>
        <v>1.2614936041155267E-2</v>
      </c>
      <c r="HJ9" s="3">
        <f t="shared" ref="HJ9" si="4">(FY9*HG9)+FY9</f>
        <v>179.06941412579536</v>
      </c>
      <c r="HK9" t="str">
        <f t="shared" ref="HK9" si="5">B9</f>
        <v>ALXN</v>
      </c>
    </row>
    <row r="10" spans="1:219" hidden="1" x14ac:dyDescent="0.25">
      <c r="A10">
        <v>1</v>
      </c>
      <c r="B10" t="s">
        <v>224</v>
      </c>
      <c r="C10">
        <v>9</v>
      </c>
      <c r="D10">
        <v>0</v>
      </c>
      <c r="E10">
        <v>5</v>
      </c>
      <c r="F10">
        <v>1</v>
      </c>
      <c r="G10" t="s">
        <v>225</v>
      </c>
      <c r="H10" t="s">
        <v>218</v>
      </c>
      <c r="I10">
        <v>6</v>
      </c>
      <c r="J10">
        <v>0</v>
      </c>
      <c r="K10" t="s">
        <v>218</v>
      </c>
      <c r="L10" t="s">
        <v>218</v>
      </c>
      <c r="M10">
        <v>104</v>
      </c>
      <c r="N10">
        <v>80</v>
      </c>
      <c r="O10">
        <v>6</v>
      </c>
      <c r="P10">
        <v>0</v>
      </c>
      <c r="Q10">
        <v>0</v>
      </c>
      <c r="R10">
        <v>1</v>
      </c>
      <c r="S10">
        <v>6</v>
      </c>
      <c r="T10">
        <v>0</v>
      </c>
      <c r="U10">
        <v>0</v>
      </c>
      <c r="V10">
        <v>8</v>
      </c>
      <c r="W10">
        <v>0</v>
      </c>
      <c r="X10">
        <v>0</v>
      </c>
      <c r="Y10">
        <v>0</v>
      </c>
      <c r="Z10">
        <v>0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 t="s">
        <v>226</v>
      </c>
      <c r="AV10">
        <v>83.699996948242188</v>
      </c>
      <c r="AW10">
        <v>83.80999755859375</v>
      </c>
      <c r="AX10">
        <v>84.410003662109375</v>
      </c>
      <c r="AY10">
        <v>83.300003051757813</v>
      </c>
      <c r="AZ10">
        <v>83.400001525878906</v>
      </c>
      <c r="BE10">
        <v>125</v>
      </c>
      <c r="BF10">
        <v>9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38</v>
      </c>
      <c r="BO10">
        <v>17</v>
      </c>
      <c r="BP10">
        <v>11</v>
      </c>
      <c r="BQ10">
        <v>6</v>
      </c>
      <c r="BR10">
        <v>4</v>
      </c>
      <c r="BS10">
        <v>0</v>
      </c>
      <c r="BT10">
        <v>0</v>
      </c>
      <c r="BU10">
        <v>0</v>
      </c>
      <c r="BV10">
        <v>0</v>
      </c>
      <c r="BW10">
        <v>9</v>
      </c>
      <c r="BX10">
        <v>0</v>
      </c>
      <c r="BY10">
        <v>0</v>
      </c>
      <c r="BZ10">
        <v>0</v>
      </c>
      <c r="CA10">
        <v>1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 t="s">
        <v>227</v>
      </c>
      <c r="CN10">
        <v>83.400001525878906</v>
      </c>
      <c r="CO10">
        <v>83.220001220703125</v>
      </c>
      <c r="CP10">
        <v>84.269996643066406</v>
      </c>
      <c r="CQ10">
        <v>83.089996337890625</v>
      </c>
      <c r="CR10">
        <v>83.930000305175781</v>
      </c>
      <c r="CW10">
        <v>31</v>
      </c>
      <c r="CX10">
        <v>113</v>
      </c>
      <c r="CY10">
        <v>50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3</v>
      </c>
      <c r="DG10">
        <v>0</v>
      </c>
      <c r="DH10">
        <v>0</v>
      </c>
      <c r="DI10">
        <v>0</v>
      </c>
      <c r="DJ10">
        <v>0</v>
      </c>
      <c r="DK10">
        <v>1</v>
      </c>
      <c r="DL10">
        <v>3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 t="s">
        <v>228</v>
      </c>
      <c r="EF10">
        <v>83.930000305175781</v>
      </c>
      <c r="EG10">
        <v>83.870002746582031</v>
      </c>
      <c r="EH10">
        <v>84.30999755859375</v>
      </c>
      <c r="EI10">
        <v>83.180000305175781</v>
      </c>
      <c r="EJ10">
        <v>84.209999084472656</v>
      </c>
      <c r="EO10">
        <v>67</v>
      </c>
      <c r="EP10">
        <v>3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44</v>
      </c>
      <c r="EY10">
        <v>10</v>
      </c>
      <c r="EZ10">
        <v>12</v>
      </c>
      <c r="FA10">
        <v>30</v>
      </c>
      <c r="FB10">
        <v>45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1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 t="s">
        <v>229</v>
      </c>
      <c r="FX10">
        <v>84.209999084472656</v>
      </c>
      <c r="FY10">
        <v>84.370002746582031</v>
      </c>
      <c r="FZ10">
        <v>85.19000244140625</v>
      </c>
      <c r="GA10">
        <v>84.300003051757813</v>
      </c>
      <c r="GB10">
        <v>84.5</v>
      </c>
      <c r="GC10">
        <v>588</v>
      </c>
      <c r="GD10">
        <v>228</v>
      </c>
      <c r="GE10">
        <v>264</v>
      </c>
      <c r="GF10">
        <v>144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49</v>
      </c>
      <c r="GM10">
        <v>0</v>
      </c>
      <c r="GN10">
        <v>45</v>
      </c>
      <c r="GO10">
        <v>1</v>
      </c>
      <c r="GP10">
        <v>1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2.1</v>
      </c>
      <c r="GX10" t="s">
        <v>218</v>
      </c>
      <c r="GY10">
        <v>1251838</v>
      </c>
      <c r="GZ10">
        <v>1225814</v>
      </c>
      <c r="HA10">
        <v>0.32100000000000001</v>
      </c>
      <c r="HB10">
        <v>0.79</v>
      </c>
      <c r="HC10">
        <v>2.91</v>
      </c>
      <c r="HD10">
        <v>2.65</v>
      </c>
      <c r="HE10">
        <v>0.53800000000000003</v>
      </c>
      <c r="HF10" s="2">
        <f t="shared" ref="HF10:HF29" si="6">100%-(FX10/FY10)</f>
        <v>1.8964520196824708E-3</v>
      </c>
      <c r="HG10" s="2">
        <f t="shared" ref="HG10:HG29" si="7">100%-(FY10/FZ10)</f>
        <v>9.6255390459486501E-3</v>
      </c>
      <c r="HH10" s="2">
        <f t="shared" ref="HH10:HH29" si="8">100%-(GA10/FY10)</f>
        <v>8.2967515165877082E-4</v>
      </c>
      <c r="HI10" s="2">
        <f t="shared" ref="HI10:HI29" si="9">100%-(GA10/GB10)</f>
        <v>2.3668277898484247E-3</v>
      </c>
      <c r="HJ10" s="3">
        <f t="shared" ref="HJ10:HJ29" si="10">(FY10*HG10)+FY10</f>
        <v>85.182109502326057</v>
      </c>
      <c r="HK10" t="str">
        <f t="shared" ref="HK10:HK29" si="11">B10</f>
        <v>AEE</v>
      </c>
    </row>
    <row r="11" spans="1:219" hidden="1" x14ac:dyDescent="0.25">
      <c r="A11">
        <v>2</v>
      </c>
      <c r="B11" t="s">
        <v>230</v>
      </c>
      <c r="C11">
        <v>9</v>
      </c>
      <c r="D11">
        <v>0</v>
      </c>
      <c r="E11">
        <v>6</v>
      </c>
      <c r="F11">
        <v>0</v>
      </c>
      <c r="G11" t="s">
        <v>218</v>
      </c>
      <c r="H11" t="s">
        <v>218</v>
      </c>
      <c r="I11">
        <v>6</v>
      </c>
      <c r="J11">
        <v>0</v>
      </c>
      <c r="K11" t="s">
        <v>218</v>
      </c>
      <c r="L11" t="s">
        <v>218</v>
      </c>
      <c r="M11">
        <v>20</v>
      </c>
      <c r="N11">
        <v>60</v>
      </c>
      <c r="O11">
        <v>48</v>
      </c>
      <c r="P11">
        <v>16</v>
      </c>
      <c r="Q11">
        <v>1</v>
      </c>
      <c r="R11">
        <v>1</v>
      </c>
      <c r="S11">
        <v>40</v>
      </c>
      <c r="T11">
        <v>1</v>
      </c>
      <c r="U11">
        <v>1</v>
      </c>
      <c r="V11">
        <v>5</v>
      </c>
      <c r="W11">
        <v>0</v>
      </c>
      <c r="X11">
        <v>0</v>
      </c>
      <c r="Y11">
        <v>0</v>
      </c>
      <c r="Z11">
        <v>0</v>
      </c>
      <c r="AA11">
        <v>1</v>
      </c>
      <c r="AB11">
        <v>5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 t="s">
        <v>231</v>
      </c>
      <c r="AV11">
        <v>89.069999694824219</v>
      </c>
      <c r="AW11">
        <v>89.430000305175781</v>
      </c>
      <c r="AX11">
        <v>89.989997863769531</v>
      </c>
      <c r="AY11">
        <v>88.55999755859375</v>
      </c>
      <c r="AZ11">
        <v>89.199996948242188</v>
      </c>
      <c r="BE11">
        <v>2</v>
      </c>
      <c r="BF11">
        <v>2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5</v>
      </c>
      <c r="BO11">
        <v>40</v>
      </c>
      <c r="BP11">
        <v>61</v>
      </c>
      <c r="BQ11">
        <v>23</v>
      </c>
      <c r="BR11">
        <v>29</v>
      </c>
      <c r="BS11">
        <v>0</v>
      </c>
      <c r="BT11">
        <v>0</v>
      </c>
      <c r="BU11">
        <v>0</v>
      </c>
      <c r="BV11">
        <v>0</v>
      </c>
      <c r="BW11">
        <v>2</v>
      </c>
      <c r="BX11">
        <v>0</v>
      </c>
      <c r="BY11">
        <v>0</v>
      </c>
      <c r="BZ11">
        <v>0</v>
      </c>
      <c r="CA11">
        <v>1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 t="s">
        <v>232</v>
      </c>
      <c r="CN11">
        <v>89.199996948242188</v>
      </c>
      <c r="CO11">
        <v>89.629997253417969</v>
      </c>
      <c r="CP11">
        <v>92</v>
      </c>
      <c r="CQ11">
        <v>88.669998168945313</v>
      </c>
      <c r="CR11">
        <v>88.699996948242188</v>
      </c>
      <c r="CW11">
        <v>46</v>
      </c>
      <c r="CX11">
        <v>67</v>
      </c>
      <c r="CY11">
        <v>15</v>
      </c>
      <c r="CZ11">
        <v>7</v>
      </c>
      <c r="DA11">
        <v>14</v>
      </c>
      <c r="DB11">
        <v>1</v>
      </c>
      <c r="DC11">
        <v>36</v>
      </c>
      <c r="DD11">
        <v>1</v>
      </c>
      <c r="DE11">
        <v>14</v>
      </c>
      <c r="DF11">
        <v>23</v>
      </c>
      <c r="DG11">
        <v>4</v>
      </c>
      <c r="DH11">
        <v>11</v>
      </c>
      <c r="DI11">
        <v>0</v>
      </c>
      <c r="DJ11">
        <v>8</v>
      </c>
      <c r="DK11">
        <v>1</v>
      </c>
      <c r="DL11">
        <v>1</v>
      </c>
      <c r="DM11">
        <v>1</v>
      </c>
      <c r="DN11">
        <v>1</v>
      </c>
      <c r="DO11">
        <v>103</v>
      </c>
      <c r="DP11">
        <v>37</v>
      </c>
      <c r="DQ11">
        <v>0</v>
      </c>
      <c r="DR11">
        <v>0</v>
      </c>
      <c r="DS11">
        <v>1</v>
      </c>
      <c r="DT11">
        <v>1</v>
      </c>
      <c r="DU11">
        <v>0</v>
      </c>
      <c r="DV11">
        <v>0</v>
      </c>
      <c r="DW11">
        <v>149</v>
      </c>
      <c r="DX11">
        <v>104</v>
      </c>
      <c r="DY11">
        <v>0</v>
      </c>
      <c r="DZ11">
        <v>0</v>
      </c>
      <c r="EA11">
        <v>1</v>
      </c>
      <c r="EB11">
        <v>1</v>
      </c>
      <c r="EC11">
        <v>0</v>
      </c>
      <c r="ED11">
        <v>0</v>
      </c>
      <c r="EE11" t="s">
        <v>233</v>
      </c>
      <c r="EF11">
        <v>88.699996948242188</v>
      </c>
      <c r="EG11">
        <v>87.540000915527344</v>
      </c>
      <c r="EH11">
        <v>90.430000305175781</v>
      </c>
      <c r="EI11">
        <v>87.239997863769531</v>
      </c>
      <c r="EJ11">
        <v>90.279998779296875</v>
      </c>
      <c r="EO11">
        <v>32</v>
      </c>
      <c r="EP11">
        <v>10</v>
      </c>
      <c r="EQ11">
        <v>27</v>
      </c>
      <c r="ER11">
        <v>37</v>
      </c>
      <c r="ES11">
        <v>73</v>
      </c>
      <c r="ET11">
        <v>0</v>
      </c>
      <c r="EU11">
        <v>0</v>
      </c>
      <c r="EV11">
        <v>0</v>
      </c>
      <c r="EW11">
        <v>0</v>
      </c>
      <c r="EX11">
        <v>11</v>
      </c>
      <c r="EY11">
        <v>1</v>
      </c>
      <c r="EZ11">
        <v>1</v>
      </c>
      <c r="FA11">
        <v>0</v>
      </c>
      <c r="FB11">
        <v>0</v>
      </c>
      <c r="FC11">
        <v>1</v>
      </c>
      <c r="FD11">
        <v>13</v>
      </c>
      <c r="FE11">
        <v>1</v>
      </c>
      <c r="FF11">
        <v>13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 t="s">
        <v>234</v>
      </c>
      <c r="FX11">
        <v>90.279998779296875</v>
      </c>
      <c r="FY11">
        <v>89.94000244140625</v>
      </c>
      <c r="FZ11">
        <v>90.220001220703125</v>
      </c>
      <c r="GA11">
        <v>87.779998779296875</v>
      </c>
      <c r="GB11">
        <v>89.25</v>
      </c>
      <c r="GC11">
        <v>477</v>
      </c>
      <c r="GD11">
        <v>222</v>
      </c>
      <c r="GE11">
        <v>328</v>
      </c>
      <c r="GF11">
        <v>59</v>
      </c>
      <c r="GG11">
        <v>15</v>
      </c>
      <c r="GH11">
        <v>148</v>
      </c>
      <c r="GI11">
        <v>14</v>
      </c>
      <c r="GJ11">
        <v>131</v>
      </c>
      <c r="GK11">
        <v>14</v>
      </c>
      <c r="GL11">
        <v>37</v>
      </c>
      <c r="GM11">
        <v>14</v>
      </c>
      <c r="GN11">
        <v>8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1.7</v>
      </c>
      <c r="GX11" t="s">
        <v>218</v>
      </c>
      <c r="GY11">
        <v>336754</v>
      </c>
      <c r="GZ11">
        <v>442671</v>
      </c>
      <c r="HA11">
        <v>1.3</v>
      </c>
      <c r="HB11">
        <v>1.3859999999999999</v>
      </c>
      <c r="HC11">
        <v>2.1800000000000002</v>
      </c>
      <c r="HD11">
        <v>6.2</v>
      </c>
      <c r="HE11">
        <v>0</v>
      </c>
      <c r="HF11" s="2">
        <f t="shared" si="6"/>
        <v>-3.7802571565652698E-3</v>
      </c>
      <c r="HG11" s="2">
        <f t="shared" si="7"/>
        <v>3.1035111450721242E-3</v>
      </c>
      <c r="HH11" s="2">
        <f t="shared" si="8"/>
        <v>2.4016050739119832E-2</v>
      </c>
      <c r="HI11" s="2">
        <f t="shared" si="9"/>
        <v>1.6470601912640048E-2</v>
      </c>
      <c r="HJ11" s="3">
        <f t="shared" si="10"/>
        <v>90.219132241370971</v>
      </c>
      <c r="HK11" t="str">
        <f t="shared" si="11"/>
        <v>AMN</v>
      </c>
    </row>
    <row r="12" spans="1:219" hidden="1" x14ac:dyDescent="0.25">
      <c r="A12">
        <v>3</v>
      </c>
      <c r="B12" t="s">
        <v>235</v>
      </c>
      <c r="C12">
        <v>9</v>
      </c>
      <c r="D12">
        <v>1</v>
      </c>
      <c r="E12">
        <v>6</v>
      </c>
      <c r="F12">
        <v>0</v>
      </c>
      <c r="G12" t="s">
        <v>218</v>
      </c>
      <c r="H12" t="s">
        <v>218</v>
      </c>
      <c r="I12">
        <v>6</v>
      </c>
      <c r="J12">
        <v>0</v>
      </c>
      <c r="K12" t="s">
        <v>218</v>
      </c>
      <c r="L12" t="s">
        <v>218</v>
      </c>
      <c r="M12">
        <v>4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5</v>
      </c>
      <c r="W12">
        <v>6</v>
      </c>
      <c r="X12">
        <v>11</v>
      </c>
      <c r="Y12">
        <v>42</v>
      </c>
      <c r="Z12">
        <v>131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t="s">
        <v>236</v>
      </c>
      <c r="AV12">
        <v>64.879997253417969</v>
      </c>
      <c r="AW12">
        <v>64.839996337890625</v>
      </c>
      <c r="AX12">
        <v>65.839996337890625</v>
      </c>
      <c r="AY12">
        <v>64.839996337890625</v>
      </c>
      <c r="AZ12">
        <v>65.459999084472656</v>
      </c>
      <c r="BE12">
        <v>3</v>
      </c>
      <c r="BF12">
        <v>77</v>
      </c>
      <c r="BG12">
        <v>112</v>
      </c>
      <c r="BH12">
        <v>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 t="s">
        <v>237</v>
      </c>
      <c r="CN12">
        <v>65.459999084472656</v>
      </c>
      <c r="CO12">
        <v>65.419998168945313</v>
      </c>
      <c r="CP12">
        <v>65.800003051757813</v>
      </c>
      <c r="CQ12">
        <v>65.129997253417969</v>
      </c>
      <c r="CR12">
        <v>65.599998474121094</v>
      </c>
      <c r="CW12">
        <v>174</v>
      </c>
      <c r="CX12">
        <v>3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16</v>
      </c>
      <c r="DG12">
        <v>9</v>
      </c>
      <c r="DH12">
        <v>6</v>
      </c>
      <c r="DI12">
        <v>2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 t="s">
        <v>238</v>
      </c>
      <c r="EF12">
        <v>65.599998474121094</v>
      </c>
      <c r="EG12">
        <v>65.319999694824219</v>
      </c>
      <c r="EH12">
        <v>65.580001831054688</v>
      </c>
      <c r="EI12">
        <v>64.589996337890625</v>
      </c>
      <c r="EJ12">
        <v>65.550003051757813</v>
      </c>
      <c r="EO12">
        <v>56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36</v>
      </c>
      <c r="EY12">
        <v>16</v>
      </c>
      <c r="EZ12">
        <v>16</v>
      </c>
      <c r="FA12">
        <v>3</v>
      </c>
      <c r="FB12">
        <v>82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3</v>
      </c>
      <c r="FP12">
        <v>0</v>
      </c>
      <c r="FQ12">
        <v>11</v>
      </c>
      <c r="FR12">
        <v>0</v>
      </c>
      <c r="FS12">
        <v>1</v>
      </c>
      <c r="FT12">
        <v>0</v>
      </c>
      <c r="FU12">
        <v>1</v>
      </c>
      <c r="FV12">
        <v>0</v>
      </c>
      <c r="FW12" t="s">
        <v>239</v>
      </c>
      <c r="FX12">
        <v>65.550003051757813</v>
      </c>
      <c r="FY12">
        <v>65.319999694824219</v>
      </c>
      <c r="FZ12">
        <v>67.230003356933594</v>
      </c>
      <c r="GA12">
        <v>65.260002136230469</v>
      </c>
      <c r="GB12">
        <v>67</v>
      </c>
      <c r="GC12">
        <v>432</v>
      </c>
      <c r="GD12">
        <v>381</v>
      </c>
      <c r="GE12">
        <v>233</v>
      </c>
      <c r="GF12">
        <v>186</v>
      </c>
      <c r="GG12">
        <v>0</v>
      </c>
      <c r="GH12">
        <v>3</v>
      </c>
      <c r="GI12">
        <v>0</v>
      </c>
      <c r="GJ12">
        <v>0</v>
      </c>
      <c r="GK12">
        <v>0</v>
      </c>
      <c r="GL12">
        <v>213</v>
      </c>
      <c r="GM12">
        <v>0</v>
      </c>
      <c r="GN12">
        <v>82</v>
      </c>
      <c r="GO12">
        <v>0</v>
      </c>
      <c r="GP12">
        <v>0</v>
      </c>
      <c r="GQ12">
        <v>0</v>
      </c>
      <c r="GR12">
        <v>0</v>
      </c>
      <c r="GS12">
        <v>1</v>
      </c>
      <c r="GT12">
        <v>1</v>
      </c>
      <c r="GU12">
        <v>0</v>
      </c>
      <c r="GV12">
        <v>0</v>
      </c>
      <c r="GW12">
        <v>1.9</v>
      </c>
      <c r="GX12" t="s">
        <v>218</v>
      </c>
      <c r="GY12">
        <v>7569832</v>
      </c>
      <c r="GZ12">
        <v>8924142</v>
      </c>
      <c r="HA12">
        <v>1.258</v>
      </c>
      <c r="HB12">
        <v>1.5640000000000001</v>
      </c>
      <c r="HC12">
        <v>1.1399999999999999</v>
      </c>
      <c r="HD12">
        <v>1.84</v>
      </c>
      <c r="HF12" s="2">
        <f t="shared" si="6"/>
        <v>-3.5211781691391053E-3</v>
      </c>
      <c r="HG12" s="2">
        <f t="shared" si="7"/>
        <v>2.8409989093245991E-2</v>
      </c>
      <c r="HH12" s="2">
        <f t="shared" si="8"/>
        <v>9.1851743530402263E-4</v>
      </c>
      <c r="HI12" s="2">
        <f t="shared" si="9"/>
        <v>2.5970117369694456E-2</v>
      </c>
      <c r="HJ12" s="3">
        <f t="shared" si="10"/>
        <v>67.175740173725004</v>
      </c>
      <c r="HK12" t="str">
        <f t="shared" si="11"/>
        <v>BMY</v>
      </c>
    </row>
    <row r="13" spans="1:219" hidden="1" x14ac:dyDescent="0.25">
      <c r="A13">
        <v>4</v>
      </c>
      <c r="B13" t="s">
        <v>240</v>
      </c>
      <c r="C13">
        <v>9</v>
      </c>
      <c r="D13">
        <v>0</v>
      </c>
      <c r="E13">
        <v>6</v>
      </c>
      <c r="F13">
        <v>0</v>
      </c>
      <c r="G13" t="s">
        <v>218</v>
      </c>
      <c r="H13" t="s">
        <v>218</v>
      </c>
      <c r="I13">
        <v>6</v>
      </c>
      <c r="J13">
        <v>0</v>
      </c>
      <c r="K13" t="s">
        <v>218</v>
      </c>
      <c r="L13" t="s">
        <v>218</v>
      </c>
      <c r="M13">
        <v>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17</v>
      </c>
      <c r="W13">
        <v>20</v>
      </c>
      <c r="X13">
        <v>27</v>
      </c>
      <c r="Y13">
        <v>8</v>
      </c>
      <c r="Z13">
        <v>121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 t="s">
        <v>241</v>
      </c>
      <c r="AV13">
        <v>76.800003051757813</v>
      </c>
      <c r="AW13">
        <v>76.800003051757813</v>
      </c>
      <c r="AX13">
        <v>77.349998474121094</v>
      </c>
      <c r="AY13">
        <v>76.419998168945313</v>
      </c>
      <c r="AZ13">
        <v>76.5</v>
      </c>
      <c r="BE13">
        <v>78</v>
      </c>
      <c r="BF13">
        <v>11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62</v>
      </c>
      <c r="BO13">
        <v>40</v>
      </c>
      <c r="BP13">
        <v>11</v>
      </c>
      <c r="BQ13">
        <v>4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 t="s">
        <v>242</v>
      </c>
      <c r="CN13">
        <v>76.5</v>
      </c>
      <c r="CO13">
        <v>76.669998168945313</v>
      </c>
      <c r="CP13">
        <v>78.459999084472656</v>
      </c>
      <c r="CQ13">
        <v>76.510002136230469</v>
      </c>
      <c r="CR13">
        <v>77.919998168945313</v>
      </c>
      <c r="CW13">
        <v>25</v>
      </c>
      <c r="CX13">
        <v>21</v>
      </c>
      <c r="CY13">
        <v>70</v>
      </c>
      <c r="CZ13">
        <v>52</v>
      </c>
      <c r="DA13">
        <v>26</v>
      </c>
      <c r="DB13">
        <v>0</v>
      </c>
      <c r="DC13">
        <v>0</v>
      </c>
      <c r="DD13">
        <v>0</v>
      </c>
      <c r="DE13">
        <v>0</v>
      </c>
      <c r="DF13">
        <v>3</v>
      </c>
      <c r="DG13">
        <v>0</v>
      </c>
      <c r="DH13">
        <v>0</v>
      </c>
      <c r="DI13">
        <v>0</v>
      </c>
      <c r="DJ13">
        <v>0</v>
      </c>
      <c r="DK13">
        <v>1</v>
      </c>
      <c r="DL13">
        <v>3</v>
      </c>
      <c r="DM13">
        <v>1</v>
      </c>
      <c r="DN13">
        <v>3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 t="s">
        <v>243</v>
      </c>
      <c r="EF13">
        <v>77.919998168945313</v>
      </c>
      <c r="EG13">
        <v>77.610000610351563</v>
      </c>
      <c r="EH13">
        <v>78.5</v>
      </c>
      <c r="EI13">
        <v>77.180000305175781</v>
      </c>
      <c r="EJ13">
        <v>78.430000305175781</v>
      </c>
      <c r="EO13">
        <v>87</v>
      </c>
      <c r="EP13">
        <v>79</v>
      </c>
      <c r="EQ13">
        <v>6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29</v>
      </c>
      <c r="EY13">
        <v>4</v>
      </c>
      <c r="EZ13">
        <v>5</v>
      </c>
      <c r="FA13">
        <v>2</v>
      </c>
      <c r="FB13">
        <v>3</v>
      </c>
      <c r="FC13">
        <v>1</v>
      </c>
      <c r="FD13">
        <v>43</v>
      </c>
      <c r="FE13">
        <v>0</v>
      </c>
      <c r="FF13">
        <v>0</v>
      </c>
      <c r="FG13">
        <v>2</v>
      </c>
      <c r="FH13">
        <v>0</v>
      </c>
      <c r="FI13">
        <v>3</v>
      </c>
      <c r="FJ13">
        <v>3</v>
      </c>
      <c r="FK13">
        <v>1</v>
      </c>
      <c r="FL13">
        <v>0</v>
      </c>
      <c r="FM13">
        <v>1</v>
      </c>
      <c r="FN13">
        <v>1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 t="s">
        <v>244</v>
      </c>
      <c r="FX13">
        <v>78.430000305175781</v>
      </c>
      <c r="FY13">
        <v>78.260002136230469</v>
      </c>
      <c r="FZ13">
        <v>79.019996643066406</v>
      </c>
      <c r="GA13">
        <v>78.080001831054688</v>
      </c>
      <c r="GB13">
        <v>78.459999084472656</v>
      </c>
      <c r="GC13">
        <v>464</v>
      </c>
      <c r="GD13">
        <v>356</v>
      </c>
      <c r="GE13">
        <v>366</v>
      </c>
      <c r="GF13">
        <v>46</v>
      </c>
      <c r="GG13">
        <v>0</v>
      </c>
      <c r="GH13">
        <v>78</v>
      </c>
      <c r="GI13">
        <v>0</v>
      </c>
      <c r="GJ13">
        <v>78</v>
      </c>
      <c r="GK13">
        <v>3</v>
      </c>
      <c r="GL13">
        <v>124</v>
      </c>
      <c r="GM13">
        <v>3</v>
      </c>
      <c r="GN13">
        <v>3</v>
      </c>
      <c r="GO13">
        <v>1</v>
      </c>
      <c r="GP13">
        <v>1</v>
      </c>
      <c r="GQ13">
        <v>1</v>
      </c>
      <c r="GR13">
        <v>1</v>
      </c>
      <c r="GS13">
        <v>0</v>
      </c>
      <c r="GT13">
        <v>0</v>
      </c>
      <c r="GU13">
        <v>0</v>
      </c>
      <c r="GV13">
        <v>0</v>
      </c>
      <c r="GW13">
        <v>2.4</v>
      </c>
      <c r="GX13" t="s">
        <v>218</v>
      </c>
      <c r="GY13">
        <v>2694593</v>
      </c>
      <c r="GZ13">
        <v>3100857</v>
      </c>
      <c r="HA13">
        <v>1.8109999999999999</v>
      </c>
      <c r="HB13">
        <v>2.0880000000000001</v>
      </c>
      <c r="HC13">
        <v>2.0099999999999998</v>
      </c>
      <c r="HD13">
        <v>6.4</v>
      </c>
      <c r="HE13">
        <v>0.30649999999999999</v>
      </c>
      <c r="HF13" s="2">
        <f t="shared" si="6"/>
        <v>-2.1722229019287553E-3</v>
      </c>
      <c r="HG13" s="2">
        <f t="shared" si="7"/>
        <v>9.6177491663134163E-3</v>
      </c>
      <c r="HH13" s="2">
        <f t="shared" si="8"/>
        <v>2.3000293925682369E-3</v>
      </c>
      <c r="HI13" s="2">
        <f t="shared" si="9"/>
        <v>4.8431972706098891E-3</v>
      </c>
      <c r="HJ13" s="3">
        <f t="shared" si="10"/>
        <v>79.012687206531879</v>
      </c>
      <c r="HK13" t="str">
        <f t="shared" si="11"/>
        <v>CERN</v>
      </c>
    </row>
    <row r="14" spans="1:219" hidden="1" x14ac:dyDescent="0.25">
      <c r="A14">
        <v>5</v>
      </c>
      <c r="B14" t="s">
        <v>245</v>
      </c>
      <c r="C14">
        <v>9</v>
      </c>
      <c r="D14">
        <v>0</v>
      </c>
      <c r="E14">
        <v>5</v>
      </c>
      <c r="F14">
        <v>1</v>
      </c>
      <c r="G14" t="s">
        <v>225</v>
      </c>
      <c r="H14" t="s">
        <v>218</v>
      </c>
      <c r="I14">
        <v>6</v>
      </c>
      <c r="J14">
        <v>0</v>
      </c>
      <c r="K14" t="s">
        <v>218</v>
      </c>
      <c r="L14" t="s">
        <v>218</v>
      </c>
      <c r="M14">
        <v>61</v>
      </c>
      <c r="N14">
        <v>67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5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 t="s">
        <v>246</v>
      </c>
      <c r="AV14">
        <v>258.47000122070313</v>
      </c>
      <c r="AW14">
        <v>257.23001098632813</v>
      </c>
      <c r="AX14">
        <v>260.8900146484375</v>
      </c>
      <c r="AY14">
        <v>257.1300048828125</v>
      </c>
      <c r="AZ14">
        <v>259.70999145507813</v>
      </c>
      <c r="BE14">
        <v>8</v>
      </c>
      <c r="BF14">
        <v>76</v>
      </c>
      <c r="BG14">
        <v>30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0</v>
      </c>
      <c r="BP14">
        <v>0</v>
      </c>
      <c r="BQ14">
        <v>0</v>
      </c>
      <c r="BR14">
        <v>0</v>
      </c>
      <c r="BS14">
        <v>1</v>
      </c>
      <c r="BT14">
        <v>1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 t="s">
        <v>247</v>
      </c>
      <c r="CN14">
        <v>259.70999145507813</v>
      </c>
      <c r="CO14">
        <v>259.489990234375</v>
      </c>
      <c r="CP14">
        <v>261.27999877929688</v>
      </c>
      <c r="CQ14">
        <v>258.239990234375</v>
      </c>
      <c r="CR14">
        <v>258.54998779296881</v>
      </c>
      <c r="CW14">
        <v>137</v>
      </c>
      <c r="CX14">
        <v>6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23</v>
      </c>
      <c r="DG14">
        <v>12</v>
      </c>
      <c r="DH14">
        <v>2</v>
      </c>
      <c r="DI14">
        <v>2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 t="s">
        <v>248</v>
      </c>
      <c r="EF14">
        <v>258.54998779296881</v>
      </c>
      <c r="EG14">
        <v>256.010009765625</v>
      </c>
      <c r="EH14">
        <v>262.02999877929688</v>
      </c>
      <c r="EI14">
        <v>256.010009765625</v>
      </c>
      <c r="EJ14">
        <v>260.89999389648438</v>
      </c>
      <c r="EO14">
        <v>19</v>
      </c>
      <c r="EP14">
        <v>41</v>
      </c>
      <c r="EQ14">
        <v>20</v>
      </c>
      <c r="ER14">
        <v>68</v>
      </c>
      <c r="ES14">
        <v>22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 t="s">
        <v>249</v>
      </c>
      <c r="FX14">
        <v>260.89999389648438</v>
      </c>
      <c r="FY14">
        <v>261.29000854492188</v>
      </c>
      <c r="FZ14">
        <v>264.489990234375</v>
      </c>
      <c r="GA14">
        <v>260.07000732421881</v>
      </c>
      <c r="GB14">
        <v>260.57998657226563</v>
      </c>
      <c r="GC14">
        <v>555</v>
      </c>
      <c r="GD14">
        <v>45</v>
      </c>
      <c r="GE14">
        <v>313</v>
      </c>
      <c r="GF14">
        <v>39</v>
      </c>
      <c r="GG14">
        <v>0</v>
      </c>
      <c r="GH14">
        <v>90</v>
      </c>
      <c r="GI14">
        <v>0</v>
      </c>
      <c r="GJ14">
        <v>90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2.8</v>
      </c>
      <c r="GX14" t="s">
        <v>223</v>
      </c>
      <c r="GY14">
        <v>179116</v>
      </c>
      <c r="GZ14">
        <v>312642</v>
      </c>
      <c r="HA14">
        <v>1.835</v>
      </c>
      <c r="HB14">
        <v>3.194</v>
      </c>
      <c r="HC14">
        <v>5.66</v>
      </c>
      <c r="HD14">
        <v>5.38</v>
      </c>
      <c r="HE14">
        <v>0</v>
      </c>
      <c r="HF14" s="2">
        <f t="shared" si="6"/>
        <v>1.4926504484783498E-3</v>
      </c>
      <c r="HG14" s="2">
        <f t="shared" si="7"/>
        <v>1.2098687313714551E-2</v>
      </c>
      <c r="HH14" s="2">
        <f t="shared" si="8"/>
        <v>4.6691460859794587E-3</v>
      </c>
      <c r="HI14" s="2">
        <f t="shared" si="9"/>
        <v>1.9570929247300084E-3</v>
      </c>
      <c r="HJ14" s="3">
        <f t="shared" si="10"/>
        <v>264.45127465650467</v>
      </c>
      <c r="HK14" t="str">
        <f t="shared" si="11"/>
        <v>COHR</v>
      </c>
    </row>
    <row r="15" spans="1:219" hidden="1" x14ac:dyDescent="0.25">
      <c r="A15">
        <v>6</v>
      </c>
      <c r="B15" t="s">
        <v>250</v>
      </c>
      <c r="C15">
        <v>9</v>
      </c>
      <c r="D15">
        <v>0</v>
      </c>
      <c r="E15">
        <v>5</v>
      </c>
      <c r="F15">
        <v>1</v>
      </c>
      <c r="G15" t="s">
        <v>218</v>
      </c>
      <c r="H15" t="s">
        <v>225</v>
      </c>
      <c r="I15">
        <v>6</v>
      </c>
      <c r="J15">
        <v>0</v>
      </c>
      <c r="K15" t="s">
        <v>218</v>
      </c>
      <c r="L15" t="s">
        <v>218</v>
      </c>
      <c r="M15">
        <v>5</v>
      </c>
      <c r="N15">
        <v>11</v>
      </c>
      <c r="O15">
        <v>147</v>
      </c>
      <c r="P15">
        <v>23</v>
      </c>
      <c r="Q15">
        <v>0</v>
      </c>
      <c r="R15">
        <v>0</v>
      </c>
      <c r="S15">
        <v>0</v>
      </c>
      <c r="T15">
        <v>0</v>
      </c>
      <c r="U15">
        <v>0</v>
      </c>
      <c r="V15">
        <v>2</v>
      </c>
      <c r="W15">
        <v>1</v>
      </c>
      <c r="X15">
        <v>0</v>
      </c>
      <c r="Y15">
        <v>0</v>
      </c>
      <c r="Z15">
        <v>0</v>
      </c>
      <c r="AA15">
        <v>1</v>
      </c>
      <c r="AB15">
        <v>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 t="s">
        <v>251</v>
      </c>
      <c r="AV15">
        <v>42.869998931884773</v>
      </c>
      <c r="AW15">
        <v>42.770000457763672</v>
      </c>
      <c r="AX15">
        <v>43.580001831054688</v>
      </c>
      <c r="AY15">
        <v>42.220001220703118</v>
      </c>
      <c r="AZ15">
        <v>43.569999694824219</v>
      </c>
      <c r="BE15">
        <v>26</v>
      </c>
      <c r="BF15">
        <v>15</v>
      </c>
      <c r="BG15">
        <v>30</v>
      </c>
      <c r="BH15">
        <v>7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19</v>
      </c>
      <c r="BO15">
        <v>17</v>
      </c>
      <c r="BP15">
        <v>8</v>
      </c>
      <c r="BQ15">
        <v>10</v>
      </c>
      <c r="BR15">
        <v>56</v>
      </c>
      <c r="BS15">
        <v>1</v>
      </c>
      <c r="BT15">
        <v>110</v>
      </c>
      <c r="BU15">
        <v>0</v>
      </c>
      <c r="BV15">
        <v>0</v>
      </c>
      <c r="BW15">
        <v>0</v>
      </c>
      <c r="BX15">
        <v>0</v>
      </c>
      <c r="BY15">
        <v>56</v>
      </c>
      <c r="BZ15">
        <v>56</v>
      </c>
      <c r="CA15">
        <v>0</v>
      </c>
      <c r="CB15">
        <v>0</v>
      </c>
      <c r="CC15">
        <v>1</v>
      </c>
      <c r="CD15">
        <v>1</v>
      </c>
      <c r="CE15">
        <v>1</v>
      </c>
      <c r="CF15">
        <v>0</v>
      </c>
      <c r="CG15">
        <v>14</v>
      </c>
      <c r="CH15">
        <v>14</v>
      </c>
      <c r="CI15">
        <v>1</v>
      </c>
      <c r="CJ15">
        <v>0</v>
      </c>
      <c r="CK15">
        <v>1</v>
      </c>
      <c r="CL15">
        <v>1</v>
      </c>
      <c r="CM15" t="s">
        <v>252</v>
      </c>
      <c r="CN15">
        <v>43.569999694824219</v>
      </c>
      <c r="CO15">
        <v>43.700000762939453</v>
      </c>
      <c r="CP15">
        <v>44.830001831054688</v>
      </c>
      <c r="CQ15">
        <v>43.520000457763672</v>
      </c>
      <c r="CR15">
        <v>44.229999542236328</v>
      </c>
      <c r="CW15">
        <v>12</v>
      </c>
      <c r="CX15">
        <v>27</v>
      </c>
      <c r="CY15">
        <v>34</v>
      </c>
      <c r="CZ15">
        <v>57</v>
      </c>
      <c r="DA15">
        <v>49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2</v>
      </c>
      <c r="DH15">
        <v>0</v>
      </c>
      <c r="DI15">
        <v>1</v>
      </c>
      <c r="DJ15">
        <v>0</v>
      </c>
      <c r="DK15">
        <v>1</v>
      </c>
      <c r="DL15">
        <v>3</v>
      </c>
      <c r="DM15">
        <v>1</v>
      </c>
      <c r="DN15">
        <v>3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 t="s">
        <v>253</v>
      </c>
      <c r="EF15">
        <v>44.229999542236328</v>
      </c>
      <c r="EG15">
        <v>43.75</v>
      </c>
      <c r="EH15">
        <v>45</v>
      </c>
      <c r="EI15">
        <v>43.459999084472663</v>
      </c>
      <c r="EJ15">
        <v>44.950000762939453</v>
      </c>
      <c r="EO15">
        <v>4</v>
      </c>
      <c r="EP15">
        <v>17</v>
      </c>
      <c r="EQ15">
        <v>15</v>
      </c>
      <c r="ER15">
        <v>106</v>
      </c>
      <c r="ES15">
        <v>45</v>
      </c>
      <c r="ET15">
        <v>0</v>
      </c>
      <c r="EU15">
        <v>0</v>
      </c>
      <c r="EV15">
        <v>0</v>
      </c>
      <c r="EW15">
        <v>0</v>
      </c>
      <c r="EX15">
        <v>2</v>
      </c>
      <c r="EY15">
        <v>0</v>
      </c>
      <c r="EZ15">
        <v>1</v>
      </c>
      <c r="FA15">
        <v>0</v>
      </c>
      <c r="FB15">
        <v>2</v>
      </c>
      <c r="FC15">
        <v>1</v>
      </c>
      <c r="FD15">
        <v>5</v>
      </c>
      <c r="FE15">
        <v>1</v>
      </c>
      <c r="FF15">
        <v>5</v>
      </c>
      <c r="FG15">
        <v>1</v>
      </c>
      <c r="FH15">
        <v>0</v>
      </c>
      <c r="FI15">
        <v>2</v>
      </c>
      <c r="FJ15">
        <v>2</v>
      </c>
      <c r="FK15">
        <v>1</v>
      </c>
      <c r="FL15">
        <v>0</v>
      </c>
      <c r="FM15">
        <v>1</v>
      </c>
      <c r="FN15">
        <v>1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 t="s">
        <v>252</v>
      </c>
      <c r="FX15">
        <v>44.950000762939453</v>
      </c>
      <c r="FY15">
        <v>45.200000762939453</v>
      </c>
      <c r="FZ15">
        <v>45.740001678466797</v>
      </c>
      <c r="GA15">
        <v>44.610000610351563</v>
      </c>
      <c r="GB15">
        <v>45.150001525878913</v>
      </c>
      <c r="GC15">
        <v>630</v>
      </c>
      <c r="GD15">
        <v>121</v>
      </c>
      <c r="GE15">
        <v>366</v>
      </c>
      <c r="GF15">
        <v>8</v>
      </c>
      <c r="GG15">
        <v>0</v>
      </c>
      <c r="GH15">
        <v>287</v>
      </c>
      <c r="GI15">
        <v>0</v>
      </c>
      <c r="GJ15">
        <v>257</v>
      </c>
      <c r="GK15">
        <v>8</v>
      </c>
      <c r="GL15">
        <v>58</v>
      </c>
      <c r="GM15">
        <v>8</v>
      </c>
      <c r="GN15">
        <v>2</v>
      </c>
      <c r="GO15">
        <v>2</v>
      </c>
      <c r="GP15">
        <v>1</v>
      </c>
      <c r="GQ15">
        <v>2</v>
      </c>
      <c r="GR15">
        <v>1</v>
      </c>
      <c r="GS15">
        <v>1</v>
      </c>
      <c r="GT15">
        <v>0</v>
      </c>
      <c r="GU15">
        <v>1</v>
      </c>
      <c r="GV15">
        <v>0</v>
      </c>
      <c r="GW15">
        <v>2.9</v>
      </c>
      <c r="GX15" t="s">
        <v>223</v>
      </c>
      <c r="GY15">
        <v>614308</v>
      </c>
      <c r="GZ15">
        <v>499142</v>
      </c>
      <c r="HA15">
        <v>0.48099999999999998</v>
      </c>
      <c r="HB15">
        <v>0.627</v>
      </c>
      <c r="HC15">
        <v>1.1499999999999999</v>
      </c>
      <c r="HD15">
        <v>6.13</v>
      </c>
      <c r="HE15">
        <v>0</v>
      </c>
      <c r="HF15" s="2">
        <f t="shared" si="6"/>
        <v>5.5309733579690379E-3</v>
      </c>
      <c r="HG15" s="2">
        <f t="shared" si="7"/>
        <v>1.1805878786872892E-2</v>
      </c>
      <c r="HH15" s="2">
        <f t="shared" si="8"/>
        <v>1.3053100500645232E-2</v>
      </c>
      <c r="HI15" s="2">
        <f t="shared" si="9"/>
        <v>1.196015276362361E-2</v>
      </c>
      <c r="HJ15" s="3">
        <f t="shared" si="10"/>
        <v>45.733626493113277</v>
      </c>
      <c r="HK15" t="str">
        <f t="shared" si="11"/>
        <v>CSOD</v>
      </c>
    </row>
    <row r="16" spans="1:219" hidden="1" x14ac:dyDescent="0.25">
      <c r="A16">
        <v>7</v>
      </c>
      <c r="B16" t="s">
        <v>254</v>
      </c>
      <c r="C16">
        <v>9</v>
      </c>
      <c r="D16">
        <v>1</v>
      </c>
      <c r="E16">
        <v>6</v>
      </c>
      <c r="F16">
        <v>0</v>
      </c>
      <c r="G16" t="s">
        <v>218</v>
      </c>
      <c r="H16" t="s">
        <v>218</v>
      </c>
      <c r="I16">
        <v>6</v>
      </c>
      <c r="J16">
        <v>0</v>
      </c>
      <c r="K16" t="s">
        <v>218</v>
      </c>
      <c r="L16" t="s">
        <v>218</v>
      </c>
      <c r="M16">
        <v>12</v>
      </c>
      <c r="N16">
        <v>1</v>
      </c>
      <c r="O16">
        <v>1</v>
      </c>
      <c r="P16">
        <v>0</v>
      </c>
      <c r="Q16">
        <v>0</v>
      </c>
      <c r="R16">
        <v>1</v>
      </c>
      <c r="S16">
        <v>1</v>
      </c>
      <c r="T16">
        <v>0</v>
      </c>
      <c r="U16">
        <v>0</v>
      </c>
      <c r="V16">
        <v>15</v>
      </c>
      <c r="W16">
        <v>5</v>
      </c>
      <c r="X16">
        <v>1</v>
      </c>
      <c r="Y16">
        <v>2</v>
      </c>
      <c r="Z16">
        <v>2</v>
      </c>
      <c r="AA16">
        <v>0</v>
      </c>
      <c r="AB16">
        <v>0</v>
      </c>
      <c r="AC16">
        <v>0</v>
      </c>
      <c r="AD16">
        <v>0</v>
      </c>
      <c r="AE16">
        <v>2</v>
      </c>
      <c r="AF16">
        <v>1</v>
      </c>
      <c r="AG16">
        <v>0</v>
      </c>
      <c r="AH16">
        <v>0</v>
      </c>
      <c r="AI16">
        <v>1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 t="s">
        <v>255</v>
      </c>
      <c r="AV16">
        <v>116.4700012207031</v>
      </c>
      <c r="AW16">
        <v>116.7600021362305</v>
      </c>
      <c r="AX16">
        <v>117.5100021362305</v>
      </c>
      <c r="AY16">
        <v>115.5800018310547</v>
      </c>
      <c r="AZ16">
        <v>116.76999664306641</v>
      </c>
      <c r="BE16">
        <v>14</v>
      </c>
      <c r="BF16">
        <v>4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10</v>
      </c>
      <c r="BO16">
        <v>5</v>
      </c>
      <c r="BP16">
        <v>4</v>
      </c>
      <c r="BQ16">
        <v>3</v>
      </c>
      <c r="BR16">
        <v>7</v>
      </c>
      <c r="BS16">
        <v>0</v>
      </c>
      <c r="BT16">
        <v>0</v>
      </c>
      <c r="BU16">
        <v>0</v>
      </c>
      <c r="BV16">
        <v>0</v>
      </c>
      <c r="BW16">
        <v>1</v>
      </c>
      <c r="BX16">
        <v>0</v>
      </c>
      <c r="BY16">
        <v>7</v>
      </c>
      <c r="BZ16">
        <v>0</v>
      </c>
      <c r="CA16">
        <v>1</v>
      </c>
      <c r="CB16">
        <v>0</v>
      </c>
      <c r="CC16">
        <v>1</v>
      </c>
      <c r="CD16">
        <v>0</v>
      </c>
      <c r="CE16">
        <v>4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 t="s">
        <v>256</v>
      </c>
      <c r="CN16">
        <v>116.76999664306641</v>
      </c>
      <c r="CO16">
        <v>116.4100036621094</v>
      </c>
      <c r="CP16">
        <v>117.9599990844727</v>
      </c>
      <c r="CQ16">
        <v>115.870002746582</v>
      </c>
      <c r="CR16">
        <v>116.8000030517578</v>
      </c>
      <c r="CW16">
        <v>20</v>
      </c>
      <c r="CX16">
        <v>32</v>
      </c>
      <c r="CY16">
        <v>9</v>
      </c>
      <c r="CZ16">
        <v>0</v>
      </c>
      <c r="DA16">
        <v>0</v>
      </c>
      <c r="DB16">
        <v>1</v>
      </c>
      <c r="DC16">
        <v>2</v>
      </c>
      <c r="DD16">
        <v>0</v>
      </c>
      <c r="DE16">
        <v>0</v>
      </c>
      <c r="DF16">
        <v>7</v>
      </c>
      <c r="DG16">
        <v>1</v>
      </c>
      <c r="DH16">
        <v>2</v>
      </c>
      <c r="DI16">
        <v>2</v>
      </c>
      <c r="DJ16">
        <v>0</v>
      </c>
      <c r="DK16">
        <v>1</v>
      </c>
      <c r="DL16">
        <v>12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 t="s">
        <v>257</v>
      </c>
      <c r="EF16">
        <v>116.8000030517578</v>
      </c>
      <c r="EG16">
        <v>117.44000244140619</v>
      </c>
      <c r="EH16">
        <v>119.7900009155273</v>
      </c>
      <c r="EI16">
        <v>116.3399963378906</v>
      </c>
      <c r="EJ16">
        <v>118.7900009155273</v>
      </c>
      <c r="EO16">
        <v>12</v>
      </c>
      <c r="EP16">
        <v>26</v>
      </c>
      <c r="EQ16">
        <v>9</v>
      </c>
      <c r="ER16">
        <v>9</v>
      </c>
      <c r="ES16">
        <v>1</v>
      </c>
      <c r="ET16">
        <v>0</v>
      </c>
      <c r="EU16">
        <v>0</v>
      </c>
      <c r="EV16">
        <v>0</v>
      </c>
      <c r="EW16">
        <v>0</v>
      </c>
      <c r="EX16">
        <v>7</v>
      </c>
      <c r="EY16">
        <v>0</v>
      </c>
      <c r="EZ16">
        <v>0</v>
      </c>
      <c r="FA16">
        <v>3</v>
      </c>
      <c r="FB16">
        <v>2</v>
      </c>
      <c r="FC16">
        <v>1</v>
      </c>
      <c r="FD16">
        <v>12</v>
      </c>
      <c r="FE16">
        <v>1</v>
      </c>
      <c r="FF16">
        <v>0</v>
      </c>
      <c r="FG16">
        <v>0</v>
      </c>
      <c r="FH16">
        <v>0</v>
      </c>
      <c r="FI16">
        <v>2</v>
      </c>
      <c r="FJ16">
        <v>2</v>
      </c>
      <c r="FK16">
        <v>0</v>
      </c>
      <c r="FL16">
        <v>0</v>
      </c>
      <c r="FM16">
        <v>1</v>
      </c>
      <c r="FN16">
        <v>1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 t="s">
        <v>258</v>
      </c>
      <c r="FX16">
        <v>118.7900009155273</v>
      </c>
      <c r="FY16">
        <v>117.59999847412109</v>
      </c>
      <c r="FZ16">
        <v>119.59999847412109</v>
      </c>
      <c r="GA16">
        <v>117.40000152587891</v>
      </c>
      <c r="GB16">
        <v>119.3000030517578</v>
      </c>
      <c r="GC16">
        <v>150</v>
      </c>
      <c r="GD16">
        <v>78</v>
      </c>
      <c r="GE16">
        <v>118</v>
      </c>
      <c r="GF16">
        <v>24</v>
      </c>
      <c r="GG16">
        <v>0</v>
      </c>
      <c r="GH16">
        <v>10</v>
      </c>
      <c r="GI16">
        <v>0</v>
      </c>
      <c r="GJ16">
        <v>10</v>
      </c>
      <c r="GK16">
        <v>0</v>
      </c>
      <c r="GL16">
        <v>11</v>
      </c>
      <c r="GM16">
        <v>0</v>
      </c>
      <c r="GN16">
        <v>2</v>
      </c>
      <c r="GO16">
        <v>2</v>
      </c>
      <c r="GP16">
        <v>1</v>
      </c>
      <c r="GQ16">
        <v>1</v>
      </c>
      <c r="GR16">
        <v>1</v>
      </c>
      <c r="GS16">
        <v>1</v>
      </c>
      <c r="GT16">
        <v>0</v>
      </c>
      <c r="GU16">
        <v>1</v>
      </c>
      <c r="GV16">
        <v>0</v>
      </c>
      <c r="GX16" t="s">
        <v>259</v>
      </c>
      <c r="GY16">
        <v>45259</v>
      </c>
      <c r="GZ16">
        <v>38085</v>
      </c>
      <c r="HA16">
        <v>1.2110000000000001</v>
      </c>
      <c r="HB16">
        <v>1.6319999999999999</v>
      </c>
      <c r="HD16">
        <v>2.74</v>
      </c>
      <c r="HE16">
        <v>0</v>
      </c>
      <c r="HF16" s="2">
        <f t="shared" si="6"/>
        <v>-1.0119068510600959E-2</v>
      </c>
      <c r="HG16" s="2">
        <f t="shared" si="7"/>
        <v>1.6722408240103404E-2</v>
      </c>
      <c r="HH16" s="2">
        <f t="shared" si="8"/>
        <v>1.7006543438535804E-3</v>
      </c>
      <c r="HI16" s="2">
        <f t="shared" si="9"/>
        <v>1.5926248761742201E-2</v>
      </c>
      <c r="HJ16" s="3">
        <f t="shared" si="10"/>
        <v>119.56655365764088</v>
      </c>
      <c r="HK16" t="str">
        <f t="shared" si="11"/>
        <v>CRVL</v>
      </c>
    </row>
    <row r="17" spans="1:219" hidden="1" x14ac:dyDescent="0.25">
      <c r="A17">
        <v>8</v>
      </c>
      <c r="B17" t="s">
        <v>260</v>
      </c>
      <c r="C17">
        <v>9</v>
      </c>
      <c r="D17">
        <v>1</v>
      </c>
      <c r="E17">
        <v>6</v>
      </c>
      <c r="F17">
        <v>0</v>
      </c>
      <c r="G17" t="s">
        <v>218</v>
      </c>
      <c r="H17" t="s">
        <v>218</v>
      </c>
      <c r="I17">
        <v>6</v>
      </c>
      <c r="J17">
        <v>0</v>
      </c>
      <c r="K17" t="s">
        <v>218</v>
      </c>
      <c r="L17" t="s">
        <v>218</v>
      </c>
      <c r="M17">
        <v>72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61</v>
      </c>
      <c r="W17">
        <v>22</v>
      </c>
      <c r="X17">
        <v>25</v>
      </c>
      <c r="Y17">
        <v>15</v>
      </c>
      <c r="Z17">
        <v>22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 t="s">
        <v>261</v>
      </c>
      <c r="AV17">
        <v>148.8800048828125</v>
      </c>
      <c r="AW17">
        <v>149.02000427246091</v>
      </c>
      <c r="AX17">
        <v>150.47999572753909</v>
      </c>
      <c r="AY17">
        <v>148.11000061035159</v>
      </c>
      <c r="AZ17">
        <v>148.2200012207031</v>
      </c>
      <c r="BE17">
        <v>99</v>
      </c>
      <c r="BF17">
        <v>22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72</v>
      </c>
      <c r="BO17">
        <v>13</v>
      </c>
      <c r="BP17">
        <v>10</v>
      </c>
      <c r="BQ17">
        <v>3</v>
      </c>
      <c r="BR17">
        <v>1</v>
      </c>
      <c r="BS17">
        <v>0</v>
      </c>
      <c r="BT17">
        <v>0</v>
      </c>
      <c r="BU17">
        <v>0</v>
      </c>
      <c r="BV17">
        <v>0</v>
      </c>
      <c r="BW17">
        <v>22</v>
      </c>
      <c r="BX17">
        <v>0</v>
      </c>
      <c r="BY17">
        <v>0</v>
      </c>
      <c r="BZ17">
        <v>0</v>
      </c>
      <c r="CA17">
        <v>1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 t="s">
        <v>262</v>
      </c>
      <c r="CN17">
        <v>148.2200012207031</v>
      </c>
      <c r="CO17">
        <v>147.69999694824219</v>
      </c>
      <c r="CP17">
        <v>150.53999328613281</v>
      </c>
      <c r="CQ17">
        <v>146.75999450683591</v>
      </c>
      <c r="CR17">
        <v>149.9100036621094</v>
      </c>
      <c r="CW17">
        <v>20</v>
      </c>
      <c r="CX17">
        <v>22</v>
      </c>
      <c r="CY17">
        <v>25</v>
      </c>
      <c r="CZ17">
        <v>107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7</v>
      </c>
      <c r="DG17">
        <v>3</v>
      </c>
      <c r="DH17">
        <v>3</v>
      </c>
      <c r="DI17">
        <v>7</v>
      </c>
      <c r="DJ17">
        <v>4</v>
      </c>
      <c r="DK17">
        <v>1</v>
      </c>
      <c r="DL17">
        <v>24</v>
      </c>
      <c r="DM17">
        <v>0</v>
      </c>
      <c r="DN17">
        <v>0</v>
      </c>
      <c r="DO17">
        <v>0</v>
      </c>
      <c r="DP17">
        <v>0</v>
      </c>
      <c r="DQ17">
        <v>4</v>
      </c>
      <c r="DR17">
        <v>4</v>
      </c>
      <c r="DS17">
        <v>0</v>
      </c>
      <c r="DT17">
        <v>0</v>
      </c>
      <c r="DU17">
        <v>1</v>
      </c>
      <c r="DV17">
        <v>1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 t="s">
        <v>263</v>
      </c>
      <c r="EF17">
        <v>149.9100036621094</v>
      </c>
      <c r="EG17">
        <v>150.03999328613281</v>
      </c>
      <c r="EH17">
        <v>151.1600036621094</v>
      </c>
      <c r="EI17">
        <v>148.21000671386719</v>
      </c>
      <c r="EJ17">
        <v>150.00999450683591</v>
      </c>
      <c r="EO17">
        <v>7</v>
      </c>
      <c r="EP17">
        <v>1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7</v>
      </c>
      <c r="EY17">
        <v>3</v>
      </c>
      <c r="EZ17">
        <v>17</v>
      </c>
      <c r="FA17">
        <v>21</v>
      </c>
      <c r="FB17">
        <v>140</v>
      </c>
      <c r="FC17">
        <v>0</v>
      </c>
      <c r="FD17">
        <v>0</v>
      </c>
      <c r="FE17">
        <v>0</v>
      </c>
      <c r="FF17">
        <v>0</v>
      </c>
      <c r="FG17">
        <v>1</v>
      </c>
      <c r="FH17">
        <v>0</v>
      </c>
      <c r="FI17">
        <v>0</v>
      </c>
      <c r="FJ17">
        <v>0</v>
      </c>
      <c r="FK17">
        <v>1</v>
      </c>
      <c r="FL17">
        <v>0</v>
      </c>
      <c r="FM17">
        <v>1</v>
      </c>
      <c r="FN17">
        <v>0</v>
      </c>
      <c r="FO17">
        <v>9</v>
      </c>
      <c r="FP17">
        <v>1</v>
      </c>
      <c r="FQ17">
        <v>0</v>
      </c>
      <c r="FR17">
        <v>0</v>
      </c>
      <c r="FS17">
        <v>1</v>
      </c>
      <c r="FT17">
        <v>1</v>
      </c>
      <c r="FU17">
        <v>0</v>
      </c>
      <c r="FV17">
        <v>0</v>
      </c>
      <c r="FW17" t="s">
        <v>221</v>
      </c>
      <c r="FX17">
        <v>150.00999450683591</v>
      </c>
      <c r="FY17">
        <v>150.1600036621094</v>
      </c>
      <c r="FZ17">
        <v>153.13999938964841</v>
      </c>
      <c r="GA17">
        <v>149.63999938964841</v>
      </c>
      <c r="GB17">
        <v>151.25</v>
      </c>
      <c r="GC17">
        <v>375</v>
      </c>
      <c r="GD17">
        <v>456</v>
      </c>
      <c r="GE17">
        <v>182</v>
      </c>
      <c r="GF17">
        <v>212</v>
      </c>
      <c r="GG17">
        <v>0</v>
      </c>
      <c r="GH17">
        <v>107</v>
      </c>
      <c r="GI17">
        <v>0</v>
      </c>
      <c r="GJ17">
        <v>107</v>
      </c>
      <c r="GK17">
        <v>0</v>
      </c>
      <c r="GL17">
        <v>167</v>
      </c>
      <c r="GM17">
        <v>0</v>
      </c>
      <c r="GN17">
        <v>144</v>
      </c>
      <c r="GO17">
        <v>2</v>
      </c>
      <c r="GP17">
        <v>2</v>
      </c>
      <c r="GQ17">
        <v>1</v>
      </c>
      <c r="GR17">
        <v>1</v>
      </c>
      <c r="GS17">
        <v>0</v>
      </c>
      <c r="GT17">
        <v>0</v>
      </c>
      <c r="GU17">
        <v>0</v>
      </c>
      <c r="GV17">
        <v>0</v>
      </c>
      <c r="GW17">
        <v>2.1</v>
      </c>
      <c r="GX17" t="s">
        <v>218</v>
      </c>
      <c r="GY17">
        <v>763680</v>
      </c>
      <c r="GZ17">
        <v>1038428</v>
      </c>
      <c r="HA17">
        <v>0.84099999999999997</v>
      </c>
      <c r="HB17">
        <v>0.84699999999999998</v>
      </c>
      <c r="HC17">
        <v>2.8</v>
      </c>
      <c r="HD17">
        <v>6.5</v>
      </c>
      <c r="HE17">
        <v>3.1831</v>
      </c>
      <c r="HF17" s="2">
        <f t="shared" si="6"/>
        <v>9.9899541565706684E-4</v>
      </c>
      <c r="HG17" s="2">
        <f t="shared" si="7"/>
        <v>1.9459290449366673E-2</v>
      </c>
      <c r="HH17" s="2">
        <f t="shared" si="8"/>
        <v>3.4630011972502928E-3</v>
      </c>
      <c r="HI17" s="2">
        <f t="shared" si="9"/>
        <v>1.064463213455602E-2</v>
      </c>
      <c r="HJ17" s="3">
        <f t="shared" si="10"/>
        <v>153.08201078724835</v>
      </c>
      <c r="HK17" t="str">
        <f t="shared" si="11"/>
        <v>DLR</v>
      </c>
    </row>
    <row r="18" spans="1:219" hidden="1" x14ac:dyDescent="0.25">
      <c r="A18">
        <v>9</v>
      </c>
      <c r="B18" t="s">
        <v>264</v>
      </c>
      <c r="C18">
        <v>9</v>
      </c>
      <c r="D18">
        <v>0</v>
      </c>
      <c r="E18">
        <v>6</v>
      </c>
      <c r="F18">
        <v>0</v>
      </c>
      <c r="G18" t="s">
        <v>218</v>
      </c>
      <c r="H18" t="s">
        <v>218</v>
      </c>
      <c r="I18">
        <v>6</v>
      </c>
      <c r="J18">
        <v>0</v>
      </c>
      <c r="K18" t="s">
        <v>218</v>
      </c>
      <c r="L18" t="s">
        <v>218</v>
      </c>
      <c r="M18">
        <v>12</v>
      </c>
      <c r="N18">
        <v>9</v>
      </c>
      <c r="O18">
        <v>2</v>
      </c>
      <c r="P18">
        <v>0</v>
      </c>
      <c r="Q18">
        <v>0</v>
      </c>
      <c r="R18">
        <v>1</v>
      </c>
      <c r="S18">
        <v>2</v>
      </c>
      <c r="T18">
        <v>0</v>
      </c>
      <c r="U18">
        <v>0</v>
      </c>
      <c r="V18">
        <v>7</v>
      </c>
      <c r="W18">
        <v>1</v>
      </c>
      <c r="X18">
        <v>3</v>
      </c>
      <c r="Y18">
        <v>7</v>
      </c>
      <c r="Z18">
        <v>144</v>
      </c>
      <c r="AA18">
        <v>1</v>
      </c>
      <c r="AB18">
        <v>2</v>
      </c>
      <c r="AC18">
        <v>0</v>
      </c>
      <c r="AD18">
        <v>0</v>
      </c>
      <c r="AE18">
        <v>11</v>
      </c>
      <c r="AF18">
        <v>2</v>
      </c>
      <c r="AG18">
        <v>0</v>
      </c>
      <c r="AH18">
        <v>0</v>
      </c>
      <c r="AI18">
        <v>1</v>
      </c>
      <c r="AJ18">
        <v>1</v>
      </c>
      <c r="AK18">
        <v>0</v>
      </c>
      <c r="AL18">
        <v>0</v>
      </c>
      <c r="AM18">
        <v>24</v>
      </c>
      <c r="AN18">
        <v>11</v>
      </c>
      <c r="AO18">
        <v>0</v>
      </c>
      <c r="AP18">
        <v>0</v>
      </c>
      <c r="AQ18">
        <v>1</v>
      </c>
      <c r="AR18">
        <v>1</v>
      </c>
      <c r="AS18">
        <v>0</v>
      </c>
      <c r="AT18">
        <v>0</v>
      </c>
      <c r="AU18" t="s">
        <v>265</v>
      </c>
      <c r="AV18">
        <v>43.5</v>
      </c>
      <c r="AW18">
        <v>43.419998168945313</v>
      </c>
      <c r="AX18">
        <v>44.389999389648438</v>
      </c>
      <c r="AY18">
        <v>43.119998931884773</v>
      </c>
      <c r="AZ18">
        <v>43.959999084472663</v>
      </c>
      <c r="BE18">
        <v>45</v>
      </c>
      <c r="BF18">
        <v>15</v>
      </c>
      <c r="BG18">
        <v>27</v>
      </c>
      <c r="BH18">
        <v>60</v>
      </c>
      <c r="BI18">
        <v>12</v>
      </c>
      <c r="BJ18">
        <v>1</v>
      </c>
      <c r="BK18">
        <v>1</v>
      </c>
      <c r="BL18">
        <v>0</v>
      </c>
      <c r="BM18">
        <v>0</v>
      </c>
      <c r="BN18">
        <v>7</v>
      </c>
      <c r="BO18">
        <v>5</v>
      </c>
      <c r="BP18">
        <v>4</v>
      </c>
      <c r="BQ18">
        <v>2</v>
      </c>
      <c r="BR18">
        <v>6</v>
      </c>
      <c r="BS18">
        <v>1</v>
      </c>
      <c r="BT18">
        <v>24</v>
      </c>
      <c r="BU18">
        <v>1</v>
      </c>
      <c r="BV18">
        <v>24</v>
      </c>
      <c r="BW18">
        <v>3</v>
      </c>
      <c r="BX18">
        <v>1</v>
      </c>
      <c r="BY18">
        <v>6</v>
      </c>
      <c r="BZ18">
        <v>6</v>
      </c>
      <c r="CA18">
        <v>1</v>
      </c>
      <c r="CB18">
        <v>1</v>
      </c>
      <c r="CC18">
        <v>1</v>
      </c>
      <c r="CD18">
        <v>1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 t="s">
        <v>266</v>
      </c>
      <c r="CN18">
        <v>43.959999084472663</v>
      </c>
      <c r="CO18">
        <v>44</v>
      </c>
      <c r="CP18">
        <v>44.669998168945313</v>
      </c>
      <c r="CQ18">
        <v>43.400001525878913</v>
      </c>
      <c r="CR18">
        <v>43.430000305175781</v>
      </c>
      <c r="CW18">
        <v>32</v>
      </c>
      <c r="CX18">
        <v>32</v>
      </c>
      <c r="CY18">
        <v>45</v>
      </c>
      <c r="CZ18">
        <v>1</v>
      </c>
      <c r="DA18">
        <v>0</v>
      </c>
      <c r="DB18">
        <v>1</v>
      </c>
      <c r="DC18">
        <v>46</v>
      </c>
      <c r="DD18">
        <v>0</v>
      </c>
      <c r="DE18">
        <v>0</v>
      </c>
      <c r="DF18">
        <v>6</v>
      </c>
      <c r="DG18">
        <v>20</v>
      </c>
      <c r="DH18">
        <v>9</v>
      </c>
      <c r="DI18">
        <v>15</v>
      </c>
      <c r="DJ18">
        <v>30</v>
      </c>
      <c r="DK18">
        <v>1</v>
      </c>
      <c r="DL18">
        <v>1</v>
      </c>
      <c r="DM18">
        <v>0</v>
      </c>
      <c r="DN18">
        <v>0</v>
      </c>
      <c r="DO18">
        <v>78</v>
      </c>
      <c r="DP18">
        <v>47</v>
      </c>
      <c r="DQ18">
        <v>0</v>
      </c>
      <c r="DR18">
        <v>0</v>
      </c>
      <c r="DS18">
        <v>1</v>
      </c>
      <c r="DT18">
        <v>1</v>
      </c>
      <c r="DU18">
        <v>0</v>
      </c>
      <c r="DV18">
        <v>0</v>
      </c>
      <c r="DW18">
        <v>111</v>
      </c>
      <c r="DX18">
        <v>78</v>
      </c>
      <c r="DY18">
        <v>0</v>
      </c>
      <c r="DZ18">
        <v>0</v>
      </c>
      <c r="EA18">
        <v>1</v>
      </c>
      <c r="EB18">
        <v>1</v>
      </c>
      <c r="EC18">
        <v>0</v>
      </c>
      <c r="ED18">
        <v>0</v>
      </c>
      <c r="EE18" t="s">
        <v>267</v>
      </c>
      <c r="EF18">
        <v>43.430000305175781</v>
      </c>
      <c r="EG18">
        <v>43.270000457763672</v>
      </c>
      <c r="EH18">
        <v>44.729999542236328</v>
      </c>
      <c r="EI18">
        <v>42.819999694824219</v>
      </c>
      <c r="EJ18">
        <v>44.619998931884773</v>
      </c>
      <c r="EO18">
        <v>3</v>
      </c>
      <c r="EP18">
        <v>10</v>
      </c>
      <c r="EQ18">
        <v>15</v>
      </c>
      <c r="ER18">
        <v>56</v>
      </c>
      <c r="ES18">
        <v>104</v>
      </c>
      <c r="ET18">
        <v>0</v>
      </c>
      <c r="EU18">
        <v>0</v>
      </c>
      <c r="EV18">
        <v>0</v>
      </c>
      <c r="EW18">
        <v>0</v>
      </c>
      <c r="EX18">
        <v>3</v>
      </c>
      <c r="EY18">
        <v>0</v>
      </c>
      <c r="EZ18">
        <v>0</v>
      </c>
      <c r="FA18">
        <v>0</v>
      </c>
      <c r="FB18">
        <v>2</v>
      </c>
      <c r="FC18">
        <v>1</v>
      </c>
      <c r="FD18">
        <v>5</v>
      </c>
      <c r="FE18">
        <v>1</v>
      </c>
      <c r="FF18">
        <v>5</v>
      </c>
      <c r="FG18">
        <v>0</v>
      </c>
      <c r="FH18">
        <v>0</v>
      </c>
      <c r="FI18">
        <v>2</v>
      </c>
      <c r="FJ18">
        <v>2</v>
      </c>
      <c r="FK18">
        <v>0</v>
      </c>
      <c r="FL18">
        <v>0</v>
      </c>
      <c r="FM18">
        <v>1</v>
      </c>
      <c r="FN18">
        <v>1</v>
      </c>
      <c r="FO18">
        <v>0</v>
      </c>
      <c r="FP18">
        <v>0</v>
      </c>
      <c r="FQ18">
        <v>1</v>
      </c>
      <c r="FR18">
        <v>1</v>
      </c>
      <c r="FS18">
        <v>0</v>
      </c>
      <c r="FT18">
        <v>0</v>
      </c>
      <c r="FU18">
        <v>1</v>
      </c>
      <c r="FV18">
        <v>1</v>
      </c>
      <c r="FW18" t="s">
        <v>268</v>
      </c>
      <c r="FX18">
        <v>44.619998931884773</v>
      </c>
      <c r="FY18">
        <v>44.619998931884773</v>
      </c>
      <c r="FZ18">
        <v>45.069999694824219</v>
      </c>
      <c r="GA18">
        <v>44.349998474121087</v>
      </c>
      <c r="GB18">
        <v>44.790000915527337</v>
      </c>
      <c r="GC18">
        <v>480</v>
      </c>
      <c r="GD18">
        <v>271</v>
      </c>
      <c r="GE18">
        <v>298</v>
      </c>
      <c r="GF18">
        <v>85</v>
      </c>
      <c r="GG18">
        <v>0</v>
      </c>
      <c r="GH18">
        <v>233</v>
      </c>
      <c r="GI18">
        <v>0</v>
      </c>
      <c r="GJ18">
        <v>161</v>
      </c>
      <c r="GK18">
        <v>29</v>
      </c>
      <c r="GL18">
        <v>182</v>
      </c>
      <c r="GM18">
        <v>5</v>
      </c>
      <c r="GN18">
        <v>32</v>
      </c>
      <c r="GO18">
        <v>2</v>
      </c>
      <c r="GP18">
        <v>1</v>
      </c>
      <c r="GQ18">
        <v>2</v>
      </c>
      <c r="GR18">
        <v>1</v>
      </c>
      <c r="GS18">
        <v>1</v>
      </c>
      <c r="GT18">
        <v>1</v>
      </c>
      <c r="GU18">
        <v>1</v>
      </c>
      <c r="GV18">
        <v>1</v>
      </c>
      <c r="GW18">
        <v>2.8</v>
      </c>
      <c r="GX18" t="s">
        <v>223</v>
      </c>
      <c r="GY18">
        <v>554156</v>
      </c>
      <c r="GZ18">
        <v>632842</v>
      </c>
      <c r="HA18">
        <v>1.1379999999999999</v>
      </c>
      <c r="HB18">
        <v>2.0419999999999998</v>
      </c>
      <c r="HC18">
        <v>3.95</v>
      </c>
      <c r="HD18">
        <v>10.23</v>
      </c>
      <c r="HE18">
        <v>0.28570000000000001</v>
      </c>
      <c r="HF18" s="2">
        <f t="shared" si="6"/>
        <v>0</v>
      </c>
      <c r="HG18" s="2">
        <f t="shared" si="7"/>
        <v>9.9844855998773019E-3</v>
      </c>
      <c r="HH18" s="2">
        <f t="shared" si="8"/>
        <v>6.0511085662700026E-3</v>
      </c>
      <c r="HI18" s="2">
        <f t="shared" si="9"/>
        <v>9.8236756510918788E-3</v>
      </c>
      <c r="HJ18" s="3">
        <f t="shared" si="10"/>
        <v>45.065506668686716</v>
      </c>
      <c r="HK18" t="str">
        <f t="shared" si="11"/>
        <v>EPC</v>
      </c>
    </row>
    <row r="19" spans="1:219" x14ac:dyDescent="0.25">
      <c r="A19">
        <v>10</v>
      </c>
      <c r="B19" t="s">
        <v>269</v>
      </c>
      <c r="C19">
        <v>9</v>
      </c>
      <c r="D19">
        <v>0</v>
      </c>
      <c r="E19">
        <v>5</v>
      </c>
      <c r="F19">
        <v>1</v>
      </c>
      <c r="G19" t="s">
        <v>225</v>
      </c>
      <c r="H19" t="s">
        <v>218</v>
      </c>
      <c r="I19">
        <v>6</v>
      </c>
      <c r="J19">
        <v>0</v>
      </c>
      <c r="K19" t="s">
        <v>218</v>
      </c>
      <c r="L19" t="s">
        <v>218</v>
      </c>
      <c r="M19">
        <v>1</v>
      </c>
      <c r="N19">
        <v>4</v>
      </c>
      <c r="O19">
        <v>8</v>
      </c>
      <c r="P19">
        <v>13</v>
      </c>
      <c r="Q19">
        <v>59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 t="s">
        <v>270</v>
      </c>
      <c r="AV19">
        <v>38.650001525878913</v>
      </c>
      <c r="AW19">
        <v>38.659999847412109</v>
      </c>
      <c r="AX19">
        <v>39.040000915527337</v>
      </c>
      <c r="AY19">
        <v>38</v>
      </c>
      <c r="AZ19">
        <v>39.009998321533203</v>
      </c>
      <c r="BE19">
        <v>36</v>
      </c>
      <c r="BF19">
        <v>7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22</v>
      </c>
      <c r="BO19">
        <v>6</v>
      </c>
      <c r="BP19">
        <v>1</v>
      </c>
      <c r="BQ19">
        <v>2</v>
      </c>
      <c r="BR19">
        <v>45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45</v>
      </c>
      <c r="BZ19">
        <v>0</v>
      </c>
      <c r="CA19">
        <v>0</v>
      </c>
      <c r="CB19">
        <v>0</v>
      </c>
      <c r="CC19">
        <v>1</v>
      </c>
      <c r="CD19">
        <v>0</v>
      </c>
      <c r="CE19">
        <v>1</v>
      </c>
      <c r="CF19">
        <v>0</v>
      </c>
      <c r="CG19">
        <v>29</v>
      </c>
      <c r="CH19">
        <v>29</v>
      </c>
      <c r="CI19">
        <v>1</v>
      </c>
      <c r="CJ19">
        <v>0</v>
      </c>
      <c r="CK19">
        <v>1</v>
      </c>
      <c r="CL19">
        <v>1</v>
      </c>
      <c r="CM19" t="s">
        <v>271</v>
      </c>
      <c r="CN19">
        <v>39.009998321533203</v>
      </c>
      <c r="CO19">
        <v>39.299999237060547</v>
      </c>
      <c r="CP19">
        <v>39.950000762939453</v>
      </c>
      <c r="CQ19">
        <v>38.903999328613281</v>
      </c>
      <c r="CR19">
        <v>39.560001373291023</v>
      </c>
      <c r="CW19">
        <v>42</v>
      </c>
      <c r="CX19">
        <v>30</v>
      </c>
      <c r="CY19">
        <v>5</v>
      </c>
      <c r="CZ19">
        <v>2</v>
      </c>
      <c r="DA19">
        <v>0</v>
      </c>
      <c r="DB19">
        <v>2</v>
      </c>
      <c r="DC19">
        <v>6</v>
      </c>
      <c r="DD19">
        <v>0</v>
      </c>
      <c r="DE19">
        <v>0</v>
      </c>
      <c r="DF19">
        <v>30</v>
      </c>
      <c r="DG19">
        <v>14</v>
      </c>
      <c r="DH19">
        <v>8</v>
      </c>
      <c r="DI19">
        <v>9</v>
      </c>
      <c r="DJ19">
        <v>8</v>
      </c>
      <c r="DK19">
        <v>3</v>
      </c>
      <c r="DL19">
        <v>0</v>
      </c>
      <c r="DM19">
        <v>0</v>
      </c>
      <c r="DN19">
        <v>0</v>
      </c>
      <c r="DO19">
        <v>15</v>
      </c>
      <c r="DP19">
        <v>6</v>
      </c>
      <c r="DQ19">
        <v>8</v>
      </c>
      <c r="DR19">
        <v>0</v>
      </c>
      <c r="DS19">
        <v>2</v>
      </c>
      <c r="DT19">
        <v>1</v>
      </c>
      <c r="DU19">
        <v>2</v>
      </c>
      <c r="DV19">
        <v>1</v>
      </c>
      <c r="DW19">
        <v>57</v>
      </c>
      <c r="DX19">
        <v>16</v>
      </c>
      <c r="DY19">
        <v>1</v>
      </c>
      <c r="DZ19">
        <v>1</v>
      </c>
      <c r="EA19">
        <v>1</v>
      </c>
      <c r="EB19">
        <v>1</v>
      </c>
      <c r="EC19">
        <v>1</v>
      </c>
      <c r="ED19">
        <v>1</v>
      </c>
      <c r="EE19" t="s">
        <v>272</v>
      </c>
      <c r="EF19">
        <v>39.560001373291023</v>
      </c>
      <c r="EG19">
        <v>39.189998626708977</v>
      </c>
      <c r="EH19">
        <v>39.700000762939453</v>
      </c>
      <c r="EI19">
        <v>38.279998779296882</v>
      </c>
      <c r="EJ19">
        <v>39.700000762939453</v>
      </c>
      <c r="EO19">
        <v>27</v>
      </c>
      <c r="EP19">
        <v>16</v>
      </c>
      <c r="EQ19">
        <v>1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9</v>
      </c>
      <c r="EY19">
        <v>7</v>
      </c>
      <c r="EZ19">
        <v>7</v>
      </c>
      <c r="FA19">
        <v>1</v>
      </c>
      <c r="FB19">
        <v>20</v>
      </c>
      <c r="FC19">
        <v>1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20</v>
      </c>
      <c r="FJ19">
        <v>0</v>
      </c>
      <c r="FK19">
        <v>0</v>
      </c>
      <c r="FL19">
        <v>0</v>
      </c>
      <c r="FM19">
        <v>1</v>
      </c>
      <c r="FN19">
        <v>1</v>
      </c>
      <c r="FO19">
        <v>1</v>
      </c>
      <c r="FP19">
        <v>0</v>
      </c>
      <c r="FQ19">
        <v>18</v>
      </c>
      <c r="FR19">
        <v>18</v>
      </c>
      <c r="FS19">
        <v>1</v>
      </c>
      <c r="FT19">
        <v>0</v>
      </c>
      <c r="FU19">
        <v>1</v>
      </c>
      <c r="FV19">
        <v>1</v>
      </c>
      <c r="FW19" t="s">
        <v>273</v>
      </c>
      <c r="FX19">
        <v>39.700000762939453</v>
      </c>
      <c r="FY19">
        <v>39.610000610351563</v>
      </c>
      <c r="FZ19">
        <v>40.430000305175781</v>
      </c>
      <c r="GA19">
        <v>39.020000457763672</v>
      </c>
      <c r="GB19">
        <v>40.270000457763672</v>
      </c>
      <c r="GC19">
        <v>251</v>
      </c>
      <c r="GD19">
        <v>189</v>
      </c>
      <c r="GE19">
        <v>123</v>
      </c>
      <c r="GF19">
        <v>113</v>
      </c>
      <c r="GG19">
        <v>0</v>
      </c>
      <c r="GH19">
        <v>74</v>
      </c>
      <c r="GI19">
        <v>0</v>
      </c>
      <c r="GJ19">
        <v>2</v>
      </c>
      <c r="GK19">
        <v>0</v>
      </c>
      <c r="GL19">
        <v>73</v>
      </c>
      <c r="GM19">
        <v>0</v>
      </c>
      <c r="GN19">
        <v>28</v>
      </c>
      <c r="GO19">
        <v>4</v>
      </c>
      <c r="GP19">
        <v>3</v>
      </c>
      <c r="GQ19">
        <v>2</v>
      </c>
      <c r="GR19">
        <v>2</v>
      </c>
      <c r="GS19">
        <v>3</v>
      </c>
      <c r="GT19">
        <v>2</v>
      </c>
      <c r="GU19">
        <v>3</v>
      </c>
      <c r="GV19">
        <v>2</v>
      </c>
      <c r="GW19">
        <v>2.6</v>
      </c>
      <c r="GX19" t="s">
        <v>223</v>
      </c>
      <c r="GY19">
        <v>65231</v>
      </c>
      <c r="GZ19">
        <v>122128</v>
      </c>
      <c r="HA19">
        <v>0.60899999999999999</v>
      </c>
      <c r="HB19">
        <v>0.67600000000000005</v>
      </c>
      <c r="HC19">
        <v>4247.78</v>
      </c>
      <c r="HD19">
        <v>0.77</v>
      </c>
      <c r="HE19">
        <v>1.1742999999999999</v>
      </c>
      <c r="HF19" s="2">
        <f t="shared" si="6"/>
        <v>-2.2721573138368978E-3</v>
      </c>
      <c r="HG19" s="2">
        <f t="shared" si="7"/>
        <v>2.0281961133679305E-2</v>
      </c>
      <c r="HH19" s="2">
        <f t="shared" si="8"/>
        <v>1.4895232100392897E-2</v>
      </c>
      <c r="HI19" s="2">
        <f t="shared" si="9"/>
        <v>3.1040476428875086E-2</v>
      </c>
      <c r="HJ19" s="3">
        <f t="shared" si="10"/>
        <v>40.413369103235723</v>
      </c>
      <c r="HK19" t="str">
        <f t="shared" si="11"/>
        <v>HHR</v>
      </c>
    </row>
    <row r="20" spans="1:219" hidden="1" x14ac:dyDescent="0.25">
      <c r="A20">
        <v>11</v>
      </c>
      <c r="B20" t="s">
        <v>274</v>
      </c>
      <c r="C20">
        <v>9</v>
      </c>
      <c r="D20">
        <v>0</v>
      </c>
      <c r="E20">
        <v>6</v>
      </c>
      <c r="F20">
        <v>0</v>
      </c>
      <c r="G20" t="s">
        <v>218</v>
      </c>
      <c r="H20" t="s">
        <v>218</v>
      </c>
      <c r="I20">
        <v>6</v>
      </c>
      <c r="J20">
        <v>0</v>
      </c>
      <c r="K20" t="s">
        <v>218</v>
      </c>
      <c r="L20" t="s">
        <v>218</v>
      </c>
      <c r="M20">
        <v>141</v>
      </c>
      <c r="N20">
        <v>46</v>
      </c>
      <c r="O20">
        <v>1</v>
      </c>
      <c r="P20">
        <v>0</v>
      </c>
      <c r="Q20">
        <v>0</v>
      </c>
      <c r="R20">
        <v>1</v>
      </c>
      <c r="S20">
        <v>1</v>
      </c>
      <c r="T20">
        <v>0</v>
      </c>
      <c r="U20">
        <v>0</v>
      </c>
      <c r="V20">
        <v>7</v>
      </c>
      <c r="W20">
        <v>1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 t="s">
        <v>275</v>
      </c>
      <c r="AV20">
        <v>15.710000038146971</v>
      </c>
      <c r="AW20">
        <v>15.569999694824221</v>
      </c>
      <c r="AX20">
        <v>15.819999694824221</v>
      </c>
      <c r="AY20">
        <v>15.35999965667725</v>
      </c>
      <c r="AZ20">
        <v>15.45499992370606</v>
      </c>
      <c r="BE20">
        <v>61</v>
      </c>
      <c r="BF20">
        <v>8</v>
      </c>
      <c r="BG20">
        <v>3</v>
      </c>
      <c r="BH20">
        <v>4</v>
      </c>
      <c r="BI20">
        <v>0</v>
      </c>
      <c r="BJ20">
        <v>1</v>
      </c>
      <c r="BK20">
        <v>7</v>
      </c>
      <c r="BL20">
        <v>0</v>
      </c>
      <c r="BM20">
        <v>0</v>
      </c>
      <c r="BN20">
        <v>26</v>
      </c>
      <c r="BO20">
        <v>5</v>
      </c>
      <c r="BP20">
        <v>12</v>
      </c>
      <c r="BQ20">
        <v>4</v>
      </c>
      <c r="BR20">
        <v>81</v>
      </c>
      <c r="BS20">
        <v>1</v>
      </c>
      <c r="BT20">
        <v>3</v>
      </c>
      <c r="BU20">
        <v>0</v>
      </c>
      <c r="BV20">
        <v>0</v>
      </c>
      <c r="BW20">
        <v>15</v>
      </c>
      <c r="BX20">
        <v>8</v>
      </c>
      <c r="BY20">
        <v>2</v>
      </c>
      <c r="BZ20">
        <v>2</v>
      </c>
      <c r="CA20">
        <v>3</v>
      </c>
      <c r="CB20">
        <v>1</v>
      </c>
      <c r="CC20">
        <v>2</v>
      </c>
      <c r="CD20">
        <v>1</v>
      </c>
      <c r="CE20">
        <v>22</v>
      </c>
      <c r="CF20">
        <v>13</v>
      </c>
      <c r="CG20">
        <v>21</v>
      </c>
      <c r="CH20">
        <v>1</v>
      </c>
      <c r="CI20">
        <v>2</v>
      </c>
      <c r="CJ20">
        <v>2</v>
      </c>
      <c r="CK20">
        <v>2</v>
      </c>
      <c r="CL20">
        <v>2</v>
      </c>
      <c r="CM20" t="s">
        <v>276</v>
      </c>
      <c r="CN20">
        <v>15.45499992370606</v>
      </c>
      <c r="CO20">
        <v>15.680000305175779</v>
      </c>
      <c r="CP20">
        <v>15.82999992370606</v>
      </c>
      <c r="CQ20">
        <v>15.44999980926514</v>
      </c>
      <c r="CR20">
        <v>15.47000026702881</v>
      </c>
      <c r="CW20">
        <v>90</v>
      </c>
      <c r="CX20">
        <v>25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30</v>
      </c>
      <c r="DG20">
        <v>10</v>
      </c>
      <c r="DH20">
        <v>14</v>
      </c>
      <c r="DI20">
        <v>0</v>
      </c>
      <c r="DJ20">
        <v>27</v>
      </c>
      <c r="DK20">
        <v>0</v>
      </c>
      <c r="DL20">
        <v>0</v>
      </c>
      <c r="DM20">
        <v>0</v>
      </c>
      <c r="DN20">
        <v>0</v>
      </c>
      <c r="DO20">
        <v>25</v>
      </c>
      <c r="DP20">
        <v>0</v>
      </c>
      <c r="DQ20">
        <v>0</v>
      </c>
      <c r="DR20">
        <v>0</v>
      </c>
      <c r="DS20">
        <v>1</v>
      </c>
      <c r="DT20">
        <v>0</v>
      </c>
      <c r="DU20">
        <v>0</v>
      </c>
      <c r="DV20">
        <v>0</v>
      </c>
      <c r="DW20">
        <v>125</v>
      </c>
      <c r="DX20">
        <v>25</v>
      </c>
      <c r="DY20">
        <v>0</v>
      </c>
      <c r="DZ20">
        <v>0</v>
      </c>
      <c r="EA20">
        <v>1</v>
      </c>
      <c r="EB20">
        <v>1</v>
      </c>
      <c r="EC20">
        <v>0</v>
      </c>
      <c r="ED20">
        <v>0</v>
      </c>
      <c r="EE20" t="s">
        <v>277</v>
      </c>
      <c r="EF20">
        <v>15.47000026702881</v>
      </c>
      <c r="EG20">
        <v>15.409999847412109</v>
      </c>
      <c r="EH20">
        <v>15.79500007629394</v>
      </c>
      <c r="EI20">
        <v>15.340000152587891</v>
      </c>
      <c r="EJ20">
        <v>15.75</v>
      </c>
      <c r="EO20">
        <v>13</v>
      </c>
      <c r="EP20">
        <v>24</v>
      </c>
      <c r="EQ20">
        <v>36</v>
      </c>
      <c r="ER20">
        <v>78</v>
      </c>
      <c r="ES20">
        <v>38</v>
      </c>
      <c r="ET20">
        <v>0</v>
      </c>
      <c r="EU20">
        <v>0</v>
      </c>
      <c r="EV20">
        <v>0</v>
      </c>
      <c r="EW20">
        <v>0</v>
      </c>
      <c r="EX20">
        <v>4</v>
      </c>
      <c r="EY20">
        <v>2</v>
      </c>
      <c r="EZ20">
        <v>1</v>
      </c>
      <c r="FA20">
        <v>2</v>
      </c>
      <c r="FB20">
        <v>0</v>
      </c>
      <c r="FC20">
        <v>1</v>
      </c>
      <c r="FD20">
        <v>9</v>
      </c>
      <c r="FE20">
        <v>1</v>
      </c>
      <c r="FF20">
        <v>9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 t="s">
        <v>278</v>
      </c>
      <c r="FX20">
        <v>15.75</v>
      </c>
      <c r="FY20">
        <v>15.789999961853029</v>
      </c>
      <c r="FZ20">
        <v>15.94999980926514</v>
      </c>
      <c r="GA20">
        <v>15.75699996948242</v>
      </c>
      <c r="GB20">
        <v>15.829999923706049</v>
      </c>
      <c r="GC20">
        <v>568</v>
      </c>
      <c r="GD20">
        <v>226</v>
      </c>
      <c r="GE20">
        <v>304</v>
      </c>
      <c r="GF20">
        <v>90</v>
      </c>
      <c r="GG20">
        <v>0</v>
      </c>
      <c r="GH20">
        <v>120</v>
      </c>
      <c r="GI20">
        <v>0</v>
      </c>
      <c r="GJ20">
        <v>116</v>
      </c>
      <c r="GK20">
        <v>9</v>
      </c>
      <c r="GL20">
        <v>108</v>
      </c>
      <c r="GM20">
        <v>9</v>
      </c>
      <c r="GN20">
        <v>27</v>
      </c>
      <c r="GO20">
        <v>2</v>
      </c>
      <c r="GP20">
        <v>0</v>
      </c>
      <c r="GQ20">
        <v>1</v>
      </c>
      <c r="GR20">
        <v>0</v>
      </c>
      <c r="GS20">
        <v>2</v>
      </c>
      <c r="GT20">
        <v>0</v>
      </c>
      <c r="GU20">
        <v>2</v>
      </c>
      <c r="GV20">
        <v>0</v>
      </c>
      <c r="GW20">
        <v>2.1</v>
      </c>
      <c r="GX20" t="s">
        <v>218</v>
      </c>
      <c r="GY20">
        <v>2318601</v>
      </c>
      <c r="GZ20">
        <v>946400</v>
      </c>
      <c r="HA20">
        <v>1.911</v>
      </c>
      <c r="HB20">
        <v>2.2349999999999999</v>
      </c>
      <c r="HC20">
        <v>1.93</v>
      </c>
      <c r="HD20">
        <v>22.8</v>
      </c>
      <c r="HE20">
        <v>0</v>
      </c>
      <c r="HF20" s="2">
        <f t="shared" si="6"/>
        <v>2.5332464819293188E-3</v>
      </c>
      <c r="HG20" s="2">
        <f t="shared" si="7"/>
        <v>1.0031338515701371E-2</v>
      </c>
      <c r="HH20" s="2">
        <f t="shared" si="8"/>
        <v>2.089929857525874E-3</v>
      </c>
      <c r="HI20" s="2">
        <f t="shared" si="9"/>
        <v>4.611494287773743E-3</v>
      </c>
      <c r="HJ20" s="3">
        <f t="shared" si="10"/>
        <v>15.948394796633288</v>
      </c>
      <c r="HK20" t="str">
        <f t="shared" si="11"/>
        <v>TWNK</v>
      </c>
    </row>
    <row r="21" spans="1:219" x14ac:dyDescent="0.25">
      <c r="A21">
        <v>12</v>
      </c>
      <c r="B21" t="s">
        <v>279</v>
      </c>
      <c r="C21">
        <v>9</v>
      </c>
      <c r="D21">
        <v>0</v>
      </c>
      <c r="E21">
        <v>6</v>
      </c>
      <c r="F21">
        <v>0</v>
      </c>
      <c r="G21" t="s">
        <v>218</v>
      </c>
      <c r="H21" t="s">
        <v>218</v>
      </c>
      <c r="I21">
        <v>6</v>
      </c>
      <c r="J21">
        <v>0</v>
      </c>
      <c r="K21" t="s">
        <v>218</v>
      </c>
      <c r="L21" t="s">
        <v>218</v>
      </c>
      <c r="M21">
        <v>10</v>
      </c>
      <c r="N21">
        <v>13</v>
      </c>
      <c r="O21">
        <v>18</v>
      </c>
      <c r="P21">
        <v>39</v>
      </c>
      <c r="Q21">
        <v>102</v>
      </c>
      <c r="R21">
        <v>0</v>
      </c>
      <c r="S21">
        <v>0</v>
      </c>
      <c r="T21">
        <v>0</v>
      </c>
      <c r="U21">
        <v>0</v>
      </c>
      <c r="V21">
        <v>3</v>
      </c>
      <c r="W21">
        <v>1</v>
      </c>
      <c r="X21">
        <v>2</v>
      </c>
      <c r="Y21">
        <v>2</v>
      </c>
      <c r="Z21">
        <v>9</v>
      </c>
      <c r="AA21">
        <v>1</v>
      </c>
      <c r="AB21">
        <v>17</v>
      </c>
      <c r="AC21">
        <v>1</v>
      </c>
      <c r="AD21">
        <v>17</v>
      </c>
      <c r="AE21">
        <v>0</v>
      </c>
      <c r="AF21">
        <v>0</v>
      </c>
      <c r="AG21">
        <v>9</v>
      </c>
      <c r="AH21">
        <v>9</v>
      </c>
      <c r="AI21">
        <v>0</v>
      </c>
      <c r="AJ21">
        <v>0</v>
      </c>
      <c r="AK21">
        <v>1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 t="s">
        <v>280</v>
      </c>
      <c r="AV21">
        <v>417.260009765625</v>
      </c>
      <c r="AW21">
        <v>415.07998657226563</v>
      </c>
      <c r="AX21">
        <v>419.5</v>
      </c>
      <c r="AY21">
        <v>409.45999145507813</v>
      </c>
      <c r="AZ21">
        <v>419.42001342773438</v>
      </c>
      <c r="BE21">
        <v>33</v>
      </c>
      <c r="BF21">
        <v>32</v>
      </c>
      <c r="BG21">
        <v>2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27</v>
      </c>
      <c r="BO21">
        <v>36</v>
      </c>
      <c r="BP21">
        <v>36</v>
      </c>
      <c r="BQ21">
        <v>11</v>
      </c>
      <c r="BR21">
        <v>27</v>
      </c>
      <c r="BS21">
        <v>1</v>
      </c>
      <c r="BT21">
        <v>0</v>
      </c>
      <c r="BU21">
        <v>0</v>
      </c>
      <c r="BV21">
        <v>0</v>
      </c>
      <c r="BW21">
        <v>4</v>
      </c>
      <c r="BX21">
        <v>0</v>
      </c>
      <c r="BY21">
        <v>27</v>
      </c>
      <c r="BZ21">
        <v>0</v>
      </c>
      <c r="CA21">
        <v>1</v>
      </c>
      <c r="CB21">
        <v>0</v>
      </c>
      <c r="CC21">
        <v>2</v>
      </c>
      <c r="CD21">
        <v>1</v>
      </c>
      <c r="CE21">
        <v>13</v>
      </c>
      <c r="CF21">
        <v>4</v>
      </c>
      <c r="CG21">
        <v>5</v>
      </c>
      <c r="CH21">
        <v>5</v>
      </c>
      <c r="CI21">
        <v>1</v>
      </c>
      <c r="CJ21">
        <v>1</v>
      </c>
      <c r="CK21">
        <v>1</v>
      </c>
      <c r="CL21">
        <v>1</v>
      </c>
      <c r="CM21" t="s">
        <v>281</v>
      </c>
      <c r="CN21">
        <v>419.42001342773438</v>
      </c>
      <c r="CO21">
        <v>421</v>
      </c>
      <c r="CP21">
        <v>424.6400146484375</v>
      </c>
      <c r="CQ21">
        <v>417.07000732421881</v>
      </c>
      <c r="CR21">
        <v>417.42999267578131</v>
      </c>
      <c r="CW21">
        <v>83</v>
      </c>
      <c r="CX21">
        <v>56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16</v>
      </c>
      <c r="DG21">
        <v>14</v>
      </c>
      <c r="DH21">
        <v>5</v>
      </c>
      <c r="DI21">
        <v>14</v>
      </c>
      <c r="DJ21">
        <v>17</v>
      </c>
      <c r="DK21">
        <v>0</v>
      </c>
      <c r="DL21">
        <v>0</v>
      </c>
      <c r="DM21">
        <v>0</v>
      </c>
      <c r="DN21">
        <v>0</v>
      </c>
      <c r="DO21">
        <v>56</v>
      </c>
      <c r="DP21">
        <v>0</v>
      </c>
      <c r="DQ21">
        <v>3</v>
      </c>
      <c r="DR21">
        <v>0</v>
      </c>
      <c r="DS21">
        <v>1</v>
      </c>
      <c r="DT21">
        <v>0</v>
      </c>
      <c r="DU21">
        <v>1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 t="s">
        <v>282</v>
      </c>
      <c r="EF21">
        <v>417.42999267578131</v>
      </c>
      <c r="EG21">
        <v>409.51998901367188</v>
      </c>
      <c r="EH21">
        <v>421.75</v>
      </c>
      <c r="EI21">
        <v>408.72000122070313</v>
      </c>
      <c r="EJ21">
        <v>421.20001220703131</v>
      </c>
      <c r="EO21">
        <v>14</v>
      </c>
      <c r="EP21">
        <v>32</v>
      </c>
      <c r="EQ21">
        <v>35</v>
      </c>
      <c r="ER21">
        <v>50</v>
      </c>
      <c r="ES21">
        <v>64</v>
      </c>
      <c r="ET21">
        <v>0</v>
      </c>
      <c r="EU21">
        <v>0</v>
      </c>
      <c r="EV21">
        <v>0</v>
      </c>
      <c r="EW21">
        <v>0</v>
      </c>
      <c r="EX21">
        <v>1</v>
      </c>
      <c r="EY21">
        <v>0</v>
      </c>
      <c r="EZ21">
        <v>0</v>
      </c>
      <c r="FA21">
        <v>0</v>
      </c>
      <c r="FB21">
        <v>0</v>
      </c>
      <c r="FC21">
        <v>1</v>
      </c>
      <c r="FD21">
        <v>1</v>
      </c>
      <c r="FE21">
        <v>1</v>
      </c>
      <c r="FF21">
        <v>1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 t="s">
        <v>283</v>
      </c>
      <c r="FX21">
        <v>421.20001220703131</v>
      </c>
      <c r="FY21">
        <v>423.3699951171875</v>
      </c>
      <c r="FZ21">
        <v>436.989990234375</v>
      </c>
      <c r="GA21">
        <v>423.3699951171875</v>
      </c>
      <c r="GB21">
        <v>435.26998901367188</v>
      </c>
      <c r="GC21">
        <v>583</v>
      </c>
      <c r="GD21">
        <v>221</v>
      </c>
      <c r="GE21">
        <v>334</v>
      </c>
      <c r="GF21">
        <v>67</v>
      </c>
      <c r="GG21">
        <v>0</v>
      </c>
      <c r="GH21">
        <v>255</v>
      </c>
      <c r="GI21">
        <v>0</v>
      </c>
      <c r="GJ21">
        <v>114</v>
      </c>
      <c r="GK21">
        <v>18</v>
      </c>
      <c r="GL21">
        <v>53</v>
      </c>
      <c r="GM21">
        <v>1</v>
      </c>
      <c r="GN21">
        <v>17</v>
      </c>
      <c r="GO21">
        <v>4</v>
      </c>
      <c r="GP21">
        <v>1</v>
      </c>
      <c r="GQ21">
        <v>2</v>
      </c>
      <c r="GR21">
        <v>0</v>
      </c>
      <c r="GS21">
        <v>1</v>
      </c>
      <c r="GT21">
        <v>0</v>
      </c>
      <c r="GU21">
        <v>1</v>
      </c>
      <c r="GV21">
        <v>0</v>
      </c>
      <c r="GW21">
        <v>1.9</v>
      </c>
      <c r="GX21" t="s">
        <v>218</v>
      </c>
      <c r="GY21">
        <v>1305118</v>
      </c>
      <c r="GZ21">
        <v>1318214</v>
      </c>
      <c r="HA21">
        <v>1.254</v>
      </c>
      <c r="HB21">
        <v>1.5289999999999999</v>
      </c>
      <c r="HC21">
        <v>4.01</v>
      </c>
      <c r="HD21">
        <v>2.13</v>
      </c>
      <c r="HE21">
        <v>0.33939999999999998</v>
      </c>
      <c r="HF21" s="2">
        <f t="shared" si="6"/>
        <v>5.1255000004323259E-3</v>
      </c>
      <c r="HG21" s="2">
        <f t="shared" si="7"/>
        <v>3.1167750798782756E-2</v>
      </c>
      <c r="HH21" s="2">
        <f t="shared" si="8"/>
        <v>0</v>
      </c>
      <c r="HI21" s="2">
        <f t="shared" si="9"/>
        <v>2.7339339253436568E-2</v>
      </c>
      <c r="HJ21" s="3">
        <f t="shared" si="10"/>
        <v>436.5654856206819</v>
      </c>
      <c r="HK21" t="str">
        <f t="shared" si="11"/>
        <v>INTU</v>
      </c>
    </row>
    <row r="22" spans="1:219" hidden="1" x14ac:dyDescent="0.25">
      <c r="A22">
        <v>13</v>
      </c>
      <c r="B22" t="s">
        <v>284</v>
      </c>
      <c r="C22">
        <v>9</v>
      </c>
      <c r="D22">
        <v>0</v>
      </c>
      <c r="E22">
        <v>6</v>
      </c>
      <c r="F22">
        <v>0</v>
      </c>
      <c r="G22" t="s">
        <v>218</v>
      </c>
      <c r="H22" t="s">
        <v>218</v>
      </c>
      <c r="I22">
        <v>6</v>
      </c>
      <c r="J22">
        <v>0</v>
      </c>
      <c r="K22" t="s">
        <v>218</v>
      </c>
      <c r="L22" t="s">
        <v>218</v>
      </c>
      <c r="M22">
        <v>1</v>
      </c>
      <c r="N22">
        <v>39</v>
      </c>
      <c r="O22">
        <v>83</v>
      </c>
      <c r="P22">
        <v>55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1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 t="s">
        <v>285</v>
      </c>
      <c r="AV22">
        <v>125.2099990844727</v>
      </c>
      <c r="AW22">
        <v>125.2099990844727</v>
      </c>
      <c r="AX22">
        <v>126.6699981689453</v>
      </c>
      <c r="AY22">
        <v>124.7799987792969</v>
      </c>
      <c r="AZ22">
        <v>125.19000244140619</v>
      </c>
      <c r="BE22">
        <v>106</v>
      </c>
      <c r="BF22">
        <v>34</v>
      </c>
      <c r="BG22">
        <v>4</v>
      </c>
      <c r="BH22">
        <v>0</v>
      </c>
      <c r="BI22">
        <v>0</v>
      </c>
      <c r="BJ22">
        <v>1</v>
      </c>
      <c r="BK22">
        <v>4</v>
      </c>
      <c r="BL22">
        <v>0</v>
      </c>
      <c r="BM22">
        <v>0</v>
      </c>
      <c r="BN22">
        <v>41</v>
      </c>
      <c r="BO22">
        <v>11</v>
      </c>
      <c r="BP22">
        <v>2</v>
      </c>
      <c r="BQ22">
        <v>0</v>
      </c>
      <c r="BR22">
        <v>0</v>
      </c>
      <c r="BS22">
        <v>1</v>
      </c>
      <c r="BT22">
        <v>7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 t="s">
        <v>286</v>
      </c>
      <c r="CN22">
        <v>125.19000244140619</v>
      </c>
      <c r="CO22">
        <v>125.4599990844727</v>
      </c>
      <c r="CP22">
        <v>126.23000335693359</v>
      </c>
      <c r="CQ22">
        <v>123.8000030517578</v>
      </c>
      <c r="CR22">
        <v>124.4300003051758</v>
      </c>
      <c r="CW22">
        <v>90</v>
      </c>
      <c r="CX22">
        <v>2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25</v>
      </c>
      <c r="DG22">
        <v>9</v>
      </c>
      <c r="DH22">
        <v>8</v>
      </c>
      <c r="DI22">
        <v>15</v>
      </c>
      <c r="DJ22">
        <v>22</v>
      </c>
      <c r="DK22">
        <v>0</v>
      </c>
      <c r="DL22">
        <v>0</v>
      </c>
      <c r="DM22">
        <v>0</v>
      </c>
      <c r="DN22">
        <v>0</v>
      </c>
      <c r="DO22">
        <v>2</v>
      </c>
      <c r="DP22">
        <v>0</v>
      </c>
      <c r="DQ22">
        <v>0</v>
      </c>
      <c r="DR22">
        <v>0</v>
      </c>
      <c r="DS22">
        <v>1</v>
      </c>
      <c r="DT22">
        <v>0</v>
      </c>
      <c r="DU22">
        <v>1</v>
      </c>
      <c r="DV22">
        <v>0</v>
      </c>
      <c r="DW22">
        <v>1</v>
      </c>
      <c r="DX22">
        <v>0</v>
      </c>
      <c r="DY22">
        <v>2</v>
      </c>
      <c r="DZ22">
        <v>0</v>
      </c>
      <c r="EA22">
        <v>1</v>
      </c>
      <c r="EB22">
        <v>0</v>
      </c>
      <c r="EC22">
        <v>1</v>
      </c>
      <c r="ED22">
        <v>1</v>
      </c>
      <c r="EE22" t="s">
        <v>287</v>
      </c>
      <c r="EF22">
        <v>124.4300003051758</v>
      </c>
      <c r="EG22">
        <v>121.8000030517578</v>
      </c>
      <c r="EH22">
        <v>125.620002746582</v>
      </c>
      <c r="EI22">
        <v>120.94000244140619</v>
      </c>
      <c r="EJ22">
        <v>125.44000244140619</v>
      </c>
      <c r="EO22">
        <v>13</v>
      </c>
      <c r="EP22">
        <v>18</v>
      </c>
      <c r="EQ22">
        <v>8</v>
      </c>
      <c r="ER22">
        <v>16</v>
      </c>
      <c r="ES22">
        <v>133</v>
      </c>
      <c r="ET22">
        <v>1</v>
      </c>
      <c r="EU22">
        <v>1</v>
      </c>
      <c r="EV22">
        <v>0</v>
      </c>
      <c r="EW22">
        <v>0</v>
      </c>
      <c r="EX22">
        <v>8</v>
      </c>
      <c r="EY22">
        <v>2</v>
      </c>
      <c r="EZ22">
        <v>1</v>
      </c>
      <c r="FA22">
        <v>0</v>
      </c>
      <c r="FB22">
        <v>1</v>
      </c>
      <c r="FC22">
        <v>1</v>
      </c>
      <c r="FD22">
        <v>12</v>
      </c>
      <c r="FE22">
        <v>1</v>
      </c>
      <c r="FF22">
        <v>12</v>
      </c>
      <c r="FG22">
        <v>0</v>
      </c>
      <c r="FH22">
        <v>0</v>
      </c>
      <c r="FI22">
        <v>1</v>
      </c>
      <c r="FJ22">
        <v>1</v>
      </c>
      <c r="FK22">
        <v>0</v>
      </c>
      <c r="FL22">
        <v>0</v>
      </c>
      <c r="FM22">
        <v>1</v>
      </c>
      <c r="FN22">
        <v>1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 t="s">
        <v>288</v>
      </c>
      <c r="FX22">
        <v>125.44000244140619</v>
      </c>
      <c r="FY22">
        <v>125.4199981689453</v>
      </c>
      <c r="FZ22">
        <v>127.2799987792969</v>
      </c>
      <c r="GA22">
        <v>125</v>
      </c>
      <c r="GB22">
        <v>125.94000244140619</v>
      </c>
      <c r="GC22">
        <v>602</v>
      </c>
      <c r="GD22">
        <v>146</v>
      </c>
      <c r="GE22">
        <v>280</v>
      </c>
      <c r="GF22">
        <v>91</v>
      </c>
      <c r="GG22">
        <v>0</v>
      </c>
      <c r="GH22">
        <v>204</v>
      </c>
      <c r="GI22">
        <v>0</v>
      </c>
      <c r="GJ22">
        <v>149</v>
      </c>
      <c r="GK22">
        <v>12</v>
      </c>
      <c r="GL22">
        <v>23</v>
      </c>
      <c r="GM22">
        <v>12</v>
      </c>
      <c r="GN22">
        <v>23</v>
      </c>
      <c r="GO22">
        <v>2</v>
      </c>
      <c r="GP22">
        <v>2</v>
      </c>
      <c r="GQ22">
        <v>1</v>
      </c>
      <c r="GR22">
        <v>1</v>
      </c>
      <c r="GS22">
        <v>1</v>
      </c>
      <c r="GT22">
        <v>1</v>
      </c>
      <c r="GU22">
        <v>1</v>
      </c>
      <c r="GV22">
        <v>1</v>
      </c>
      <c r="GW22">
        <v>1.8</v>
      </c>
      <c r="GX22" t="s">
        <v>218</v>
      </c>
      <c r="GY22">
        <v>384746</v>
      </c>
      <c r="GZ22">
        <v>443800</v>
      </c>
      <c r="HA22">
        <v>0.70899999999999996</v>
      </c>
      <c r="HB22">
        <v>0.77900000000000003</v>
      </c>
      <c r="HC22">
        <v>1.1299999999999999</v>
      </c>
      <c r="HD22">
        <v>4.24</v>
      </c>
      <c r="HE22">
        <v>0</v>
      </c>
      <c r="HF22" s="2">
        <f t="shared" si="6"/>
        <v>-1.5949826784367183E-4</v>
      </c>
      <c r="HG22" s="2">
        <f t="shared" si="7"/>
        <v>1.4613455595461122E-2</v>
      </c>
      <c r="HH22" s="2">
        <f t="shared" si="8"/>
        <v>3.3487336555335645E-3</v>
      </c>
      <c r="HI22" s="2">
        <f t="shared" si="9"/>
        <v>7.4638909257090935E-3</v>
      </c>
      <c r="HJ22" s="3">
        <f t="shared" si="10"/>
        <v>127.25281774297</v>
      </c>
      <c r="HK22" t="str">
        <f t="shared" si="11"/>
        <v>JCOM</v>
      </c>
    </row>
    <row r="23" spans="1:219" hidden="1" x14ac:dyDescent="0.25">
      <c r="A23">
        <v>14</v>
      </c>
      <c r="B23" t="s">
        <v>289</v>
      </c>
      <c r="C23">
        <v>9</v>
      </c>
      <c r="D23">
        <v>0</v>
      </c>
      <c r="E23">
        <v>5</v>
      </c>
      <c r="F23">
        <v>1</v>
      </c>
      <c r="G23" t="s">
        <v>218</v>
      </c>
      <c r="H23" t="s">
        <v>218</v>
      </c>
      <c r="I23">
        <v>6</v>
      </c>
      <c r="J23">
        <v>0</v>
      </c>
      <c r="K23" t="s">
        <v>218</v>
      </c>
      <c r="L23" t="s">
        <v>218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2</v>
      </c>
      <c r="W23">
        <v>2</v>
      </c>
      <c r="X23">
        <v>5</v>
      </c>
      <c r="Y23">
        <v>3</v>
      </c>
      <c r="Z23">
        <v>20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 t="s">
        <v>290</v>
      </c>
      <c r="AV23">
        <v>92.790000915527344</v>
      </c>
      <c r="AW23">
        <v>92.160003662109375</v>
      </c>
      <c r="AX23">
        <v>92.430000305175781</v>
      </c>
      <c r="AY23">
        <v>90.279998779296875</v>
      </c>
      <c r="AZ23">
        <v>90.830001831054673</v>
      </c>
      <c r="BE23">
        <v>1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2</v>
      </c>
      <c r="BO23">
        <v>2</v>
      </c>
      <c r="BP23">
        <v>3</v>
      </c>
      <c r="BQ23">
        <v>2</v>
      </c>
      <c r="BR23">
        <v>33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2</v>
      </c>
      <c r="CF23">
        <v>0</v>
      </c>
      <c r="CG23">
        <v>0</v>
      </c>
      <c r="CH23">
        <v>0</v>
      </c>
      <c r="CI23">
        <v>1</v>
      </c>
      <c r="CJ23">
        <v>0</v>
      </c>
      <c r="CK23">
        <v>0</v>
      </c>
      <c r="CL23">
        <v>0</v>
      </c>
      <c r="CM23" t="s">
        <v>291</v>
      </c>
      <c r="CN23">
        <v>90.830001831054673</v>
      </c>
      <c r="CO23">
        <v>90.849998474121094</v>
      </c>
      <c r="CP23">
        <v>92.339996337890625</v>
      </c>
      <c r="CQ23">
        <v>89.550003051757813</v>
      </c>
      <c r="CR23">
        <v>90.790000915527344</v>
      </c>
      <c r="CW23">
        <v>3</v>
      </c>
      <c r="CX23">
        <v>11</v>
      </c>
      <c r="CY23">
        <v>19</v>
      </c>
      <c r="CZ23">
        <v>1</v>
      </c>
      <c r="DA23">
        <v>0</v>
      </c>
      <c r="DB23">
        <v>1</v>
      </c>
      <c r="DC23">
        <v>20</v>
      </c>
      <c r="DD23">
        <v>0</v>
      </c>
      <c r="DE23">
        <v>0</v>
      </c>
      <c r="DF23">
        <v>1</v>
      </c>
      <c r="DG23">
        <v>1</v>
      </c>
      <c r="DH23">
        <v>0</v>
      </c>
      <c r="DI23">
        <v>0</v>
      </c>
      <c r="DJ23">
        <v>2</v>
      </c>
      <c r="DK23">
        <v>1</v>
      </c>
      <c r="DL23">
        <v>2</v>
      </c>
      <c r="DM23">
        <v>0</v>
      </c>
      <c r="DN23">
        <v>0</v>
      </c>
      <c r="DO23">
        <v>0</v>
      </c>
      <c r="DP23">
        <v>0</v>
      </c>
      <c r="DQ23">
        <v>2</v>
      </c>
      <c r="DR23">
        <v>2</v>
      </c>
      <c r="DS23">
        <v>0</v>
      </c>
      <c r="DT23">
        <v>0</v>
      </c>
      <c r="DU23">
        <v>1</v>
      </c>
      <c r="DV23">
        <v>1</v>
      </c>
      <c r="DW23">
        <v>1</v>
      </c>
      <c r="DX23">
        <v>0</v>
      </c>
      <c r="DY23">
        <v>1</v>
      </c>
      <c r="DZ23">
        <v>1</v>
      </c>
      <c r="EA23">
        <v>1</v>
      </c>
      <c r="EB23">
        <v>0</v>
      </c>
      <c r="EC23">
        <v>1</v>
      </c>
      <c r="ED23">
        <v>1</v>
      </c>
      <c r="EE23" t="s">
        <v>261</v>
      </c>
      <c r="EF23">
        <v>90.790000915527344</v>
      </c>
      <c r="EG23">
        <v>90.459999084472656</v>
      </c>
      <c r="EH23">
        <v>92.080001831054673</v>
      </c>
      <c r="EI23">
        <v>89.75</v>
      </c>
      <c r="EJ23">
        <v>91.849998474121094</v>
      </c>
      <c r="EO23">
        <v>3</v>
      </c>
      <c r="EP23">
        <v>9</v>
      </c>
      <c r="EQ23">
        <v>7</v>
      </c>
      <c r="ER23">
        <v>6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2</v>
      </c>
      <c r="EY23">
        <v>1</v>
      </c>
      <c r="EZ23">
        <v>1</v>
      </c>
      <c r="FA23">
        <v>1</v>
      </c>
      <c r="FB23">
        <v>3</v>
      </c>
      <c r="FC23">
        <v>1</v>
      </c>
      <c r="FD23">
        <v>8</v>
      </c>
      <c r="FE23">
        <v>0</v>
      </c>
      <c r="FF23">
        <v>0</v>
      </c>
      <c r="FG23">
        <v>2</v>
      </c>
      <c r="FH23">
        <v>0</v>
      </c>
      <c r="FI23">
        <v>3</v>
      </c>
      <c r="FJ23">
        <v>3</v>
      </c>
      <c r="FK23">
        <v>1</v>
      </c>
      <c r="FL23">
        <v>0</v>
      </c>
      <c r="FM23">
        <v>1</v>
      </c>
      <c r="FN23">
        <v>1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 t="s">
        <v>292</v>
      </c>
      <c r="FX23">
        <v>91.849998474121094</v>
      </c>
      <c r="FY23">
        <v>91.739997863769531</v>
      </c>
      <c r="FZ23">
        <v>92.69000244140625</v>
      </c>
      <c r="GA23">
        <v>91.330001831054688</v>
      </c>
      <c r="GB23">
        <v>92.550003051757813</v>
      </c>
      <c r="GC23">
        <v>60</v>
      </c>
      <c r="GD23">
        <v>86</v>
      </c>
      <c r="GE23">
        <v>59</v>
      </c>
      <c r="GF23">
        <v>12</v>
      </c>
      <c r="GG23">
        <v>0</v>
      </c>
      <c r="GH23">
        <v>7</v>
      </c>
      <c r="GI23">
        <v>0</v>
      </c>
      <c r="GJ23">
        <v>7</v>
      </c>
      <c r="GK23">
        <v>0</v>
      </c>
      <c r="GL23">
        <v>58</v>
      </c>
      <c r="GM23">
        <v>0</v>
      </c>
      <c r="GN23">
        <v>5</v>
      </c>
      <c r="GO23">
        <v>2</v>
      </c>
      <c r="GP23">
        <v>2</v>
      </c>
      <c r="GQ23">
        <v>2</v>
      </c>
      <c r="GR23">
        <v>2</v>
      </c>
      <c r="GS23">
        <v>1</v>
      </c>
      <c r="GT23">
        <v>1</v>
      </c>
      <c r="GU23">
        <v>1</v>
      </c>
      <c r="GV23">
        <v>1</v>
      </c>
      <c r="GW23">
        <v>1</v>
      </c>
      <c r="GX23" t="s">
        <v>293</v>
      </c>
      <c r="GY23">
        <v>25292</v>
      </c>
      <c r="GZ23">
        <v>25400</v>
      </c>
      <c r="HA23">
        <v>0.61399999999999999</v>
      </c>
      <c r="HB23">
        <v>2.0979999999999999</v>
      </c>
      <c r="HD23">
        <v>11.52</v>
      </c>
      <c r="HE23">
        <v>0.1303</v>
      </c>
      <c r="HF23" s="2">
        <f t="shared" si="6"/>
        <v>-1.1990474483649649E-3</v>
      </c>
      <c r="HG23" s="2">
        <f t="shared" si="7"/>
        <v>1.0249266939411972E-2</v>
      </c>
      <c r="HH23" s="2">
        <f t="shared" si="8"/>
        <v>4.4691088103541166E-3</v>
      </c>
      <c r="HI23" s="2">
        <f t="shared" si="9"/>
        <v>1.3182076504317908E-2</v>
      </c>
      <c r="HJ23" s="3">
        <f t="shared" si="10"/>
        <v>92.680265590896383</v>
      </c>
      <c r="HK23" t="str">
        <f t="shared" si="11"/>
        <v>JBSS</v>
      </c>
    </row>
    <row r="24" spans="1:219" hidden="1" x14ac:dyDescent="0.25">
      <c r="A24">
        <v>15</v>
      </c>
      <c r="B24" t="s">
        <v>294</v>
      </c>
      <c r="C24">
        <v>9</v>
      </c>
      <c r="D24">
        <v>1</v>
      </c>
      <c r="E24">
        <v>5</v>
      </c>
      <c r="F24">
        <v>1</v>
      </c>
      <c r="G24" t="s">
        <v>218</v>
      </c>
      <c r="H24" t="s">
        <v>225</v>
      </c>
      <c r="I24">
        <v>6</v>
      </c>
      <c r="J24">
        <v>0</v>
      </c>
      <c r="K24" t="s">
        <v>218</v>
      </c>
      <c r="L24" t="s">
        <v>218</v>
      </c>
      <c r="M24">
        <v>2</v>
      </c>
      <c r="N24">
        <v>11</v>
      </c>
      <c r="O24">
        <v>8</v>
      </c>
      <c r="P24">
        <v>43</v>
      </c>
      <c r="Q24">
        <v>131</v>
      </c>
      <c r="R24">
        <v>1</v>
      </c>
      <c r="S24">
        <v>2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1</v>
      </c>
      <c r="AB24">
        <v>1</v>
      </c>
      <c r="AC24">
        <v>1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 t="s">
        <v>295</v>
      </c>
      <c r="AV24">
        <v>105.3399963378906</v>
      </c>
      <c r="AW24">
        <v>104.9199981689453</v>
      </c>
      <c r="AX24">
        <v>104.9899978637695</v>
      </c>
      <c r="AY24">
        <v>103.0500030517578</v>
      </c>
      <c r="AZ24">
        <v>104.90000152587891</v>
      </c>
      <c r="BE24">
        <v>1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1</v>
      </c>
      <c r="BO24">
        <v>0</v>
      </c>
      <c r="BP24">
        <v>10</v>
      </c>
      <c r="BQ24">
        <v>17</v>
      </c>
      <c r="BR24">
        <v>166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1</v>
      </c>
      <c r="CF24">
        <v>0</v>
      </c>
      <c r="CG24">
        <v>0</v>
      </c>
      <c r="CH24">
        <v>0</v>
      </c>
      <c r="CI24">
        <v>1</v>
      </c>
      <c r="CJ24">
        <v>0</v>
      </c>
      <c r="CK24">
        <v>0</v>
      </c>
      <c r="CL24">
        <v>0</v>
      </c>
      <c r="CM24" t="s">
        <v>296</v>
      </c>
      <c r="CN24">
        <v>104.90000152587891</v>
      </c>
      <c r="CO24">
        <v>107.4199981689453</v>
      </c>
      <c r="CP24">
        <v>109.629997253418</v>
      </c>
      <c r="CQ24">
        <v>104.40000152587891</v>
      </c>
      <c r="CR24">
        <v>108.61000061035161</v>
      </c>
      <c r="CW24">
        <v>6</v>
      </c>
      <c r="CX24">
        <v>30</v>
      </c>
      <c r="CY24">
        <v>44</v>
      </c>
      <c r="CZ24">
        <v>34</v>
      </c>
      <c r="DA24">
        <v>2</v>
      </c>
      <c r="DB24">
        <v>0</v>
      </c>
      <c r="DC24">
        <v>0</v>
      </c>
      <c r="DD24">
        <v>0</v>
      </c>
      <c r="DE24">
        <v>0</v>
      </c>
      <c r="DF24">
        <v>3</v>
      </c>
      <c r="DG24">
        <v>2</v>
      </c>
      <c r="DH24">
        <v>1</v>
      </c>
      <c r="DI24">
        <v>5</v>
      </c>
      <c r="DJ24">
        <v>72</v>
      </c>
      <c r="DK24">
        <v>1</v>
      </c>
      <c r="DL24">
        <v>83</v>
      </c>
      <c r="DM24">
        <v>1</v>
      </c>
      <c r="DN24">
        <v>0</v>
      </c>
      <c r="DO24">
        <v>1</v>
      </c>
      <c r="DP24">
        <v>0</v>
      </c>
      <c r="DQ24">
        <v>72</v>
      </c>
      <c r="DR24">
        <v>72</v>
      </c>
      <c r="DS24">
        <v>1</v>
      </c>
      <c r="DT24">
        <v>0</v>
      </c>
      <c r="DU24">
        <v>1</v>
      </c>
      <c r="DV24">
        <v>1</v>
      </c>
      <c r="DW24">
        <v>1</v>
      </c>
      <c r="DX24">
        <v>1</v>
      </c>
      <c r="DY24">
        <v>56</v>
      </c>
      <c r="DZ24">
        <v>56</v>
      </c>
      <c r="EA24">
        <v>1</v>
      </c>
      <c r="EB24">
        <v>1</v>
      </c>
      <c r="EC24">
        <v>1</v>
      </c>
      <c r="ED24">
        <v>1</v>
      </c>
      <c r="EE24" t="s">
        <v>297</v>
      </c>
      <c r="EF24">
        <v>108.61000061035161</v>
      </c>
      <c r="EG24">
        <v>106.73000335693359</v>
      </c>
      <c r="EH24">
        <v>110.9899978637695</v>
      </c>
      <c r="EI24">
        <v>106.0800018310547</v>
      </c>
      <c r="EJ24">
        <v>110.2600021362305</v>
      </c>
      <c r="EO24">
        <v>0</v>
      </c>
      <c r="EP24">
        <v>0</v>
      </c>
      <c r="EQ24">
        <v>0</v>
      </c>
      <c r="ER24">
        <v>0</v>
      </c>
      <c r="ES24">
        <v>195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1</v>
      </c>
      <c r="FC24">
        <v>1</v>
      </c>
      <c r="FD24">
        <v>1</v>
      </c>
      <c r="FE24">
        <v>1</v>
      </c>
      <c r="FF24">
        <v>1</v>
      </c>
      <c r="FG24">
        <v>0</v>
      </c>
      <c r="FH24">
        <v>0</v>
      </c>
      <c r="FI24">
        <v>1</v>
      </c>
      <c r="FJ24">
        <v>1</v>
      </c>
      <c r="FK24">
        <v>0</v>
      </c>
      <c r="FL24">
        <v>0</v>
      </c>
      <c r="FM24">
        <v>1</v>
      </c>
      <c r="FN24">
        <v>1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 t="s">
        <v>298</v>
      </c>
      <c r="FX24">
        <v>110.2600021362305</v>
      </c>
      <c r="FY24">
        <v>114.4199981689453</v>
      </c>
      <c r="FZ24">
        <v>119.2799987792969</v>
      </c>
      <c r="GA24">
        <v>114.09999847412109</v>
      </c>
      <c r="GB24">
        <v>119.0699996948242</v>
      </c>
      <c r="GC24">
        <v>507</v>
      </c>
      <c r="GD24">
        <v>279</v>
      </c>
      <c r="GE24">
        <v>311</v>
      </c>
      <c r="GF24">
        <v>84</v>
      </c>
      <c r="GG24">
        <v>0</v>
      </c>
      <c r="GH24">
        <v>405</v>
      </c>
      <c r="GI24">
        <v>0</v>
      </c>
      <c r="GJ24">
        <v>231</v>
      </c>
      <c r="GK24">
        <v>2</v>
      </c>
      <c r="GL24">
        <v>239</v>
      </c>
      <c r="GM24">
        <v>1</v>
      </c>
      <c r="GN24">
        <v>73</v>
      </c>
      <c r="GO24">
        <v>2</v>
      </c>
      <c r="GP24">
        <v>2</v>
      </c>
      <c r="GQ24">
        <v>2</v>
      </c>
      <c r="GR24">
        <v>2</v>
      </c>
      <c r="GS24">
        <v>1</v>
      </c>
      <c r="GT24">
        <v>1</v>
      </c>
      <c r="GU24">
        <v>1</v>
      </c>
      <c r="GV24">
        <v>1</v>
      </c>
      <c r="GW24">
        <v>1.8</v>
      </c>
      <c r="GX24" t="s">
        <v>218</v>
      </c>
      <c r="GY24">
        <v>1801604</v>
      </c>
      <c r="GZ24">
        <v>2072585</v>
      </c>
      <c r="HA24">
        <v>2.0649999999999999</v>
      </c>
      <c r="HB24">
        <v>2.2810000000000001</v>
      </c>
      <c r="HC24">
        <v>93.01</v>
      </c>
      <c r="HD24">
        <v>4.34</v>
      </c>
      <c r="HE24">
        <v>0.28000000000000003</v>
      </c>
      <c r="HF24" s="2">
        <f t="shared" si="6"/>
        <v>3.6357246104587571E-2</v>
      </c>
      <c r="HG24" s="2">
        <f t="shared" si="7"/>
        <v>4.0744472334746096E-2</v>
      </c>
      <c r="HH24" s="2">
        <f t="shared" si="8"/>
        <v>2.7967112388143089E-3</v>
      </c>
      <c r="HI24" s="2">
        <f t="shared" si="9"/>
        <v>4.1740163210222558E-2</v>
      </c>
      <c r="HJ24" s="3">
        <f t="shared" si="10"/>
        <v>119.08198061888159</v>
      </c>
      <c r="HK24" t="str">
        <f t="shared" si="11"/>
        <v>NTES</v>
      </c>
    </row>
    <row r="25" spans="1:219" hidden="1" x14ac:dyDescent="0.25">
      <c r="A25">
        <v>16</v>
      </c>
      <c r="B25" t="s">
        <v>299</v>
      </c>
      <c r="C25">
        <v>9</v>
      </c>
      <c r="D25">
        <v>0</v>
      </c>
      <c r="E25">
        <v>5</v>
      </c>
      <c r="F25">
        <v>1</v>
      </c>
      <c r="G25" t="s">
        <v>218</v>
      </c>
      <c r="H25" t="s">
        <v>218</v>
      </c>
      <c r="I25">
        <v>6</v>
      </c>
      <c r="J25">
        <v>0</v>
      </c>
      <c r="K25" t="s">
        <v>218</v>
      </c>
      <c r="L25" t="s">
        <v>218</v>
      </c>
      <c r="M25">
        <v>77</v>
      </c>
      <c r="N25">
        <v>20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28</v>
      </c>
      <c r="W25">
        <v>5</v>
      </c>
      <c r="X25">
        <v>3</v>
      </c>
      <c r="Y25">
        <v>7</v>
      </c>
      <c r="Z25">
        <v>7</v>
      </c>
      <c r="AA25">
        <v>0</v>
      </c>
      <c r="AB25">
        <v>0</v>
      </c>
      <c r="AC25">
        <v>0</v>
      </c>
      <c r="AD25">
        <v>0</v>
      </c>
      <c r="AE25">
        <v>20</v>
      </c>
      <c r="AF25">
        <v>0</v>
      </c>
      <c r="AG25">
        <v>1</v>
      </c>
      <c r="AH25">
        <v>0</v>
      </c>
      <c r="AI25">
        <v>1</v>
      </c>
      <c r="AJ25">
        <v>0</v>
      </c>
      <c r="AK25">
        <v>1</v>
      </c>
      <c r="AL25">
        <v>0</v>
      </c>
      <c r="AM25">
        <v>100</v>
      </c>
      <c r="AN25">
        <v>21</v>
      </c>
      <c r="AO25">
        <v>0</v>
      </c>
      <c r="AP25">
        <v>0</v>
      </c>
      <c r="AQ25">
        <v>1</v>
      </c>
      <c r="AR25">
        <v>1</v>
      </c>
      <c r="AS25">
        <v>0</v>
      </c>
      <c r="AT25">
        <v>0</v>
      </c>
      <c r="AU25" t="s">
        <v>300</v>
      </c>
      <c r="AV25">
        <v>38.299999237060547</v>
      </c>
      <c r="AW25">
        <v>38.150001525878913</v>
      </c>
      <c r="AX25">
        <v>38.75</v>
      </c>
      <c r="AY25">
        <v>38.060001373291023</v>
      </c>
      <c r="AZ25">
        <v>38.310001373291023</v>
      </c>
      <c r="BE25">
        <v>19</v>
      </c>
      <c r="BF25">
        <v>36</v>
      </c>
      <c r="BG25">
        <v>90</v>
      </c>
      <c r="BH25">
        <v>1</v>
      </c>
      <c r="BI25">
        <v>0</v>
      </c>
      <c r="BJ25">
        <v>1</v>
      </c>
      <c r="BK25">
        <v>4</v>
      </c>
      <c r="BL25">
        <v>0</v>
      </c>
      <c r="BM25">
        <v>0</v>
      </c>
      <c r="BN25">
        <v>2</v>
      </c>
      <c r="BO25">
        <v>1</v>
      </c>
      <c r="BP25">
        <v>0</v>
      </c>
      <c r="BQ25">
        <v>0</v>
      </c>
      <c r="BR25">
        <v>0</v>
      </c>
      <c r="BS25">
        <v>1</v>
      </c>
      <c r="BT25">
        <v>3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 t="s">
        <v>257</v>
      </c>
      <c r="CN25">
        <v>38.310001373291023</v>
      </c>
      <c r="CO25">
        <v>38.450000762939453</v>
      </c>
      <c r="CP25">
        <v>38.830001831054688</v>
      </c>
      <c r="CQ25">
        <v>37.919998168945313</v>
      </c>
      <c r="CR25">
        <v>38.029998779296882</v>
      </c>
      <c r="CW25">
        <v>4</v>
      </c>
      <c r="CX25">
        <v>1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2</v>
      </c>
      <c r="DG25">
        <v>6</v>
      </c>
      <c r="DH25">
        <v>5</v>
      </c>
      <c r="DI25">
        <v>4</v>
      </c>
      <c r="DJ25">
        <v>84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5</v>
      </c>
      <c r="DX25">
        <v>1</v>
      </c>
      <c r="DY25">
        <v>0</v>
      </c>
      <c r="DZ25">
        <v>0</v>
      </c>
      <c r="EA25">
        <v>1</v>
      </c>
      <c r="EB25">
        <v>1</v>
      </c>
      <c r="EC25">
        <v>0</v>
      </c>
      <c r="ED25">
        <v>0</v>
      </c>
      <c r="EE25" t="s">
        <v>301</v>
      </c>
      <c r="EF25">
        <v>38.029998779296882</v>
      </c>
      <c r="EG25">
        <v>37.680000305175781</v>
      </c>
      <c r="EH25">
        <v>38.759998321533203</v>
      </c>
      <c r="EI25">
        <v>37.599998474121087</v>
      </c>
      <c r="EJ25">
        <v>38.599998474121087</v>
      </c>
      <c r="EO25">
        <v>11</v>
      </c>
      <c r="EP25">
        <v>29</v>
      </c>
      <c r="EQ25">
        <v>26</v>
      </c>
      <c r="ER25">
        <v>11</v>
      </c>
      <c r="ES25">
        <v>41</v>
      </c>
      <c r="ET25">
        <v>1</v>
      </c>
      <c r="EU25">
        <v>4</v>
      </c>
      <c r="EV25">
        <v>0</v>
      </c>
      <c r="EW25">
        <v>0</v>
      </c>
      <c r="EX25">
        <v>1</v>
      </c>
      <c r="EY25">
        <v>1</v>
      </c>
      <c r="EZ25">
        <v>0</v>
      </c>
      <c r="FA25">
        <v>0</v>
      </c>
      <c r="FB25">
        <v>0</v>
      </c>
      <c r="FC25">
        <v>2</v>
      </c>
      <c r="FD25">
        <v>2</v>
      </c>
      <c r="FE25">
        <v>1</v>
      </c>
      <c r="FF25">
        <v>2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 t="s">
        <v>302</v>
      </c>
      <c r="FX25">
        <v>38.599998474121087</v>
      </c>
      <c r="FY25">
        <v>38.639999389648438</v>
      </c>
      <c r="FZ25">
        <v>38.639999389648438</v>
      </c>
      <c r="GA25">
        <v>37.939998626708977</v>
      </c>
      <c r="GB25">
        <v>38.299999237060547</v>
      </c>
      <c r="GC25">
        <v>366</v>
      </c>
      <c r="GD25">
        <v>156</v>
      </c>
      <c r="GE25">
        <v>123</v>
      </c>
      <c r="GF25">
        <v>103</v>
      </c>
      <c r="GG25">
        <v>0</v>
      </c>
      <c r="GH25">
        <v>53</v>
      </c>
      <c r="GI25">
        <v>0</v>
      </c>
      <c r="GJ25">
        <v>52</v>
      </c>
      <c r="GK25">
        <v>2</v>
      </c>
      <c r="GL25">
        <v>91</v>
      </c>
      <c r="GM25">
        <v>2</v>
      </c>
      <c r="GN25">
        <v>84</v>
      </c>
      <c r="GO25">
        <v>1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2.2000000000000002</v>
      </c>
      <c r="GX25" t="s">
        <v>218</v>
      </c>
      <c r="GY25">
        <v>168439</v>
      </c>
      <c r="GZ25">
        <v>196528</v>
      </c>
      <c r="HA25">
        <v>14.015000000000001</v>
      </c>
      <c r="HB25">
        <v>14.093</v>
      </c>
      <c r="HC25">
        <v>0.31</v>
      </c>
      <c r="HD25">
        <v>14.59</v>
      </c>
      <c r="HE25">
        <v>0</v>
      </c>
      <c r="HF25" s="2">
        <f t="shared" si="6"/>
        <v>1.0352203974948182E-3</v>
      </c>
      <c r="HG25" s="2">
        <f t="shared" si="7"/>
        <v>0</v>
      </c>
      <c r="HH25" s="2">
        <f t="shared" si="8"/>
        <v>1.8115962059952584E-2</v>
      </c>
      <c r="HI25" s="2">
        <f t="shared" si="9"/>
        <v>9.399493930099645E-3</v>
      </c>
      <c r="HJ25" s="3">
        <f t="shared" si="10"/>
        <v>38.639999389648438</v>
      </c>
      <c r="HK25" t="str">
        <f t="shared" si="11"/>
        <v>PRAA</v>
      </c>
    </row>
    <row r="26" spans="1:219" hidden="1" x14ac:dyDescent="0.25">
      <c r="A26">
        <v>17</v>
      </c>
      <c r="B26" t="s">
        <v>303</v>
      </c>
      <c r="C26">
        <v>10</v>
      </c>
      <c r="D26">
        <v>1</v>
      </c>
      <c r="E26">
        <v>5</v>
      </c>
      <c r="F26">
        <v>1</v>
      </c>
      <c r="G26" t="s">
        <v>225</v>
      </c>
      <c r="H26" t="s">
        <v>218</v>
      </c>
      <c r="I26">
        <v>6</v>
      </c>
      <c r="J26">
        <v>0</v>
      </c>
      <c r="K26" t="s">
        <v>218</v>
      </c>
      <c r="L26" t="s">
        <v>218</v>
      </c>
      <c r="M26">
        <v>96</v>
      </c>
      <c r="N26">
        <v>13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82</v>
      </c>
      <c r="W26">
        <v>17</v>
      </c>
      <c r="X26">
        <v>3</v>
      </c>
      <c r="Y26">
        <v>2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 t="s">
        <v>304</v>
      </c>
      <c r="AV26">
        <v>34.340000152587891</v>
      </c>
      <c r="AW26">
        <v>34.509998321533203</v>
      </c>
      <c r="AX26">
        <v>34.580001831054688</v>
      </c>
      <c r="AY26">
        <v>33.955001831054688</v>
      </c>
      <c r="AZ26">
        <v>34</v>
      </c>
      <c r="BE26">
        <v>1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1</v>
      </c>
      <c r="BO26">
        <v>11</v>
      </c>
      <c r="BP26">
        <v>6</v>
      </c>
      <c r="BQ26">
        <v>10</v>
      </c>
      <c r="BR26">
        <v>155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1</v>
      </c>
      <c r="CF26">
        <v>0</v>
      </c>
      <c r="CG26">
        <v>0</v>
      </c>
      <c r="CH26">
        <v>0</v>
      </c>
      <c r="CI26">
        <v>1</v>
      </c>
      <c r="CJ26">
        <v>0</v>
      </c>
      <c r="CK26">
        <v>0</v>
      </c>
      <c r="CL26">
        <v>0</v>
      </c>
      <c r="CM26" t="s">
        <v>305</v>
      </c>
      <c r="CN26">
        <v>34</v>
      </c>
      <c r="CO26">
        <v>33.840000152587891</v>
      </c>
      <c r="CP26">
        <v>35.029998779296882</v>
      </c>
      <c r="CQ26">
        <v>33.700000762939453</v>
      </c>
      <c r="CR26">
        <v>34.830001831054688</v>
      </c>
      <c r="CW26">
        <v>25</v>
      </c>
      <c r="CX26">
        <v>13</v>
      </c>
      <c r="CY26">
        <v>41</v>
      </c>
      <c r="CZ26">
        <v>8</v>
      </c>
      <c r="DA26">
        <v>63</v>
      </c>
      <c r="DB26">
        <v>1</v>
      </c>
      <c r="DC26">
        <v>2</v>
      </c>
      <c r="DD26">
        <v>0</v>
      </c>
      <c r="DE26">
        <v>0</v>
      </c>
      <c r="DF26">
        <v>28</v>
      </c>
      <c r="DG26">
        <v>11</v>
      </c>
      <c r="DH26">
        <v>1</v>
      </c>
      <c r="DI26">
        <v>1</v>
      </c>
      <c r="DJ26">
        <v>0</v>
      </c>
      <c r="DK26">
        <v>1</v>
      </c>
      <c r="DL26">
        <v>41</v>
      </c>
      <c r="DM26">
        <v>1</v>
      </c>
      <c r="DN26">
        <v>41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 t="s">
        <v>306</v>
      </c>
      <c r="EF26">
        <v>34.830001831054688</v>
      </c>
      <c r="EG26">
        <v>34.840000152587891</v>
      </c>
      <c r="EH26">
        <v>34.900001525878913</v>
      </c>
      <c r="EI26">
        <v>34.509998321533203</v>
      </c>
      <c r="EJ26">
        <v>34.819999694824219</v>
      </c>
      <c r="EO26">
        <v>6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7</v>
      </c>
      <c r="EY26">
        <v>30</v>
      </c>
      <c r="EZ26">
        <v>45</v>
      </c>
      <c r="FA26">
        <v>54</v>
      </c>
      <c r="FB26">
        <v>47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 t="s">
        <v>307</v>
      </c>
      <c r="FX26">
        <v>34.819999694824219</v>
      </c>
      <c r="FY26">
        <v>34.959999084472663</v>
      </c>
      <c r="FZ26">
        <v>34.959999084472663</v>
      </c>
      <c r="GA26">
        <v>34.590000152587891</v>
      </c>
      <c r="GB26">
        <v>34.680000305175781</v>
      </c>
      <c r="GC26">
        <v>266</v>
      </c>
      <c r="GD26">
        <v>511</v>
      </c>
      <c r="GE26">
        <v>156</v>
      </c>
      <c r="GF26">
        <v>224</v>
      </c>
      <c r="GG26">
        <v>0</v>
      </c>
      <c r="GH26">
        <v>71</v>
      </c>
      <c r="GI26">
        <v>0</v>
      </c>
      <c r="GJ26">
        <v>71</v>
      </c>
      <c r="GK26">
        <v>41</v>
      </c>
      <c r="GL26">
        <v>202</v>
      </c>
      <c r="GM26">
        <v>41</v>
      </c>
      <c r="GN26">
        <v>47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2.4</v>
      </c>
      <c r="GX26" t="s">
        <v>218</v>
      </c>
      <c r="GY26">
        <v>475110</v>
      </c>
      <c r="GZ26">
        <v>678471</v>
      </c>
      <c r="HA26">
        <v>0.68100000000000005</v>
      </c>
      <c r="HB26">
        <v>1.0429999999999999</v>
      </c>
      <c r="HC26">
        <v>2.42</v>
      </c>
      <c r="HD26">
        <v>6.06</v>
      </c>
      <c r="HF26" s="2">
        <f t="shared" si="6"/>
        <v>4.0045593053411599E-3</v>
      </c>
      <c r="HG26" s="2">
        <f t="shared" si="7"/>
        <v>0</v>
      </c>
      <c r="HH26" s="2">
        <f t="shared" si="8"/>
        <v>1.0583493752123863E-2</v>
      </c>
      <c r="HI26" s="2">
        <f t="shared" si="9"/>
        <v>2.5951600863872715E-3</v>
      </c>
      <c r="HJ26" s="3">
        <f t="shared" si="10"/>
        <v>34.959999084472663</v>
      </c>
      <c r="HK26" t="str">
        <f t="shared" si="11"/>
        <v>PINC</v>
      </c>
    </row>
    <row r="27" spans="1:219" hidden="1" x14ac:dyDescent="0.25">
      <c r="A27">
        <v>18</v>
      </c>
      <c r="B27" t="s">
        <v>308</v>
      </c>
      <c r="C27">
        <v>9</v>
      </c>
      <c r="D27">
        <v>0</v>
      </c>
      <c r="E27">
        <v>5</v>
      </c>
      <c r="F27">
        <v>1</v>
      </c>
      <c r="G27" t="s">
        <v>225</v>
      </c>
      <c r="H27" t="s">
        <v>218</v>
      </c>
      <c r="I27">
        <v>6</v>
      </c>
      <c r="J27">
        <v>0</v>
      </c>
      <c r="K27" t="s">
        <v>218</v>
      </c>
      <c r="L27" t="s">
        <v>218</v>
      </c>
      <c r="M27">
        <v>9</v>
      </c>
      <c r="N27">
        <v>53</v>
      </c>
      <c r="O27">
        <v>80</v>
      </c>
      <c r="P27">
        <v>33</v>
      </c>
      <c r="Q27">
        <v>0</v>
      </c>
      <c r="R27">
        <v>0</v>
      </c>
      <c r="S27">
        <v>0</v>
      </c>
      <c r="T27">
        <v>0</v>
      </c>
      <c r="U27">
        <v>0</v>
      </c>
      <c r="V27">
        <v>2</v>
      </c>
      <c r="W27">
        <v>1</v>
      </c>
      <c r="X27">
        <v>1</v>
      </c>
      <c r="Y27">
        <v>0</v>
      </c>
      <c r="Z27">
        <v>0</v>
      </c>
      <c r="AA27">
        <v>1</v>
      </c>
      <c r="AB27">
        <v>4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 t="s">
        <v>309</v>
      </c>
      <c r="AV27">
        <v>45.919998168945313</v>
      </c>
      <c r="AW27">
        <v>45.810001373291023</v>
      </c>
      <c r="AX27">
        <v>46.040000915527337</v>
      </c>
      <c r="AY27">
        <v>45.340000152587891</v>
      </c>
      <c r="AZ27">
        <v>45.869998931884773</v>
      </c>
      <c r="BE27">
        <v>69</v>
      </c>
      <c r="BF27">
        <v>1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59</v>
      </c>
      <c r="BO27">
        <v>29</v>
      </c>
      <c r="BP27">
        <v>16</v>
      </c>
      <c r="BQ27">
        <v>8</v>
      </c>
      <c r="BR27">
        <v>9</v>
      </c>
      <c r="BS27">
        <v>0</v>
      </c>
      <c r="BT27">
        <v>0</v>
      </c>
      <c r="BU27">
        <v>0</v>
      </c>
      <c r="BV27">
        <v>0</v>
      </c>
      <c r="BW27">
        <v>1</v>
      </c>
      <c r="BX27">
        <v>0</v>
      </c>
      <c r="BY27">
        <v>0</v>
      </c>
      <c r="BZ27">
        <v>0</v>
      </c>
      <c r="CA27">
        <v>1</v>
      </c>
      <c r="CB27">
        <v>0</v>
      </c>
      <c r="CC27">
        <v>0</v>
      </c>
      <c r="CD27">
        <v>0</v>
      </c>
      <c r="CE27">
        <v>1</v>
      </c>
      <c r="CF27">
        <v>1</v>
      </c>
      <c r="CG27">
        <v>1</v>
      </c>
      <c r="CH27">
        <v>0</v>
      </c>
      <c r="CI27">
        <v>1</v>
      </c>
      <c r="CJ27">
        <v>1</v>
      </c>
      <c r="CK27">
        <v>1</v>
      </c>
      <c r="CL27">
        <v>0</v>
      </c>
      <c r="CM27" t="s">
        <v>310</v>
      </c>
      <c r="CN27">
        <v>45.869998931884773</v>
      </c>
      <c r="CO27">
        <v>45.779998779296882</v>
      </c>
      <c r="CP27">
        <v>46.209999084472663</v>
      </c>
      <c r="CQ27">
        <v>45.270000457763672</v>
      </c>
      <c r="CR27">
        <v>45.959999084472663</v>
      </c>
      <c r="CW27">
        <v>36</v>
      </c>
      <c r="CX27">
        <v>131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5</v>
      </c>
      <c r="DG27">
        <v>3</v>
      </c>
      <c r="DH27">
        <v>1</v>
      </c>
      <c r="DI27">
        <v>1</v>
      </c>
      <c r="DJ27">
        <v>7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7</v>
      </c>
      <c r="DR27">
        <v>0</v>
      </c>
      <c r="DS27">
        <v>0</v>
      </c>
      <c r="DT27">
        <v>0</v>
      </c>
      <c r="DU27">
        <v>1</v>
      </c>
      <c r="DV27">
        <v>0</v>
      </c>
      <c r="DW27">
        <v>1</v>
      </c>
      <c r="DX27">
        <v>0</v>
      </c>
      <c r="DY27">
        <v>2</v>
      </c>
      <c r="DZ27">
        <v>2</v>
      </c>
      <c r="EA27">
        <v>1</v>
      </c>
      <c r="EB27">
        <v>0</v>
      </c>
      <c r="EC27">
        <v>1</v>
      </c>
      <c r="ED27">
        <v>1</v>
      </c>
      <c r="EE27" t="s">
        <v>311</v>
      </c>
      <c r="EF27">
        <v>45.959999084472663</v>
      </c>
      <c r="EG27">
        <v>45.520000457763672</v>
      </c>
      <c r="EH27">
        <v>46.110000610351563</v>
      </c>
      <c r="EI27">
        <v>45</v>
      </c>
      <c r="EJ27">
        <v>46.099998474121087</v>
      </c>
      <c r="EO27">
        <v>43</v>
      </c>
      <c r="EP27">
        <v>72</v>
      </c>
      <c r="EQ27">
        <v>10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17</v>
      </c>
      <c r="EY27">
        <v>5</v>
      </c>
      <c r="EZ27">
        <v>5</v>
      </c>
      <c r="FA27">
        <v>5</v>
      </c>
      <c r="FB27">
        <v>34</v>
      </c>
      <c r="FC27">
        <v>1</v>
      </c>
      <c r="FD27">
        <v>66</v>
      </c>
      <c r="FE27">
        <v>0</v>
      </c>
      <c r="FF27">
        <v>0</v>
      </c>
      <c r="FG27">
        <v>0</v>
      </c>
      <c r="FH27">
        <v>0</v>
      </c>
      <c r="FI27">
        <v>34</v>
      </c>
      <c r="FJ27">
        <v>34</v>
      </c>
      <c r="FK27">
        <v>0</v>
      </c>
      <c r="FL27">
        <v>0</v>
      </c>
      <c r="FM27">
        <v>1</v>
      </c>
      <c r="FN27">
        <v>1</v>
      </c>
      <c r="FO27">
        <v>4</v>
      </c>
      <c r="FP27">
        <v>0</v>
      </c>
      <c r="FQ27">
        <v>6</v>
      </c>
      <c r="FR27">
        <v>6</v>
      </c>
      <c r="FS27">
        <v>2</v>
      </c>
      <c r="FT27">
        <v>0</v>
      </c>
      <c r="FU27">
        <v>2</v>
      </c>
      <c r="FV27">
        <v>1</v>
      </c>
      <c r="FW27" t="s">
        <v>312</v>
      </c>
      <c r="FX27">
        <v>46.099998474121087</v>
      </c>
      <c r="FY27">
        <v>46.060001373291023</v>
      </c>
      <c r="FZ27">
        <v>46.689998626708977</v>
      </c>
      <c r="GA27">
        <v>45.799999237060547</v>
      </c>
      <c r="GB27">
        <v>46.540000915527337</v>
      </c>
      <c r="GC27">
        <v>537</v>
      </c>
      <c r="GD27">
        <v>208</v>
      </c>
      <c r="GE27">
        <v>292</v>
      </c>
      <c r="GF27">
        <v>83</v>
      </c>
      <c r="GG27">
        <v>0</v>
      </c>
      <c r="GH27">
        <v>33</v>
      </c>
      <c r="GI27">
        <v>0</v>
      </c>
      <c r="GJ27">
        <v>0</v>
      </c>
      <c r="GK27">
        <v>0</v>
      </c>
      <c r="GL27">
        <v>50</v>
      </c>
      <c r="GM27">
        <v>0</v>
      </c>
      <c r="GN27">
        <v>41</v>
      </c>
      <c r="GO27">
        <v>2</v>
      </c>
      <c r="GP27">
        <v>2</v>
      </c>
      <c r="GQ27">
        <v>1</v>
      </c>
      <c r="GR27">
        <v>1</v>
      </c>
      <c r="GS27">
        <v>4</v>
      </c>
      <c r="GT27">
        <v>3</v>
      </c>
      <c r="GU27">
        <v>2</v>
      </c>
      <c r="GV27">
        <v>2</v>
      </c>
      <c r="GW27">
        <v>2.2999999999999998</v>
      </c>
      <c r="GX27" t="s">
        <v>218</v>
      </c>
      <c r="GY27">
        <v>479494</v>
      </c>
      <c r="GZ27">
        <v>519942</v>
      </c>
      <c r="HA27">
        <v>3.105</v>
      </c>
      <c r="HB27">
        <v>3.2909999999999999</v>
      </c>
      <c r="HC27">
        <v>1.23</v>
      </c>
      <c r="HD27">
        <v>4</v>
      </c>
      <c r="HE27">
        <v>8.6206999999999994</v>
      </c>
      <c r="HF27" s="2">
        <f t="shared" si="6"/>
        <v>-8.683695101505684E-4</v>
      </c>
      <c r="HG27" s="2">
        <f t="shared" si="7"/>
        <v>1.3493194944271591E-2</v>
      </c>
      <c r="HH27" s="2">
        <f t="shared" si="8"/>
        <v>5.6448573269310964E-3</v>
      </c>
      <c r="HI27" s="2">
        <f t="shared" si="9"/>
        <v>1.5900336568749451E-2</v>
      </c>
      <c r="HJ27" s="3">
        <f t="shared" si="10"/>
        <v>46.681497950954252</v>
      </c>
      <c r="HK27" t="str">
        <f t="shared" si="11"/>
        <v>SRC</v>
      </c>
    </row>
    <row r="28" spans="1:219" hidden="1" x14ac:dyDescent="0.25">
      <c r="A28">
        <v>19</v>
      </c>
      <c r="B28" t="s">
        <v>313</v>
      </c>
      <c r="C28">
        <v>9</v>
      </c>
      <c r="D28">
        <v>0</v>
      </c>
      <c r="E28">
        <v>6</v>
      </c>
      <c r="F28">
        <v>0</v>
      </c>
      <c r="G28" t="s">
        <v>218</v>
      </c>
      <c r="H28" t="s">
        <v>218</v>
      </c>
      <c r="I28">
        <v>6</v>
      </c>
      <c r="J28">
        <v>0</v>
      </c>
      <c r="K28" t="s">
        <v>218</v>
      </c>
      <c r="L28" t="s">
        <v>218</v>
      </c>
      <c r="M28">
        <v>117</v>
      </c>
      <c r="N28">
        <v>23</v>
      </c>
      <c r="O28">
        <v>18</v>
      </c>
      <c r="P28">
        <v>2</v>
      </c>
      <c r="Q28">
        <v>0</v>
      </c>
      <c r="R28">
        <v>1</v>
      </c>
      <c r="S28">
        <v>20</v>
      </c>
      <c r="T28">
        <v>0</v>
      </c>
      <c r="U28">
        <v>0</v>
      </c>
      <c r="V28">
        <v>59</v>
      </c>
      <c r="W28">
        <v>4</v>
      </c>
      <c r="X28">
        <v>1</v>
      </c>
      <c r="Y28">
        <v>0</v>
      </c>
      <c r="Z28">
        <v>0</v>
      </c>
      <c r="AA28">
        <v>1</v>
      </c>
      <c r="AB28">
        <v>10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 t="s">
        <v>314</v>
      </c>
      <c r="AV28">
        <v>85.75</v>
      </c>
      <c r="AW28">
        <v>85.910003662109375</v>
      </c>
      <c r="AX28">
        <v>86.449996948242188</v>
      </c>
      <c r="AY28">
        <v>84.919998168945313</v>
      </c>
      <c r="AZ28">
        <v>85.400001525878906</v>
      </c>
      <c r="BE28">
        <v>22</v>
      </c>
      <c r="BF28">
        <v>1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34</v>
      </c>
      <c r="BO28">
        <v>16</v>
      </c>
      <c r="BP28">
        <v>15</v>
      </c>
      <c r="BQ28">
        <v>12</v>
      </c>
      <c r="BR28">
        <v>87</v>
      </c>
      <c r="BS28">
        <v>0</v>
      </c>
      <c r="BT28">
        <v>0</v>
      </c>
      <c r="BU28">
        <v>0</v>
      </c>
      <c r="BV28">
        <v>0</v>
      </c>
      <c r="BW28">
        <v>1</v>
      </c>
      <c r="BX28">
        <v>0</v>
      </c>
      <c r="BY28">
        <v>0</v>
      </c>
      <c r="BZ28">
        <v>0</v>
      </c>
      <c r="CA28">
        <v>1</v>
      </c>
      <c r="CB28">
        <v>0</v>
      </c>
      <c r="CC28">
        <v>0</v>
      </c>
      <c r="CD28">
        <v>0</v>
      </c>
      <c r="CE28">
        <v>25</v>
      </c>
      <c r="CF28">
        <v>1</v>
      </c>
      <c r="CG28">
        <v>0</v>
      </c>
      <c r="CH28">
        <v>0</v>
      </c>
      <c r="CI28">
        <v>1</v>
      </c>
      <c r="CJ28">
        <v>1</v>
      </c>
      <c r="CK28">
        <v>0</v>
      </c>
      <c r="CL28">
        <v>0</v>
      </c>
      <c r="CM28" t="s">
        <v>315</v>
      </c>
      <c r="CN28">
        <v>85.400001525878906</v>
      </c>
      <c r="CO28">
        <v>85.480003356933594</v>
      </c>
      <c r="CP28">
        <v>86.489997863769531</v>
      </c>
      <c r="CQ28">
        <v>85.180000305175781</v>
      </c>
      <c r="CR28">
        <v>85.279998779296875</v>
      </c>
      <c r="CW28">
        <v>107</v>
      </c>
      <c r="CX28">
        <v>47</v>
      </c>
      <c r="CY28">
        <v>6</v>
      </c>
      <c r="CZ28">
        <v>0</v>
      </c>
      <c r="DA28">
        <v>0</v>
      </c>
      <c r="DB28">
        <v>1</v>
      </c>
      <c r="DC28">
        <v>6</v>
      </c>
      <c r="DD28">
        <v>0</v>
      </c>
      <c r="DE28">
        <v>0</v>
      </c>
      <c r="DF28">
        <v>20</v>
      </c>
      <c r="DG28">
        <v>4</v>
      </c>
      <c r="DH28">
        <v>2</v>
      </c>
      <c r="DI28">
        <v>0</v>
      </c>
      <c r="DJ28">
        <v>0</v>
      </c>
      <c r="DK28">
        <v>1</v>
      </c>
      <c r="DL28">
        <v>2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 t="s">
        <v>316</v>
      </c>
      <c r="EF28">
        <v>85.279998779296875</v>
      </c>
      <c r="EG28">
        <v>84.5</v>
      </c>
      <c r="EH28">
        <v>86.169998168945313</v>
      </c>
      <c r="EI28">
        <v>84.5</v>
      </c>
      <c r="EJ28">
        <v>85.930000305175781</v>
      </c>
      <c r="EO28">
        <v>4</v>
      </c>
      <c r="EP28">
        <v>45</v>
      </c>
      <c r="EQ28">
        <v>91</v>
      </c>
      <c r="ER28">
        <v>49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 t="s">
        <v>304</v>
      </c>
      <c r="FX28">
        <v>85.930000305175781</v>
      </c>
      <c r="FY28">
        <v>86.290000915527344</v>
      </c>
      <c r="FZ28">
        <v>87.669998168945313</v>
      </c>
      <c r="GA28">
        <v>85.5</v>
      </c>
      <c r="GB28">
        <v>86.669998168945313</v>
      </c>
      <c r="GC28">
        <v>532</v>
      </c>
      <c r="GD28">
        <v>254</v>
      </c>
      <c r="GE28">
        <v>349</v>
      </c>
      <c r="GF28">
        <v>26</v>
      </c>
      <c r="GG28">
        <v>0</v>
      </c>
      <c r="GH28">
        <v>51</v>
      </c>
      <c r="GI28">
        <v>0</v>
      </c>
      <c r="GJ28">
        <v>49</v>
      </c>
      <c r="GK28">
        <v>0</v>
      </c>
      <c r="GL28">
        <v>87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1.8</v>
      </c>
      <c r="GX28" t="s">
        <v>218</v>
      </c>
      <c r="GY28">
        <v>549739</v>
      </c>
      <c r="GZ28">
        <v>901028</v>
      </c>
      <c r="HA28">
        <v>1.02</v>
      </c>
      <c r="HB28">
        <v>1.093</v>
      </c>
      <c r="HC28">
        <v>1.2</v>
      </c>
      <c r="HD28">
        <v>4.68</v>
      </c>
      <c r="HE28">
        <v>0</v>
      </c>
      <c r="HF28" s="2">
        <f t="shared" si="6"/>
        <v>4.1719852419979109E-3</v>
      </c>
      <c r="HG28" s="2">
        <f t="shared" si="7"/>
        <v>1.5740815355768989E-2</v>
      </c>
      <c r="HH28" s="2">
        <f t="shared" si="8"/>
        <v>9.1551849246207517E-3</v>
      </c>
      <c r="HI28" s="2">
        <f t="shared" si="9"/>
        <v>1.3499459947658443E-2</v>
      </c>
      <c r="HJ28" s="3">
        <f t="shared" si="10"/>
        <v>87.64827588698779</v>
      </c>
      <c r="HK28" t="str">
        <f t="shared" si="11"/>
        <v>SYNH</v>
      </c>
    </row>
    <row r="29" spans="1:219" hidden="1" x14ac:dyDescent="0.25">
      <c r="A29">
        <v>20</v>
      </c>
      <c r="B29" t="s">
        <v>317</v>
      </c>
      <c r="C29">
        <v>9</v>
      </c>
      <c r="D29">
        <v>0</v>
      </c>
      <c r="E29">
        <v>6</v>
      </c>
      <c r="F29">
        <v>0</v>
      </c>
      <c r="G29" t="s">
        <v>218</v>
      </c>
      <c r="H29" t="s">
        <v>218</v>
      </c>
      <c r="I29">
        <v>6</v>
      </c>
      <c r="J29">
        <v>0</v>
      </c>
      <c r="K29" t="s">
        <v>218</v>
      </c>
      <c r="L29" t="s">
        <v>218</v>
      </c>
      <c r="M29">
        <v>1</v>
      </c>
      <c r="N29">
        <v>0</v>
      </c>
      <c r="O29">
        <v>2</v>
      </c>
      <c r="P29">
        <v>1</v>
      </c>
      <c r="Q29">
        <v>23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 t="s">
        <v>318</v>
      </c>
      <c r="AV29">
        <v>148.3699951171875</v>
      </c>
      <c r="AW29">
        <v>146.91999816894531</v>
      </c>
      <c r="AX29">
        <v>151.3500061035156</v>
      </c>
      <c r="AY29">
        <v>146.91999816894531</v>
      </c>
      <c r="AZ29">
        <v>151.30000305175781</v>
      </c>
      <c r="BE29">
        <v>0</v>
      </c>
      <c r="BF29">
        <v>2</v>
      </c>
      <c r="BG29">
        <v>0</v>
      </c>
      <c r="BH29">
        <v>4</v>
      </c>
      <c r="BI29">
        <v>13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 t="s">
        <v>319</v>
      </c>
      <c r="CN29">
        <v>151.30000305175781</v>
      </c>
      <c r="CO29">
        <v>152.30999755859381</v>
      </c>
      <c r="CP29">
        <v>152.66999816894531</v>
      </c>
      <c r="CQ29">
        <v>144.52000427246091</v>
      </c>
      <c r="CR29">
        <v>145.22999572753909</v>
      </c>
      <c r="CW29">
        <v>2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2</v>
      </c>
      <c r="DH29">
        <v>0</v>
      </c>
      <c r="DI29">
        <v>0</v>
      </c>
      <c r="DJ29">
        <v>43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3</v>
      </c>
      <c r="DX29">
        <v>0</v>
      </c>
      <c r="DY29">
        <v>1</v>
      </c>
      <c r="DZ29">
        <v>0</v>
      </c>
      <c r="EA29">
        <v>1</v>
      </c>
      <c r="EB29">
        <v>0</v>
      </c>
      <c r="EC29">
        <v>1</v>
      </c>
      <c r="ED29">
        <v>0</v>
      </c>
      <c r="EE29" t="s">
        <v>320</v>
      </c>
      <c r="EF29">
        <v>145.22999572753909</v>
      </c>
      <c r="EG29">
        <v>143.3999938964844</v>
      </c>
      <c r="EH29">
        <v>150.75999450683591</v>
      </c>
      <c r="EI29">
        <v>142.6499938964844</v>
      </c>
      <c r="EJ29">
        <v>149.55999755859381</v>
      </c>
      <c r="EO29">
        <v>12</v>
      </c>
      <c r="EP29">
        <v>3</v>
      </c>
      <c r="EQ29">
        <v>2</v>
      </c>
      <c r="ER29">
        <v>6</v>
      </c>
      <c r="ES29">
        <v>27</v>
      </c>
      <c r="ET29">
        <v>1</v>
      </c>
      <c r="EU29">
        <v>1</v>
      </c>
      <c r="EV29">
        <v>0</v>
      </c>
      <c r="EW29">
        <v>0</v>
      </c>
      <c r="EX29">
        <v>2</v>
      </c>
      <c r="EY29">
        <v>0</v>
      </c>
      <c r="EZ29">
        <v>1</v>
      </c>
      <c r="FA29">
        <v>1</v>
      </c>
      <c r="FB29">
        <v>1</v>
      </c>
      <c r="FC29">
        <v>2</v>
      </c>
      <c r="FD29">
        <v>5</v>
      </c>
      <c r="FE29">
        <v>1</v>
      </c>
      <c r="FF29">
        <v>5</v>
      </c>
      <c r="FG29">
        <v>2</v>
      </c>
      <c r="FH29">
        <v>1</v>
      </c>
      <c r="FI29">
        <v>1</v>
      </c>
      <c r="FJ29">
        <v>1</v>
      </c>
      <c r="FK29">
        <v>1</v>
      </c>
      <c r="FL29">
        <v>1</v>
      </c>
      <c r="FM29">
        <v>1</v>
      </c>
      <c r="FN29">
        <v>1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 t="s">
        <v>321</v>
      </c>
      <c r="FX29">
        <v>149.55999755859381</v>
      </c>
      <c r="FY29">
        <v>150</v>
      </c>
      <c r="FZ29">
        <v>151.57000732421881</v>
      </c>
      <c r="GA29">
        <v>147.6600036621094</v>
      </c>
      <c r="GB29">
        <v>151.38999938964841</v>
      </c>
      <c r="GC29">
        <v>98</v>
      </c>
      <c r="GD29">
        <v>50</v>
      </c>
      <c r="GE29">
        <v>52</v>
      </c>
      <c r="GF29">
        <v>50</v>
      </c>
      <c r="GG29">
        <v>0</v>
      </c>
      <c r="GH29">
        <v>74</v>
      </c>
      <c r="GI29">
        <v>0</v>
      </c>
      <c r="GJ29">
        <v>33</v>
      </c>
      <c r="GK29">
        <v>5</v>
      </c>
      <c r="GL29">
        <v>44</v>
      </c>
      <c r="GM29">
        <v>5</v>
      </c>
      <c r="GN29">
        <v>44</v>
      </c>
      <c r="GO29">
        <v>1</v>
      </c>
      <c r="GP29">
        <v>1</v>
      </c>
      <c r="GQ29">
        <v>1</v>
      </c>
      <c r="GR29">
        <v>1</v>
      </c>
      <c r="GS29">
        <v>1</v>
      </c>
      <c r="GT29">
        <v>1</v>
      </c>
      <c r="GU29">
        <v>0</v>
      </c>
      <c r="GV29">
        <v>0</v>
      </c>
      <c r="GW29">
        <v>4</v>
      </c>
      <c r="GX29" t="s">
        <v>322</v>
      </c>
      <c r="GY29">
        <v>32492</v>
      </c>
      <c r="GZ29">
        <v>32271</v>
      </c>
      <c r="HA29">
        <v>14.243</v>
      </c>
      <c r="HB29">
        <v>14.265000000000001</v>
      </c>
      <c r="HC29">
        <v>11.31</v>
      </c>
      <c r="HD29">
        <v>28.05</v>
      </c>
      <c r="HE29">
        <v>0</v>
      </c>
      <c r="HF29" s="2">
        <f t="shared" si="6"/>
        <v>2.9333496093746358E-3</v>
      </c>
      <c r="HG29" s="2">
        <f t="shared" si="7"/>
        <v>1.0358298135200616E-2</v>
      </c>
      <c r="HH29" s="2">
        <f t="shared" si="8"/>
        <v>1.5599975585937287E-2</v>
      </c>
      <c r="HI29" s="2">
        <f t="shared" si="9"/>
        <v>2.4638323155935282E-2</v>
      </c>
      <c r="HJ29" s="3">
        <f t="shared" si="10"/>
        <v>151.55374472028009</v>
      </c>
      <c r="HK29" t="str">
        <f t="shared" si="11"/>
        <v>WRLD</v>
      </c>
    </row>
  </sheetData>
  <autoFilter ref="A8:HK29" xr:uid="{97F3B7DD-E666-44FF-BA20-FB3E00FBBD95}">
    <filterColumn colId="196">
      <customFilters>
        <customFilter operator="greaterThan" val="2"/>
      </customFilters>
    </filterColumn>
  </autoFilter>
  <mergeCells count="1">
    <mergeCell ref="B2:C2"/>
  </mergeCells>
  <conditionalFormatting sqref="HI9:HI29">
    <cfRule type="cellIs" dxfId="17" priority="1" operator="equal">
      <formula>0</formula>
    </cfRule>
  </conditionalFormatting>
  <conditionalFormatting sqref="HG9:HG29">
    <cfRule type="cellIs" dxfId="16" priority="18" operator="between">
      <formula>1%</formula>
      <formula>1.5%</formula>
    </cfRule>
  </conditionalFormatting>
  <conditionalFormatting sqref="HG9:HG29">
    <cfRule type="cellIs" dxfId="15" priority="17" operator="between">
      <formula>0.015</formula>
      <formula>0.02</formula>
    </cfRule>
  </conditionalFormatting>
  <conditionalFormatting sqref="HG9:HG29">
    <cfRule type="cellIs" dxfId="14" priority="16" operator="greaterThan">
      <formula>0.02</formula>
    </cfRule>
  </conditionalFormatting>
  <conditionalFormatting sqref="HG9:HG29">
    <cfRule type="cellIs" dxfId="13" priority="14" operator="lessThan">
      <formula>0.005</formula>
    </cfRule>
    <cfRule type="cellIs" dxfId="12" priority="15" operator="between">
      <formula>0.005</formula>
      <formula>0.01</formula>
    </cfRule>
  </conditionalFormatting>
  <conditionalFormatting sqref="HG9:HG29">
    <cfRule type="cellIs" dxfId="11" priority="13" operator="equal">
      <formula>0</formula>
    </cfRule>
  </conditionalFormatting>
  <conditionalFormatting sqref="HH9:HH29">
    <cfRule type="cellIs" dxfId="10" priority="12" operator="between">
      <formula>1%</formula>
      <formula>1.5%</formula>
    </cfRule>
  </conditionalFormatting>
  <conditionalFormatting sqref="HH9:HH29">
    <cfRule type="cellIs" dxfId="9" priority="11" operator="between">
      <formula>0.015</formula>
      <formula>0.02</formula>
    </cfRule>
  </conditionalFormatting>
  <conditionalFormatting sqref="HH9:HH29">
    <cfRule type="cellIs" dxfId="8" priority="10" operator="greaterThan">
      <formula>0.02</formula>
    </cfRule>
  </conditionalFormatting>
  <conditionalFormatting sqref="HH9:HH29">
    <cfRule type="cellIs" dxfId="7" priority="8" operator="lessThan">
      <formula>0.005</formula>
    </cfRule>
    <cfRule type="cellIs" dxfId="6" priority="9" operator="between">
      <formula>0.005</formula>
      <formula>0.01</formula>
    </cfRule>
  </conditionalFormatting>
  <conditionalFormatting sqref="HH9:HH29">
    <cfRule type="cellIs" dxfId="5" priority="7" operator="equal">
      <formula>0</formula>
    </cfRule>
  </conditionalFormatting>
  <conditionalFormatting sqref="HI9:HI29">
    <cfRule type="cellIs" dxfId="4" priority="6" operator="between">
      <formula>1%</formula>
      <formula>1.5%</formula>
    </cfRule>
  </conditionalFormatting>
  <conditionalFormatting sqref="HI9:HI29">
    <cfRule type="cellIs" dxfId="3" priority="5" operator="between">
      <formula>0.015</formula>
      <formula>0.02</formula>
    </cfRule>
  </conditionalFormatting>
  <conditionalFormatting sqref="HI9:HI29">
    <cfRule type="cellIs" dxfId="2" priority="4" operator="greaterThan">
      <formula>0.02</formula>
    </cfRule>
  </conditionalFormatting>
  <conditionalFormatting sqref="HI9:HI29">
    <cfRule type="cellIs" dxfId="1" priority="2" operator="lessThan">
      <formula>0.005</formula>
    </cfRule>
    <cfRule type="cellIs" dxfId="0" priority="3" operator="between">
      <formula>0.005</formula>
      <formula>0.01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2021-05-21T06:50:16Z</dcterms:created>
  <dcterms:modified xsi:type="dcterms:W3CDTF">2021-05-31T09:27:46Z</dcterms:modified>
</cp:coreProperties>
</file>