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5DC7A332-C0AC-4EF0-AF9D-42D416588289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Sheet1!$A$8:$HK$90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E2" i="1"/>
  <c r="I6" i="1" s="1"/>
  <c r="HF10" i="1"/>
  <c r="HG10" i="1"/>
  <c r="HJ10" i="1" s="1"/>
  <c r="HH10" i="1"/>
  <c r="HI10" i="1"/>
  <c r="HK10" i="1"/>
  <c r="HF11" i="1"/>
  <c r="HG11" i="1"/>
  <c r="HJ11" i="1" s="1"/>
  <c r="HH11" i="1"/>
  <c r="HI11" i="1"/>
  <c r="HK11" i="1"/>
  <c r="HF12" i="1"/>
  <c r="HG12" i="1"/>
  <c r="HJ12" i="1" s="1"/>
  <c r="HH12" i="1"/>
  <c r="HI12" i="1"/>
  <c r="HK12" i="1"/>
  <c r="HF13" i="1"/>
  <c r="HG13" i="1"/>
  <c r="HJ13" i="1" s="1"/>
  <c r="HH13" i="1"/>
  <c r="HI13" i="1"/>
  <c r="HK13" i="1"/>
  <c r="HF14" i="1"/>
  <c r="HG14" i="1"/>
  <c r="HJ14" i="1" s="1"/>
  <c r="HH14" i="1"/>
  <c r="HI14" i="1"/>
  <c r="HK14" i="1"/>
  <c r="HF15" i="1"/>
  <c r="HG15" i="1"/>
  <c r="HJ15" i="1" s="1"/>
  <c r="HH15" i="1"/>
  <c r="HI15" i="1"/>
  <c r="HK15" i="1"/>
  <c r="HF16" i="1"/>
  <c r="HG16" i="1"/>
  <c r="HJ16" i="1" s="1"/>
  <c r="HH16" i="1"/>
  <c r="HI16" i="1"/>
  <c r="HK16" i="1"/>
  <c r="HF17" i="1"/>
  <c r="HG17" i="1"/>
  <c r="HJ17" i="1" s="1"/>
  <c r="HH17" i="1"/>
  <c r="HI17" i="1"/>
  <c r="HK17" i="1"/>
  <c r="HF18" i="1"/>
  <c r="HG18" i="1"/>
  <c r="HJ18" i="1" s="1"/>
  <c r="HH18" i="1"/>
  <c r="HI18" i="1"/>
  <c r="HK18" i="1"/>
  <c r="HF19" i="1"/>
  <c r="HG19" i="1"/>
  <c r="HJ19" i="1" s="1"/>
  <c r="HH19" i="1"/>
  <c r="HI19" i="1"/>
  <c r="HK19" i="1"/>
  <c r="HF20" i="1"/>
  <c r="HG20" i="1"/>
  <c r="HJ20" i="1" s="1"/>
  <c r="HH20" i="1"/>
  <c r="HI20" i="1"/>
  <c r="HK20" i="1"/>
  <c r="HF21" i="1"/>
  <c r="HG21" i="1"/>
  <c r="HJ21" i="1" s="1"/>
  <c r="HH21" i="1"/>
  <c r="HI21" i="1"/>
  <c r="HK21" i="1"/>
  <c r="HF22" i="1"/>
  <c r="HG22" i="1"/>
  <c r="HJ22" i="1" s="1"/>
  <c r="HH22" i="1"/>
  <c r="HI22" i="1"/>
  <c r="HK22" i="1"/>
  <c r="HF23" i="1"/>
  <c r="HG23" i="1"/>
  <c r="HJ23" i="1" s="1"/>
  <c r="HH23" i="1"/>
  <c r="HI23" i="1"/>
  <c r="HK23" i="1"/>
  <c r="HF24" i="1"/>
  <c r="HG24" i="1"/>
  <c r="HJ24" i="1" s="1"/>
  <c r="HH24" i="1"/>
  <c r="HI24" i="1"/>
  <c r="HK24" i="1"/>
  <c r="HF25" i="1"/>
  <c r="HG25" i="1"/>
  <c r="HJ25" i="1" s="1"/>
  <c r="HH25" i="1"/>
  <c r="HI25" i="1"/>
  <c r="HK25" i="1"/>
  <c r="HF26" i="1"/>
  <c r="HG26" i="1"/>
  <c r="HJ26" i="1" s="1"/>
  <c r="HH26" i="1"/>
  <c r="HI26" i="1"/>
  <c r="HK26" i="1"/>
  <c r="HF27" i="1"/>
  <c r="HG27" i="1"/>
  <c r="HJ27" i="1" s="1"/>
  <c r="HH27" i="1"/>
  <c r="HI27" i="1"/>
  <c r="HK27" i="1"/>
  <c r="HF28" i="1"/>
  <c r="HG28" i="1"/>
  <c r="HJ28" i="1" s="1"/>
  <c r="HH28" i="1"/>
  <c r="HI28" i="1"/>
  <c r="HK28" i="1"/>
  <c r="HF29" i="1"/>
  <c r="HG29" i="1"/>
  <c r="HJ29" i="1" s="1"/>
  <c r="HH29" i="1"/>
  <c r="HI29" i="1"/>
  <c r="HK29" i="1"/>
  <c r="HF30" i="1"/>
  <c r="HG30" i="1"/>
  <c r="HJ30" i="1" s="1"/>
  <c r="HH30" i="1"/>
  <c r="HI30" i="1"/>
  <c r="HK30" i="1"/>
  <c r="HF31" i="1"/>
  <c r="HG31" i="1"/>
  <c r="HJ31" i="1" s="1"/>
  <c r="HH31" i="1"/>
  <c r="HI31" i="1"/>
  <c r="HK31" i="1"/>
  <c r="HF32" i="1"/>
  <c r="HG32" i="1"/>
  <c r="HJ32" i="1" s="1"/>
  <c r="HH32" i="1"/>
  <c r="HI32" i="1"/>
  <c r="HK32" i="1"/>
  <c r="HF33" i="1"/>
  <c r="HG33" i="1"/>
  <c r="HJ33" i="1" s="1"/>
  <c r="HH33" i="1"/>
  <c r="HI33" i="1"/>
  <c r="HK33" i="1"/>
  <c r="HF34" i="1"/>
  <c r="HG34" i="1"/>
  <c r="HJ34" i="1" s="1"/>
  <c r="HH34" i="1"/>
  <c r="HI34" i="1"/>
  <c r="HK34" i="1"/>
  <c r="HF35" i="1"/>
  <c r="HG35" i="1"/>
  <c r="HJ35" i="1" s="1"/>
  <c r="HH35" i="1"/>
  <c r="HI35" i="1"/>
  <c r="HK35" i="1"/>
  <c r="HF36" i="1"/>
  <c r="HG36" i="1"/>
  <c r="HJ36" i="1" s="1"/>
  <c r="HH36" i="1"/>
  <c r="HI36" i="1"/>
  <c r="HK36" i="1"/>
  <c r="HF37" i="1"/>
  <c r="HG37" i="1"/>
  <c r="HJ37" i="1" s="1"/>
  <c r="HH37" i="1"/>
  <c r="HI37" i="1"/>
  <c r="HK37" i="1"/>
  <c r="HF38" i="1"/>
  <c r="HG38" i="1"/>
  <c r="HJ38" i="1" s="1"/>
  <c r="HH38" i="1"/>
  <c r="HI38" i="1"/>
  <c r="HK38" i="1"/>
  <c r="HF39" i="1"/>
  <c r="HG39" i="1"/>
  <c r="HJ39" i="1" s="1"/>
  <c r="HH39" i="1"/>
  <c r="HI39" i="1"/>
  <c r="HK39" i="1"/>
  <c r="HF40" i="1"/>
  <c r="HG40" i="1"/>
  <c r="HJ40" i="1" s="1"/>
  <c r="HH40" i="1"/>
  <c r="HI40" i="1"/>
  <c r="HK40" i="1"/>
  <c r="HF41" i="1"/>
  <c r="HG41" i="1"/>
  <c r="HJ41" i="1" s="1"/>
  <c r="HH41" i="1"/>
  <c r="HI41" i="1"/>
  <c r="HK41" i="1"/>
  <c r="HF42" i="1"/>
  <c r="HG42" i="1"/>
  <c r="HJ42" i="1" s="1"/>
  <c r="HH42" i="1"/>
  <c r="HI42" i="1"/>
  <c r="HK42" i="1"/>
  <c r="HF43" i="1"/>
  <c r="HG43" i="1"/>
  <c r="HJ43" i="1" s="1"/>
  <c r="HH43" i="1"/>
  <c r="HI43" i="1"/>
  <c r="HK43" i="1"/>
  <c r="HF44" i="1"/>
  <c r="HG44" i="1"/>
  <c r="HJ44" i="1" s="1"/>
  <c r="HH44" i="1"/>
  <c r="HI44" i="1"/>
  <c r="HK44" i="1"/>
  <c r="HF45" i="1"/>
  <c r="HG45" i="1"/>
  <c r="HJ45" i="1" s="1"/>
  <c r="HH45" i="1"/>
  <c r="HI45" i="1"/>
  <c r="HK45" i="1"/>
  <c r="HF46" i="1"/>
  <c r="HG46" i="1"/>
  <c r="HJ46" i="1" s="1"/>
  <c r="HH46" i="1"/>
  <c r="HI46" i="1"/>
  <c r="HK46" i="1"/>
  <c r="HF47" i="1"/>
  <c r="HG47" i="1"/>
  <c r="HJ47" i="1" s="1"/>
  <c r="HH47" i="1"/>
  <c r="HI47" i="1"/>
  <c r="HK47" i="1"/>
  <c r="HF48" i="1"/>
  <c r="HG48" i="1"/>
  <c r="HJ48" i="1" s="1"/>
  <c r="HH48" i="1"/>
  <c r="HI48" i="1"/>
  <c r="HK48" i="1"/>
  <c r="HF49" i="1"/>
  <c r="HG49" i="1"/>
  <c r="HJ49" i="1" s="1"/>
  <c r="HH49" i="1"/>
  <c r="HI49" i="1"/>
  <c r="HK49" i="1"/>
  <c r="HF50" i="1"/>
  <c r="HG50" i="1"/>
  <c r="HJ50" i="1" s="1"/>
  <c r="HH50" i="1"/>
  <c r="HI50" i="1"/>
  <c r="HK50" i="1"/>
  <c r="HF51" i="1"/>
  <c r="HG51" i="1"/>
  <c r="HJ51" i="1" s="1"/>
  <c r="HH51" i="1"/>
  <c r="HI51" i="1"/>
  <c r="HK51" i="1"/>
  <c r="HF52" i="1"/>
  <c r="HG52" i="1"/>
  <c r="HJ52" i="1" s="1"/>
  <c r="HH52" i="1"/>
  <c r="HI52" i="1"/>
  <c r="HK52" i="1"/>
  <c r="HF53" i="1"/>
  <c r="HG53" i="1"/>
  <c r="HJ53" i="1" s="1"/>
  <c r="HH53" i="1"/>
  <c r="HI53" i="1"/>
  <c r="HK53" i="1"/>
  <c r="HF54" i="1"/>
  <c r="HG54" i="1"/>
  <c r="HJ54" i="1" s="1"/>
  <c r="HH54" i="1"/>
  <c r="HI54" i="1"/>
  <c r="HK54" i="1"/>
  <c r="HF55" i="1"/>
  <c r="HG55" i="1"/>
  <c r="HJ55" i="1" s="1"/>
  <c r="HH55" i="1"/>
  <c r="HI55" i="1"/>
  <c r="HK55" i="1"/>
  <c r="HF56" i="1"/>
  <c r="HG56" i="1"/>
  <c r="HJ56" i="1" s="1"/>
  <c r="HH56" i="1"/>
  <c r="HI56" i="1"/>
  <c r="HK56" i="1"/>
  <c r="HF57" i="1"/>
  <c r="HG57" i="1"/>
  <c r="HJ57" i="1" s="1"/>
  <c r="HH57" i="1"/>
  <c r="HI57" i="1"/>
  <c r="HK57" i="1"/>
  <c r="HF58" i="1"/>
  <c r="HG58" i="1"/>
  <c r="HJ58" i="1" s="1"/>
  <c r="HH58" i="1"/>
  <c r="HI58" i="1"/>
  <c r="HK58" i="1"/>
  <c r="HF59" i="1"/>
  <c r="HG59" i="1"/>
  <c r="HJ59" i="1" s="1"/>
  <c r="HH59" i="1"/>
  <c r="HI59" i="1"/>
  <c r="HK59" i="1"/>
  <c r="HF60" i="1"/>
  <c r="HG60" i="1"/>
  <c r="HJ60" i="1" s="1"/>
  <c r="HH60" i="1"/>
  <c r="HI60" i="1"/>
  <c r="HK60" i="1"/>
  <c r="HF61" i="1"/>
  <c r="HG61" i="1"/>
  <c r="HJ61" i="1" s="1"/>
  <c r="HH61" i="1"/>
  <c r="HI61" i="1"/>
  <c r="HK61" i="1"/>
  <c r="HF62" i="1"/>
  <c r="HG62" i="1"/>
  <c r="HJ62" i="1" s="1"/>
  <c r="HH62" i="1"/>
  <c r="HI62" i="1"/>
  <c r="HK62" i="1"/>
  <c r="HF63" i="1"/>
  <c r="HG63" i="1"/>
  <c r="HJ63" i="1" s="1"/>
  <c r="HH63" i="1"/>
  <c r="HI63" i="1"/>
  <c r="HK63" i="1"/>
  <c r="HF64" i="1"/>
  <c r="HG64" i="1"/>
  <c r="HJ64" i="1" s="1"/>
  <c r="HH64" i="1"/>
  <c r="HI64" i="1"/>
  <c r="HK64" i="1"/>
  <c r="HF65" i="1"/>
  <c r="HG65" i="1"/>
  <c r="HJ65" i="1" s="1"/>
  <c r="HH65" i="1"/>
  <c r="HI65" i="1"/>
  <c r="HK65" i="1"/>
  <c r="HF66" i="1"/>
  <c r="HG66" i="1"/>
  <c r="HJ66" i="1" s="1"/>
  <c r="HH66" i="1"/>
  <c r="HI66" i="1"/>
  <c r="HK66" i="1"/>
  <c r="HF67" i="1"/>
  <c r="HG67" i="1"/>
  <c r="HJ67" i="1" s="1"/>
  <c r="HH67" i="1"/>
  <c r="HI67" i="1"/>
  <c r="HK67" i="1"/>
  <c r="HF68" i="1"/>
  <c r="HG68" i="1"/>
  <c r="HJ68" i="1" s="1"/>
  <c r="HH68" i="1"/>
  <c r="HI68" i="1"/>
  <c r="HK68" i="1"/>
  <c r="HF69" i="1"/>
  <c r="HG69" i="1"/>
  <c r="HJ69" i="1" s="1"/>
  <c r="HH69" i="1"/>
  <c r="HI69" i="1"/>
  <c r="HK69" i="1"/>
  <c r="HF70" i="1"/>
  <c r="HG70" i="1"/>
  <c r="HJ70" i="1" s="1"/>
  <c r="HH70" i="1"/>
  <c r="HI70" i="1"/>
  <c r="HK70" i="1"/>
  <c r="HF71" i="1"/>
  <c r="HG71" i="1"/>
  <c r="HJ71" i="1" s="1"/>
  <c r="HH71" i="1"/>
  <c r="HI71" i="1"/>
  <c r="HK71" i="1"/>
  <c r="HF72" i="1"/>
  <c r="HG72" i="1"/>
  <c r="HJ72" i="1" s="1"/>
  <c r="HH72" i="1"/>
  <c r="HI72" i="1"/>
  <c r="HK72" i="1"/>
  <c r="HF73" i="1"/>
  <c r="HG73" i="1"/>
  <c r="HJ73" i="1" s="1"/>
  <c r="HH73" i="1"/>
  <c r="HI73" i="1"/>
  <c r="HK73" i="1"/>
  <c r="HF74" i="1"/>
  <c r="HG74" i="1"/>
  <c r="HJ74" i="1" s="1"/>
  <c r="HH74" i="1"/>
  <c r="HI74" i="1"/>
  <c r="HK74" i="1"/>
  <c r="HF75" i="1"/>
  <c r="HG75" i="1"/>
  <c r="HJ75" i="1" s="1"/>
  <c r="HH75" i="1"/>
  <c r="HI75" i="1"/>
  <c r="HK75" i="1"/>
  <c r="HF76" i="1"/>
  <c r="HG76" i="1"/>
  <c r="HJ76" i="1" s="1"/>
  <c r="HH76" i="1"/>
  <c r="HI76" i="1"/>
  <c r="HK76" i="1"/>
  <c r="HF77" i="1"/>
  <c r="HG77" i="1"/>
  <c r="HJ77" i="1" s="1"/>
  <c r="HH77" i="1"/>
  <c r="HI77" i="1"/>
  <c r="HK77" i="1"/>
  <c r="HF78" i="1"/>
  <c r="HG78" i="1"/>
  <c r="HJ78" i="1" s="1"/>
  <c r="HH78" i="1"/>
  <c r="HI78" i="1"/>
  <c r="HK78" i="1"/>
  <c r="HF79" i="1"/>
  <c r="HG79" i="1"/>
  <c r="HJ79" i="1" s="1"/>
  <c r="HH79" i="1"/>
  <c r="HI79" i="1"/>
  <c r="HK79" i="1"/>
  <c r="HF80" i="1"/>
  <c r="HG80" i="1"/>
  <c r="HJ80" i="1" s="1"/>
  <c r="HH80" i="1"/>
  <c r="HI80" i="1"/>
  <c r="HK80" i="1"/>
  <c r="HF81" i="1"/>
  <c r="HG81" i="1"/>
  <c r="HJ81" i="1" s="1"/>
  <c r="HH81" i="1"/>
  <c r="HI81" i="1"/>
  <c r="HK81" i="1"/>
  <c r="HF82" i="1"/>
  <c r="HG82" i="1"/>
  <c r="HJ82" i="1" s="1"/>
  <c r="HH82" i="1"/>
  <c r="HI82" i="1"/>
  <c r="HK82" i="1"/>
  <c r="HF83" i="1"/>
  <c r="HG83" i="1"/>
  <c r="HJ83" i="1" s="1"/>
  <c r="HH83" i="1"/>
  <c r="HI83" i="1"/>
  <c r="HK83" i="1"/>
  <c r="HF84" i="1"/>
  <c r="HG84" i="1"/>
  <c r="HJ84" i="1" s="1"/>
  <c r="HH84" i="1"/>
  <c r="HI84" i="1"/>
  <c r="HK84" i="1"/>
  <c r="HF85" i="1"/>
  <c r="HG85" i="1"/>
  <c r="HJ85" i="1" s="1"/>
  <c r="HH85" i="1"/>
  <c r="HI85" i="1"/>
  <c r="HK85" i="1"/>
  <c r="HF86" i="1"/>
  <c r="HG86" i="1"/>
  <c r="HJ86" i="1" s="1"/>
  <c r="HH86" i="1"/>
  <c r="HI86" i="1"/>
  <c r="HK86" i="1"/>
  <c r="HF87" i="1"/>
  <c r="HG87" i="1"/>
  <c r="HJ87" i="1" s="1"/>
  <c r="HH87" i="1"/>
  <c r="HI87" i="1"/>
  <c r="HK87" i="1"/>
  <c r="HF88" i="1"/>
  <c r="HG88" i="1"/>
  <c r="HJ88" i="1" s="1"/>
  <c r="HH88" i="1"/>
  <c r="HI88" i="1"/>
  <c r="HK88" i="1"/>
  <c r="HF89" i="1"/>
  <c r="HG89" i="1"/>
  <c r="HJ89" i="1" s="1"/>
  <c r="HH89" i="1"/>
  <c r="HI89" i="1"/>
  <c r="HK89" i="1"/>
  <c r="HF90" i="1"/>
  <c r="HG90" i="1"/>
  <c r="HJ90" i="1" s="1"/>
  <c r="HH90" i="1"/>
  <c r="HI90" i="1"/>
  <c r="HK90" i="1"/>
  <c r="HK9" i="1"/>
  <c r="HI9" i="1"/>
  <c r="HH9" i="1"/>
  <c r="HG9" i="1"/>
  <c r="HJ9" i="1" s="1"/>
  <c r="HF9" i="1"/>
  <c r="EK10" i="1"/>
  <c r="EL10" i="1"/>
  <c r="EM10" i="1"/>
  <c r="EN10" i="1"/>
  <c r="EK11" i="1"/>
  <c r="EL11" i="1"/>
  <c r="EM11" i="1"/>
  <c r="EN11" i="1"/>
  <c r="EK12" i="1"/>
  <c r="EL12" i="1"/>
  <c r="EM12" i="1"/>
  <c r="EN12" i="1"/>
  <c r="EK13" i="1"/>
  <c r="EL13" i="1"/>
  <c r="EM13" i="1"/>
  <c r="EN13" i="1"/>
  <c r="EK14" i="1"/>
  <c r="EL14" i="1"/>
  <c r="EM14" i="1"/>
  <c r="EN14" i="1"/>
  <c r="EK15" i="1"/>
  <c r="EL15" i="1"/>
  <c r="EM15" i="1"/>
  <c r="EN15" i="1"/>
  <c r="EK16" i="1"/>
  <c r="EL16" i="1"/>
  <c r="EM16" i="1"/>
  <c r="EN16" i="1"/>
  <c r="EK17" i="1"/>
  <c r="EL17" i="1"/>
  <c r="EM17" i="1"/>
  <c r="EN17" i="1"/>
  <c r="EK18" i="1"/>
  <c r="EL18" i="1"/>
  <c r="EM18" i="1"/>
  <c r="EN18" i="1"/>
  <c r="EK19" i="1"/>
  <c r="EL19" i="1"/>
  <c r="EM19" i="1"/>
  <c r="EN19" i="1"/>
  <c r="EK20" i="1"/>
  <c r="EL20" i="1"/>
  <c r="EM20" i="1"/>
  <c r="EN20" i="1"/>
  <c r="EK21" i="1"/>
  <c r="EL21" i="1"/>
  <c r="EM21" i="1"/>
  <c r="EN21" i="1"/>
  <c r="EK22" i="1"/>
  <c r="EL22" i="1"/>
  <c r="EM22" i="1"/>
  <c r="EN22" i="1"/>
  <c r="EK23" i="1"/>
  <c r="EL23" i="1"/>
  <c r="EM23" i="1"/>
  <c r="EN23" i="1"/>
  <c r="EK24" i="1"/>
  <c r="EL24" i="1"/>
  <c r="EM24" i="1"/>
  <c r="EN24" i="1"/>
  <c r="EK25" i="1"/>
  <c r="EL25" i="1"/>
  <c r="EM25" i="1"/>
  <c r="EN25" i="1"/>
  <c r="EK26" i="1"/>
  <c r="EL26" i="1"/>
  <c r="EM26" i="1"/>
  <c r="EN26" i="1"/>
  <c r="EK27" i="1"/>
  <c r="EL27" i="1"/>
  <c r="EM27" i="1"/>
  <c r="EN27" i="1"/>
  <c r="EK28" i="1"/>
  <c r="EL28" i="1"/>
  <c r="EM28" i="1"/>
  <c r="EN28" i="1"/>
  <c r="EK29" i="1"/>
  <c r="EL29" i="1"/>
  <c r="EM29" i="1"/>
  <c r="EN29" i="1"/>
  <c r="EK30" i="1"/>
  <c r="EL30" i="1"/>
  <c r="EM30" i="1"/>
  <c r="EN30" i="1"/>
  <c r="EK31" i="1"/>
  <c r="EL31" i="1"/>
  <c r="EM31" i="1"/>
  <c r="EN31" i="1"/>
  <c r="EK32" i="1"/>
  <c r="EL32" i="1"/>
  <c r="EM32" i="1"/>
  <c r="EN32" i="1"/>
  <c r="EK33" i="1"/>
  <c r="EL33" i="1"/>
  <c r="EM33" i="1"/>
  <c r="EN33" i="1"/>
  <c r="EK34" i="1"/>
  <c r="EL34" i="1"/>
  <c r="EM34" i="1"/>
  <c r="EN34" i="1"/>
  <c r="EK35" i="1"/>
  <c r="EL35" i="1"/>
  <c r="EM35" i="1"/>
  <c r="EN35" i="1"/>
  <c r="EK36" i="1"/>
  <c r="EL36" i="1"/>
  <c r="EM36" i="1"/>
  <c r="EN36" i="1"/>
  <c r="EK37" i="1"/>
  <c r="EL37" i="1"/>
  <c r="EM37" i="1"/>
  <c r="EN37" i="1"/>
  <c r="EK38" i="1"/>
  <c r="EL38" i="1"/>
  <c r="EM38" i="1"/>
  <c r="EN38" i="1"/>
  <c r="EK39" i="1"/>
  <c r="EL39" i="1"/>
  <c r="EM39" i="1"/>
  <c r="EN39" i="1"/>
  <c r="EK40" i="1"/>
  <c r="EL40" i="1"/>
  <c r="EM40" i="1"/>
  <c r="EN40" i="1"/>
  <c r="EK41" i="1"/>
  <c r="EL41" i="1"/>
  <c r="EM41" i="1"/>
  <c r="EN41" i="1"/>
  <c r="EK42" i="1"/>
  <c r="EL42" i="1"/>
  <c r="EM42" i="1"/>
  <c r="EN42" i="1"/>
  <c r="EK43" i="1"/>
  <c r="EL43" i="1"/>
  <c r="EM43" i="1"/>
  <c r="EN43" i="1"/>
  <c r="EK44" i="1"/>
  <c r="EL44" i="1"/>
  <c r="EM44" i="1"/>
  <c r="EN44" i="1"/>
  <c r="EK45" i="1"/>
  <c r="EL45" i="1"/>
  <c r="EM45" i="1"/>
  <c r="EN45" i="1"/>
  <c r="EK46" i="1"/>
  <c r="EL46" i="1"/>
  <c r="EM46" i="1"/>
  <c r="EN46" i="1"/>
  <c r="EK47" i="1"/>
  <c r="EL47" i="1"/>
  <c r="EM47" i="1"/>
  <c r="EN47" i="1"/>
  <c r="EK48" i="1"/>
  <c r="EL48" i="1"/>
  <c r="EM48" i="1"/>
  <c r="EN48" i="1"/>
  <c r="EK49" i="1"/>
  <c r="EL49" i="1"/>
  <c r="EM49" i="1"/>
  <c r="EN49" i="1"/>
  <c r="EK50" i="1"/>
  <c r="EL50" i="1"/>
  <c r="EM50" i="1"/>
  <c r="EN50" i="1"/>
  <c r="EK51" i="1"/>
  <c r="EL51" i="1"/>
  <c r="EM51" i="1"/>
  <c r="EN51" i="1"/>
  <c r="EK52" i="1"/>
  <c r="EL52" i="1"/>
  <c r="EM52" i="1"/>
  <c r="EN52" i="1"/>
  <c r="EK53" i="1"/>
  <c r="EL53" i="1"/>
  <c r="EM53" i="1"/>
  <c r="EN53" i="1"/>
  <c r="EK54" i="1"/>
  <c r="EL54" i="1"/>
  <c r="EM54" i="1"/>
  <c r="EN54" i="1"/>
  <c r="EK55" i="1"/>
  <c r="EL55" i="1"/>
  <c r="EM55" i="1"/>
  <c r="EN55" i="1"/>
  <c r="EK56" i="1"/>
  <c r="EL56" i="1"/>
  <c r="EM56" i="1"/>
  <c r="EN56" i="1"/>
  <c r="EK57" i="1"/>
  <c r="EL57" i="1"/>
  <c r="EM57" i="1"/>
  <c r="EN57" i="1"/>
  <c r="EK58" i="1"/>
  <c r="EL58" i="1"/>
  <c r="EM58" i="1"/>
  <c r="EN58" i="1"/>
  <c r="EK59" i="1"/>
  <c r="EL59" i="1"/>
  <c r="EM59" i="1"/>
  <c r="EN59" i="1"/>
  <c r="EK60" i="1"/>
  <c r="EL60" i="1"/>
  <c r="EM60" i="1"/>
  <c r="EN60" i="1"/>
  <c r="EK61" i="1"/>
  <c r="EL61" i="1"/>
  <c r="EM61" i="1"/>
  <c r="EN61" i="1"/>
  <c r="EK62" i="1"/>
  <c r="EL62" i="1"/>
  <c r="EM62" i="1"/>
  <c r="EN62" i="1"/>
  <c r="EK63" i="1"/>
  <c r="EL63" i="1"/>
  <c r="EM63" i="1"/>
  <c r="EN63" i="1"/>
  <c r="EK64" i="1"/>
  <c r="EL64" i="1"/>
  <c r="EM64" i="1"/>
  <c r="EN64" i="1"/>
  <c r="EK65" i="1"/>
  <c r="EL65" i="1"/>
  <c r="EM65" i="1"/>
  <c r="EN65" i="1"/>
  <c r="EK66" i="1"/>
  <c r="EL66" i="1"/>
  <c r="EM66" i="1"/>
  <c r="EN66" i="1"/>
  <c r="EK67" i="1"/>
  <c r="EL67" i="1"/>
  <c r="EM67" i="1"/>
  <c r="EN67" i="1"/>
  <c r="EK68" i="1"/>
  <c r="EL68" i="1"/>
  <c r="EM68" i="1"/>
  <c r="EN68" i="1"/>
  <c r="EK69" i="1"/>
  <c r="EL69" i="1"/>
  <c r="EM69" i="1"/>
  <c r="EN69" i="1"/>
  <c r="EK70" i="1"/>
  <c r="EL70" i="1"/>
  <c r="EM70" i="1"/>
  <c r="EN70" i="1"/>
  <c r="EK71" i="1"/>
  <c r="EL71" i="1"/>
  <c r="EM71" i="1"/>
  <c r="EN71" i="1"/>
  <c r="EK72" i="1"/>
  <c r="EL72" i="1"/>
  <c r="EM72" i="1"/>
  <c r="EN72" i="1"/>
  <c r="EK73" i="1"/>
  <c r="EL73" i="1"/>
  <c r="EM73" i="1"/>
  <c r="EN73" i="1"/>
  <c r="EK74" i="1"/>
  <c r="EL74" i="1"/>
  <c r="EM74" i="1"/>
  <c r="EN74" i="1"/>
  <c r="EK75" i="1"/>
  <c r="EL75" i="1"/>
  <c r="EM75" i="1"/>
  <c r="EN75" i="1"/>
  <c r="EK76" i="1"/>
  <c r="EL76" i="1"/>
  <c r="EM76" i="1"/>
  <c r="EN76" i="1"/>
  <c r="EK77" i="1"/>
  <c r="EL77" i="1"/>
  <c r="EM77" i="1"/>
  <c r="EN77" i="1"/>
  <c r="EK78" i="1"/>
  <c r="EL78" i="1"/>
  <c r="EM78" i="1"/>
  <c r="EN78" i="1"/>
  <c r="EK79" i="1"/>
  <c r="EL79" i="1"/>
  <c r="EM79" i="1"/>
  <c r="EN79" i="1"/>
  <c r="EK80" i="1"/>
  <c r="EL80" i="1"/>
  <c r="EM80" i="1"/>
  <c r="EN80" i="1"/>
  <c r="EK81" i="1"/>
  <c r="EL81" i="1"/>
  <c r="EM81" i="1"/>
  <c r="EN81" i="1"/>
  <c r="EK82" i="1"/>
  <c r="EL82" i="1"/>
  <c r="EM82" i="1"/>
  <c r="EN82" i="1"/>
  <c r="EK83" i="1"/>
  <c r="EL83" i="1"/>
  <c r="EM83" i="1"/>
  <c r="EN83" i="1"/>
  <c r="EK84" i="1"/>
  <c r="EL84" i="1"/>
  <c r="EM84" i="1"/>
  <c r="EN84" i="1"/>
  <c r="EK85" i="1"/>
  <c r="EL85" i="1"/>
  <c r="EM85" i="1"/>
  <c r="EN85" i="1"/>
  <c r="EK86" i="1"/>
  <c r="EL86" i="1"/>
  <c r="EM86" i="1"/>
  <c r="EN86" i="1"/>
  <c r="EK87" i="1"/>
  <c r="EL87" i="1"/>
  <c r="EM87" i="1"/>
  <c r="EN87" i="1"/>
  <c r="EK88" i="1"/>
  <c r="EL88" i="1"/>
  <c r="EM88" i="1"/>
  <c r="EN88" i="1"/>
  <c r="EK89" i="1"/>
  <c r="EL89" i="1"/>
  <c r="EM89" i="1"/>
  <c r="EN89" i="1"/>
  <c r="EK90" i="1"/>
  <c r="EL90" i="1"/>
  <c r="EM90" i="1"/>
  <c r="EN90" i="1"/>
  <c r="EN9" i="1"/>
  <c r="EM9" i="1"/>
  <c r="EL9" i="1"/>
  <c r="EK9" i="1"/>
  <c r="CS10" i="1"/>
  <c r="CT10" i="1"/>
  <c r="CU10" i="1"/>
  <c r="CV10" i="1"/>
  <c r="CS11" i="1"/>
  <c r="CT11" i="1"/>
  <c r="CU11" i="1"/>
  <c r="CV11" i="1"/>
  <c r="CS12" i="1"/>
  <c r="CT12" i="1"/>
  <c r="CU12" i="1"/>
  <c r="CV12" i="1"/>
  <c r="CS13" i="1"/>
  <c r="CT13" i="1"/>
  <c r="CU13" i="1"/>
  <c r="CV13" i="1"/>
  <c r="CS14" i="1"/>
  <c r="CT14" i="1"/>
  <c r="CU14" i="1"/>
  <c r="CV14" i="1"/>
  <c r="CS15" i="1"/>
  <c r="CT15" i="1"/>
  <c r="CU15" i="1"/>
  <c r="CV15" i="1"/>
  <c r="CS16" i="1"/>
  <c r="CT16" i="1"/>
  <c r="CU16" i="1"/>
  <c r="CV16" i="1"/>
  <c r="CS17" i="1"/>
  <c r="CT17" i="1"/>
  <c r="CU17" i="1"/>
  <c r="CV17" i="1"/>
  <c r="CS18" i="1"/>
  <c r="CT18" i="1"/>
  <c r="CU18" i="1"/>
  <c r="CV18" i="1"/>
  <c r="CS19" i="1"/>
  <c r="CT19" i="1"/>
  <c r="CU19" i="1"/>
  <c r="CV19" i="1"/>
  <c r="CS20" i="1"/>
  <c r="CT20" i="1"/>
  <c r="CU20" i="1"/>
  <c r="CV20" i="1"/>
  <c r="CS21" i="1"/>
  <c r="CT21" i="1"/>
  <c r="CU21" i="1"/>
  <c r="CV21" i="1"/>
  <c r="CS22" i="1"/>
  <c r="CT22" i="1"/>
  <c r="CU22" i="1"/>
  <c r="CV22" i="1"/>
  <c r="CS23" i="1"/>
  <c r="CT23" i="1"/>
  <c r="CU23" i="1"/>
  <c r="CV23" i="1"/>
  <c r="CS24" i="1"/>
  <c r="CT24" i="1"/>
  <c r="CU24" i="1"/>
  <c r="CV24" i="1"/>
  <c r="CS25" i="1"/>
  <c r="CT25" i="1"/>
  <c r="CU25" i="1"/>
  <c r="CV25" i="1"/>
  <c r="CS26" i="1"/>
  <c r="CT26" i="1"/>
  <c r="CU26" i="1"/>
  <c r="CV26" i="1"/>
  <c r="CS27" i="1"/>
  <c r="CT27" i="1"/>
  <c r="CU27" i="1"/>
  <c r="CV27" i="1"/>
  <c r="CS28" i="1"/>
  <c r="CT28" i="1"/>
  <c r="CU28" i="1"/>
  <c r="CV28" i="1"/>
  <c r="CS29" i="1"/>
  <c r="CT29" i="1"/>
  <c r="CU29" i="1"/>
  <c r="CV29" i="1"/>
  <c r="CS30" i="1"/>
  <c r="CT30" i="1"/>
  <c r="CU30" i="1"/>
  <c r="CV30" i="1"/>
  <c r="CS31" i="1"/>
  <c r="CT31" i="1"/>
  <c r="CU31" i="1"/>
  <c r="CV31" i="1"/>
  <c r="CS32" i="1"/>
  <c r="CT32" i="1"/>
  <c r="CU32" i="1"/>
  <c r="CV32" i="1"/>
  <c r="CS33" i="1"/>
  <c r="CT33" i="1"/>
  <c r="CU33" i="1"/>
  <c r="CV33" i="1"/>
  <c r="CS34" i="1"/>
  <c r="CT34" i="1"/>
  <c r="CU34" i="1"/>
  <c r="CV34" i="1"/>
  <c r="CS35" i="1"/>
  <c r="CT35" i="1"/>
  <c r="CU35" i="1"/>
  <c r="CV35" i="1"/>
  <c r="CS36" i="1"/>
  <c r="CT36" i="1"/>
  <c r="CU36" i="1"/>
  <c r="CV36" i="1"/>
  <c r="CS37" i="1"/>
  <c r="CT37" i="1"/>
  <c r="CU37" i="1"/>
  <c r="CV37" i="1"/>
  <c r="CS38" i="1"/>
  <c r="CT38" i="1"/>
  <c r="CU38" i="1"/>
  <c r="CV38" i="1"/>
  <c r="CS39" i="1"/>
  <c r="CT39" i="1"/>
  <c r="CU39" i="1"/>
  <c r="CV39" i="1"/>
  <c r="CS40" i="1"/>
  <c r="CT40" i="1"/>
  <c r="CU40" i="1"/>
  <c r="CV40" i="1"/>
  <c r="CS41" i="1"/>
  <c r="CT41" i="1"/>
  <c r="CU41" i="1"/>
  <c r="CV41" i="1"/>
  <c r="CS42" i="1"/>
  <c r="CT42" i="1"/>
  <c r="CU42" i="1"/>
  <c r="CV42" i="1"/>
  <c r="CS43" i="1"/>
  <c r="CT43" i="1"/>
  <c r="CU43" i="1"/>
  <c r="CV43" i="1"/>
  <c r="CS44" i="1"/>
  <c r="CT44" i="1"/>
  <c r="CU44" i="1"/>
  <c r="CV44" i="1"/>
  <c r="CS45" i="1"/>
  <c r="CT45" i="1"/>
  <c r="CU45" i="1"/>
  <c r="CV45" i="1"/>
  <c r="CS46" i="1"/>
  <c r="CT46" i="1"/>
  <c r="CU46" i="1"/>
  <c r="CV46" i="1"/>
  <c r="CS47" i="1"/>
  <c r="CT47" i="1"/>
  <c r="CU47" i="1"/>
  <c r="CV47" i="1"/>
  <c r="CS48" i="1"/>
  <c r="CT48" i="1"/>
  <c r="CU48" i="1"/>
  <c r="CV48" i="1"/>
  <c r="CS49" i="1"/>
  <c r="CT49" i="1"/>
  <c r="CU49" i="1"/>
  <c r="CV49" i="1"/>
  <c r="CS50" i="1"/>
  <c r="CT50" i="1"/>
  <c r="CU50" i="1"/>
  <c r="CV50" i="1"/>
  <c r="CS51" i="1"/>
  <c r="CT51" i="1"/>
  <c r="CU51" i="1"/>
  <c r="CV51" i="1"/>
  <c r="CS52" i="1"/>
  <c r="CT52" i="1"/>
  <c r="CU52" i="1"/>
  <c r="CV52" i="1"/>
  <c r="CS53" i="1"/>
  <c r="CT53" i="1"/>
  <c r="CU53" i="1"/>
  <c r="CV53" i="1"/>
  <c r="CS54" i="1"/>
  <c r="CT54" i="1"/>
  <c r="CU54" i="1"/>
  <c r="CV54" i="1"/>
  <c r="CS55" i="1"/>
  <c r="CT55" i="1"/>
  <c r="CU55" i="1"/>
  <c r="CV55" i="1"/>
  <c r="CS56" i="1"/>
  <c r="CT56" i="1"/>
  <c r="CU56" i="1"/>
  <c r="CV56" i="1"/>
  <c r="CS57" i="1"/>
  <c r="CT57" i="1"/>
  <c r="CU57" i="1"/>
  <c r="CV57" i="1"/>
  <c r="CS58" i="1"/>
  <c r="CT58" i="1"/>
  <c r="CU58" i="1"/>
  <c r="CV58" i="1"/>
  <c r="CS59" i="1"/>
  <c r="CT59" i="1"/>
  <c r="CU59" i="1"/>
  <c r="CV59" i="1"/>
  <c r="CS60" i="1"/>
  <c r="CT60" i="1"/>
  <c r="CU60" i="1"/>
  <c r="CV60" i="1"/>
  <c r="CS61" i="1"/>
  <c r="CT61" i="1"/>
  <c r="CU61" i="1"/>
  <c r="CV61" i="1"/>
  <c r="CS62" i="1"/>
  <c r="CT62" i="1"/>
  <c r="CU62" i="1"/>
  <c r="CV62" i="1"/>
  <c r="CS63" i="1"/>
  <c r="CT63" i="1"/>
  <c r="CU63" i="1"/>
  <c r="CV63" i="1"/>
  <c r="CS64" i="1"/>
  <c r="CT64" i="1"/>
  <c r="CU64" i="1"/>
  <c r="CV64" i="1"/>
  <c r="CS65" i="1"/>
  <c r="CT65" i="1"/>
  <c r="CU65" i="1"/>
  <c r="CV65" i="1"/>
  <c r="CS66" i="1"/>
  <c r="CT66" i="1"/>
  <c r="CU66" i="1"/>
  <c r="CV66" i="1"/>
  <c r="CS67" i="1"/>
  <c r="CT67" i="1"/>
  <c r="CU67" i="1"/>
  <c r="CV67" i="1"/>
  <c r="CS68" i="1"/>
  <c r="CT68" i="1"/>
  <c r="CU68" i="1"/>
  <c r="CV68" i="1"/>
  <c r="CS69" i="1"/>
  <c r="CT69" i="1"/>
  <c r="CU69" i="1"/>
  <c r="CV69" i="1"/>
  <c r="CS70" i="1"/>
  <c r="CT70" i="1"/>
  <c r="CU70" i="1"/>
  <c r="CV70" i="1"/>
  <c r="CS71" i="1"/>
  <c r="CT71" i="1"/>
  <c r="CU71" i="1"/>
  <c r="CV71" i="1"/>
  <c r="CS72" i="1"/>
  <c r="CT72" i="1"/>
  <c r="CU72" i="1"/>
  <c r="CV72" i="1"/>
  <c r="CS73" i="1"/>
  <c r="CT73" i="1"/>
  <c r="CU73" i="1"/>
  <c r="CV73" i="1"/>
  <c r="CS74" i="1"/>
  <c r="CT74" i="1"/>
  <c r="CU74" i="1"/>
  <c r="CV74" i="1"/>
  <c r="CS75" i="1"/>
  <c r="CT75" i="1"/>
  <c r="CU75" i="1"/>
  <c r="CV75" i="1"/>
  <c r="CS76" i="1"/>
  <c r="CT76" i="1"/>
  <c r="CU76" i="1"/>
  <c r="CV76" i="1"/>
  <c r="CS77" i="1"/>
  <c r="CT77" i="1"/>
  <c r="CU77" i="1"/>
  <c r="CV77" i="1"/>
  <c r="CS78" i="1"/>
  <c r="CT78" i="1"/>
  <c r="CU78" i="1"/>
  <c r="CV78" i="1"/>
  <c r="CS79" i="1"/>
  <c r="CT79" i="1"/>
  <c r="CU79" i="1"/>
  <c r="CV79" i="1"/>
  <c r="CS80" i="1"/>
  <c r="CT80" i="1"/>
  <c r="CU80" i="1"/>
  <c r="CV80" i="1"/>
  <c r="CS81" i="1"/>
  <c r="CT81" i="1"/>
  <c r="CU81" i="1"/>
  <c r="CV81" i="1"/>
  <c r="CS82" i="1"/>
  <c r="CT82" i="1"/>
  <c r="CU82" i="1"/>
  <c r="CV82" i="1"/>
  <c r="CS83" i="1"/>
  <c r="CT83" i="1"/>
  <c r="CU83" i="1"/>
  <c r="CV83" i="1"/>
  <c r="CS84" i="1"/>
  <c r="CT84" i="1"/>
  <c r="CU84" i="1"/>
  <c r="CV84" i="1"/>
  <c r="CS85" i="1"/>
  <c r="CT85" i="1"/>
  <c r="CU85" i="1"/>
  <c r="CV85" i="1"/>
  <c r="CS86" i="1"/>
  <c r="CT86" i="1"/>
  <c r="CU86" i="1"/>
  <c r="CV86" i="1"/>
  <c r="CS87" i="1"/>
  <c r="CT87" i="1"/>
  <c r="CU87" i="1"/>
  <c r="CV87" i="1"/>
  <c r="CS88" i="1"/>
  <c r="CT88" i="1"/>
  <c r="CU88" i="1"/>
  <c r="CV88" i="1"/>
  <c r="CS89" i="1"/>
  <c r="CT89" i="1"/>
  <c r="CU89" i="1"/>
  <c r="CV89" i="1"/>
  <c r="CS90" i="1"/>
  <c r="CT90" i="1"/>
  <c r="CU90" i="1"/>
  <c r="CV90" i="1"/>
  <c r="CV9" i="1"/>
  <c r="CU9" i="1"/>
  <c r="CT9" i="1"/>
  <c r="CS9" i="1"/>
  <c r="BA10" i="1"/>
  <c r="BB10" i="1"/>
  <c r="BC10" i="1"/>
  <c r="BD10" i="1"/>
  <c r="BA11" i="1"/>
  <c r="BB11" i="1"/>
  <c r="BC11" i="1"/>
  <c r="BD11" i="1"/>
  <c r="BA12" i="1"/>
  <c r="BB12" i="1"/>
  <c r="BC12" i="1"/>
  <c r="BD12" i="1"/>
  <c r="BA13" i="1"/>
  <c r="BB13" i="1"/>
  <c r="BC13" i="1"/>
  <c r="BD13" i="1"/>
  <c r="BA14" i="1"/>
  <c r="BB14" i="1"/>
  <c r="BC14" i="1"/>
  <c r="BD14" i="1"/>
  <c r="BA15" i="1"/>
  <c r="BB15" i="1"/>
  <c r="BC15" i="1"/>
  <c r="BD15" i="1"/>
  <c r="BA16" i="1"/>
  <c r="BB16" i="1"/>
  <c r="BC16" i="1"/>
  <c r="BD16" i="1"/>
  <c r="BA17" i="1"/>
  <c r="BB17" i="1"/>
  <c r="BC17" i="1"/>
  <c r="BD17" i="1"/>
  <c r="BA18" i="1"/>
  <c r="BB18" i="1"/>
  <c r="BC18" i="1"/>
  <c r="BD18" i="1"/>
  <c r="BA19" i="1"/>
  <c r="BB19" i="1"/>
  <c r="BC19" i="1"/>
  <c r="BD19" i="1"/>
  <c r="BA20" i="1"/>
  <c r="BB20" i="1"/>
  <c r="BC20" i="1"/>
  <c r="BD20" i="1"/>
  <c r="BA21" i="1"/>
  <c r="BB21" i="1"/>
  <c r="BC21" i="1"/>
  <c r="BD21" i="1"/>
  <c r="BA22" i="1"/>
  <c r="BB22" i="1"/>
  <c r="BC22" i="1"/>
  <c r="BD22" i="1"/>
  <c r="BA23" i="1"/>
  <c r="BB23" i="1"/>
  <c r="BC23" i="1"/>
  <c r="BD23" i="1"/>
  <c r="BA24" i="1"/>
  <c r="BB24" i="1"/>
  <c r="BC24" i="1"/>
  <c r="BD24" i="1"/>
  <c r="BA25" i="1"/>
  <c r="BB25" i="1"/>
  <c r="BC25" i="1"/>
  <c r="BD25" i="1"/>
  <c r="BA26" i="1"/>
  <c r="BB26" i="1"/>
  <c r="BC26" i="1"/>
  <c r="BD26" i="1"/>
  <c r="BA27" i="1"/>
  <c r="BB27" i="1"/>
  <c r="BC27" i="1"/>
  <c r="BD27" i="1"/>
  <c r="BA28" i="1"/>
  <c r="BB28" i="1"/>
  <c r="BC28" i="1"/>
  <c r="BD28" i="1"/>
  <c r="BA29" i="1"/>
  <c r="BB29" i="1"/>
  <c r="BC29" i="1"/>
  <c r="BD29" i="1"/>
  <c r="BA30" i="1"/>
  <c r="BB30" i="1"/>
  <c r="BC30" i="1"/>
  <c r="BD30" i="1"/>
  <c r="BA31" i="1"/>
  <c r="BB31" i="1"/>
  <c r="BC31" i="1"/>
  <c r="BD31" i="1"/>
  <c r="BA32" i="1"/>
  <c r="BB32" i="1"/>
  <c r="BC32" i="1"/>
  <c r="BD32" i="1"/>
  <c r="BA33" i="1"/>
  <c r="BB33" i="1"/>
  <c r="BC33" i="1"/>
  <c r="BD33" i="1"/>
  <c r="BA34" i="1"/>
  <c r="BB34" i="1"/>
  <c r="BC34" i="1"/>
  <c r="BD34" i="1"/>
  <c r="BA35" i="1"/>
  <c r="BB35" i="1"/>
  <c r="BC35" i="1"/>
  <c r="BD35" i="1"/>
  <c r="BA36" i="1"/>
  <c r="BB36" i="1"/>
  <c r="BC36" i="1"/>
  <c r="BD36" i="1"/>
  <c r="BA37" i="1"/>
  <c r="BB37" i="1"/>
  <c r="BC37" i="1"/>
  <c r="BD37" i="1"/>
  <c r="BA38" i="1"/>
  <c r="BB38" i="1"/>
  <c r="BC38" i="1"/>
  <c r="BD38" i="1"/>
  <c r="BA39" i="1"/>
  <c r="BB39" i="1"/>
  <c r="BC39" i="1"/>
  <c r="BD39" i="1"/>
  <c r="BA40" i="1"/>
  <c r="BB40" i="1"/>
  <c r="BC40" i="1"/>
  <c r="BD40" i="1"/>
  <c r="BA41" i="1"/>
  <c r="BB41" i="1"/>
  <c r="BC41" i="1"/>
  <c r="BD41" i="1"/>
  <c r="BA42" i="1"/>
  <c r="BB42" i="1"/>
  <c r="BC42" i="1"/>
  <c r="BD42" i="1"/>
  <c r="BA43" i="1"/>
  <c r="BB43" i="1"/>
  <c r="BC43" i="1"/>
  <c r="BD43" i="1"/>
  <c r="BA44" i="1"/>
  <c r="BB44" i="1"/>
  <c r="BC44" i="1"/>
  <c r="BD44" i="1"/>
  <c r="BA45" i="1"/>
  <c r="BB45" i="1"/>
  <c r="BC45" i="1"/>
  <c r="BD45" i="1"/>
  <c r="BA46" i="1"/>
  <c r="BB46" i="1"/>
  <c r="BC46" i="1"/>
  <c r="BD46" i="1"/>
  <c r="BA47" i="1"/>
  <c r="BB47" i="1"/>
  <c r="BC47" i="1"/>
  <c r="BD47" i="1"/>
  <c r="BA48" i="1"/>
  <c r="BB48" i="1"/>
  <c r="BC48" i="1"/>
  <c r="BD48" i="1"/>
  <c r="BA49" i="1"/>
  <c r="BB49" i="1"/>
  <c r="BC49" i="1"/>
  <c r="BD49" i="1"/>
  <c r="BA50" i="1"/>
  <c r="BB50" i="1"/>
  <c r="BC50" i="1"/>
  <c r="BD50" i="1"/>
  <c r="BA51" i="1"/>
  <c r="BB51" i="1"/>
  <c r="BC51" i="1"/>
  <c r="BD51" i="1"/>
  <c r="BA52" i="1"/>
  <c r="BB52" i="1"/>
  <c r="BC52" i="1"/>
  <c r="BD52" i="1"/>
  <c r="BA53" i="1"/>
  <c r="BB53" i="1"/>
  <c r="BC53" i="1"/>
  <c r="BD53" i="1"/>
  <c r="BA54" i="1"/>
  <c r="BB54" i="1"/>
  <c r="BC54" i="1"/>
  <c r="BD54" i="1"/>
  <c r="BA55" i="1"/>
  <c r="BB55" i="1"/>
  <c r="BC55" i="1"/>
  <c r="BD55" i="1"/>
  <c r="BA56" i="1"/>
  <c r="BB56" i="1"/>
  <c r="BC56" i="1"/>
  <c r="BD56" i="1"/>
  <c r="BA57" i="1"/>
  <c r="BB57" i="1"/>
  <c r="BC57" i="1"/>
  <c r="BD57" i="1"/>
  <c r="BA58" i="1"/>
  <c r="BB58" i="1"/>
  <c r="BC58" i="1"/>
  <c r="BD58" i="1"/>
  <c r="BA59" i="1"/>
  <c r="BB59" i="1"/>
  <c r="BC59" i="1"/>
  <c r="BD59" i="1"/>
  <c r="BA60" i="1"/>
  <c r="BB60" i="1"/>
  <c r="BC60" i="1"/>
  <c r="BD60" i="1"/>
  <c r="BA61" i="1"/>
  <c r="BB61" i="1"/>
  <c r="BC61" i="1"/>
  <c r="BD61" i="1"/>
  <c r="BA62" i="1"/>
  <c r="BB62" i="1"/>
  <c r="BC62" i="1"/>
  <c r="BD62" i="1"/>
  <c r="BA63" i="1"/>
  <c r="BB63" i="1"/>
  <c r="BC63" i="1"/>
  <c r="BD63" i="1"/>
  <c r="BA64" i="1"/>
  <c r="BB64" i="1"/>
  <c r="BC64" i="1"/>
  <c r="BD64" i="1"/>
  <c r="BA65" i="1"/>
  <c r="BB65" i="1"/>
  <c r="BC65" i="1"/>
  <c r="BD65" i="1"/>
  <c r="BA66" i="1"/>
  <c r="BB66" i="1"/>
  <c r="BC66" i="1"/>
  <c r="BD66" i="1"/>
  <c r="BA67" i="1"/>
  <c r="BB67" i="1"/>
  <c r="BC67" i="1"/>
  <c r="BD67" i="1"/>
  <c r="BA68" i="1"/>
  <c r="BB68" i="1"/>
  <c r="BC68" i="1"/>
  <c r="BD68" i="1"/>
  <c r="BA69" i="1"/>
  <c r="BB69" i="1"/>
  <c r="BC69" i="1"/>
  <c r="BD69" i="1"/>
  <c r="BA70" i="1"/>
  <c r="BB70" i="1"/>
  <c r="BC70" i="1"/>
  <c r="BD70" i="1"/>
  <c r="BA71" i="1"/>
  <c r="BB71" i="1"/>
  <c r="BC71" i="1"/>
  <c r="BD71" i="1"/>
  <c r="BA72" i="1"/>
  <c r="BB72" i="1"/>
  <c r="BC72" i="1"/>
  <c r="BD72" i="1"/>
  <c r="BA73" i="1"/>
  <c r="BB73" i="1"/>
  <c r="BC73" i="1"/>
  <c r="BD73" i="1"/>
  <c r="BA74" i="1"/>
  <c r="BB74" i="1"/>
  <c r="BC74" i="1"/>
  <c r="BD74" i="1"/>
  <c r="BA75" i="1"/>
  <c r="BB75" i="1"/>
  <c r="BC75" i="1"/>
  <c r="BD75" i="1"/>
  <c r="BA76" i="1"/>
  <c r="BB76" i="1"/>
  <c r="BC76" i="1"/>
  <c r="BD76" i="1"/>
  <c r="BA77" i="1"/>
  <c r="BB77" i="1"/>
  <c r="BC77" i="1"/>
  <c r="BD77" i="1"/>
  <c r="BA78" i="1"/>
  <c r="BB78" i="1"/>
  <c r="BC78" i="1"/>
  <c r="BD78" i="1"/>
  <c r="BA79" i="1"/>
  <c r="BB79" i="1"/>
  <c r="BC79" i="1"/>
  <c r="BD79" i="1"/>
  <c r="BA80" i="1"/>
  <c r="BB80" i="1"/>
  <c r="BC80" i="1"/>
  <c r="BD80" i="1"/>
  <c r="BA81" i="1"/>
  <c r="BB81" i="1"/>
  <c r="BC81" i="1"/>
  <c r="BD81" i="1"/>
  <c r="BA82" i="1"/>
  <c r="BB82" i="1"/>
  <c r="BC82" i="1"/>
  <c r="BD82" i="1"/>
  <c r="BA83" i="1"/>
  <c r="BB83" i="1"/>
  <c r="BC83" i="1"/>
  <c r="BD83" i="1"/>
  <c r="BA84" i="1"/>
  <c r="BB84" i="1"/>
  <c r="BC84" i="1"/>
  <c r="BD84" i="1"/>
  <c r="BA85" i="1"/>
  <c r="BB85" i="1"/>
  <c r="BC85" i="1"/>
  <c r="BD85" i="1"/>
  <c r="BA86" i="1"/>
  <c r="BB86" i="1"/>
  <c r="BC86" i="1"/>
  <c r="BD86" i="1"/>
  <c r="BA87" i="1"/>
  <c r="BB87" i="1"/>
  <c r="BC87" i="1"/>
  <c r="BD87" i="1"/>
  <c r="BA88" i="1"/>
  <c r="BB88" i="1"/>
  <c r="BC88" i="1"/>
  <c r="BD88" i="1"/>
  <c r="BA89" i="1"/>
  <c r="BB89" i="1"/>
  <c r="BC89" i="1"/>
  <c r="BD89" i="1"/>
  <c r="BA90" i="1"/>
  <c r="BB90" i="1"/>
  <c r="BC90" i="1"/>
  <c r="BD90" i="1"/>
  <c r="BD9" i="1"/>
  <c r="BC9" i="1"/>
  <c r="BB9" i="1"/>
  <c r="BA9" i="1"/>
  <c r="L3" i="1" l="1"/>
  <c r="L4" i="1" s="1"/>
  <c r="I2" i="1"/>
  <c r="I3" i="1"/>
  <c r="I4" i="1"/>
  <c r="I1" i="1"/>
  <c r="I5" i="1"/>
</calcChain>
</file>

<file path=xl/sharedStrings.xml><?xml version="1.0" encoding="utf-8"?>
<sst xmlns="http://schemas.openxmlformats.org/spreadsheetml/2006/main" count="1045" uniqueCount="554">
  <si>
    <t>Unnamed: 0</t>
  </si>
  <si>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</si>
  <si>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</si>
  <si>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</si>
  <si>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</si>
  <si>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</si>
  <si>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</si>
  <si>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</si>
  <si>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</si>
  <si>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</si>
  <si>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</si>
  <si>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</si>
  <si>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</si>
  <si>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</si>
  <si>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</si>
  <si>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</si>
  <si>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</si>
  <si>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</si>
  <si>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</si>
  <si>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</si>
  <si>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</si>
  <si>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</si>
  <si>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</si>
  <si>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</si>
  <si>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</si>
  <si>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</si>
  <si>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</si>
  <si>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</si>
  <si>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</si>
  <si>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</si>
  <si>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p1_c_mt_h_l_m_05___1</t>
  </si>
  <si>
    <t>p1_c_mt_h_l_m_05___1_5</t>
  </si>
  <si>
    <t>p1_c_mt_l_h_m_05___1</t>
  </si>
  <si>
    <t>p1_c_mt_l_h_m_05___1_5</t>
  </si>
  <si>
    <t>p1_c_h_l_m_05___1</t>
  </si>
  <si>
    <t>p1_c_h_l_m_05___1_5</t>
  </si>
  <si>
    <t>p1_c_l_h_m_05___1</t>
  </si>
  <si>
    <t>p1_c_l_h_m_05___1_5</t>
  </si>
  <si>
    <t>p1_c_mt_h_l_m_1___1</t>
  </si>
  <si>
    <t>p1_c_mt_h_l_m_1___1_5</t>
  </si>
  <si>
    <t>p1_c_mt_l_h_m_1___1</t>
  </si>
  <si>
    <t>p1_c_mt_l_h_m_1___1_5</t>
  </si>
  <si>
    <t>p1_c_h_l_m_1___1</t>
  </si>
  <si>
    <t>p1_c_h_l_m_1___1_5</t>
  </si>
  <si>
    <t>p1_c_l_h_m_1___1</t>
  </si>
  <si>
    <t>p1_c_l_h_m_1___1_5</t>
  </si>
  <si>
    <t>Percentage_1</t>
  </si>
  <si>
    <t>1_CLOSE_prev</t>
  </si>
  <si>
    <t>1_Open_point</t>
  </si>
  <si>
    <t>1_High_point</t>
  </si>
  <si>
    <t>1_Low_point</t>
  </si>
  <si>
    <t>1_Close_point</t>
  </si>
  <si>
    <t>1_C-O</t>
  </si>
  <si>
    <t>1_O-H</t>
  </si>
  <si>
    <t>1_O-L</t>
  </si>
  <si>
    <t>1_L-C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</si>
  <si>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</si>
  <si>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</si>
  <si>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</si>
  <si>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</si>
  <si>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</si>
  <si>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</si>
  <si>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</si>
  <si>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</si>
  <si>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</si>
  <si>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</si>
  <si>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</si>
  <si>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</si>
  <si>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</si>
  <si>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</si>
  <si>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</si>
  <si>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</si>
  <si>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</si>
  <si>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</si>
  <si>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p2_c_mt_h_l_m_05___1</t>
  </si>
  <si>
    <t>p2_c_mt_h_l_m_05___1_5</t>
  </si>
  <si>
    <t>p2_c_mt_l_h_m_05___1</t>
  </si>
  <si>
    <t>p2_c_mt_l_h_m_05___1_5</t>
  </si>
  <si>
    <t>p2_c_h_l_m_05___1</t>
  </si>
  <si>
    <t>p2_c_h_l_m_05___1_5</t>
  </si>
  <si>
    <t>p2_c_l_h_m_05___1</t>
  </si>
  <si>
    <t>p2_c_l_h_m_05___1_5</t>
  </si>
  <si>
    <t>p2_c_mt_h_l_m_1___1</t>
  </si>
  <si>
    <t>p2_c_mt_h_l_m_1___1_5</t>
  </si>
  <si>
    <t>p2_c_mt_l_h_m_1___1</t>
  </si>
  <si>
    <t>p2_c_mt_l_h_m_1___1_5</t>
  </si>
  <si>
    <t>p2_c_h_l_m_1___1</t>
  </si>
  <si>
    <t>p2_c_h_l_m_1___1_5</t>
  </si>
  <si>
    <t>p2_c_l_h_m_1___1</t>
  </si>
  <si>
    <t>p2_c_l_h_m_1___1_5</t>
  </si>
  <si>
    <t>Percentage_2</t>
  </si>
  <si>
    <t>2_CLOSE_prev</t>
  </si>
  <si>
    <t>2_Open_point</t>
  </si>
  <si>
    <t>2_High_point</t>
  </si>
  <si>
    <t>2_Low_point</t>
  </si>
  <si>
    <t>2_Close_point</t>
  </si>
  <si>
    <t>2_C-O</t>
  </si>
  <si>
    <t>2_O-H</t>
  </si>
  <si>
    <t>2_O-L</t>
  </si>
  <si>
    <t>2_L-C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</si>
  <si>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</si>
  <si>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</si>
  <si>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</si>
  <si>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</si>
  <si>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</si>
  <si>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</si>
  <si>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</si>
  <si>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</si>
  <si>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</si>
  <si>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</si>
  <si>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</si>
  <si>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</si>
  <si>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</si>
  <si>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</si>
  <si>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</si>
  <si>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</si>
  <si>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</si>
  <si>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</si>
  <si>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p3_c_mt_h_l_m_05___1</t>
  </si>
  <si>
    <t>p3_c_mt_h_l_m_05___1_5</t>
  </si>
  <si>
    <t>p3_c_mt_l_h_m_05___1</t>
  </si>
  <si>
    <t>p3_c_mt_l_h_m_05___1_5</t>
  </si>
  <si>
    <t>p3_c_h_l_m_05___1</t>
  </si>
  <si>
    <t>p3_c_h_l_m_05___1_5</t>
  </si>
  <si>
    <t>p3_c_l_h_m_05___1</t>
  </si>
  <si>
    <t>p3_c_l_h_m_05___1_5</t>
  </si>
  <si>
    <t>p3_c_mt_h_l_m_1___1</t>
  </si>
  <si>
    <t>p3_c_mt_h_l_m_1___1_5</t>
  </si>
  <si>
    <t>p3_c_mt_l_h_m_1___1</t>
  </si>
  <si>
    <t>p3_c_mt_l_h_m_1___1_5</t>
  </si>
  <si>
    <t>p3_c_h_l_m_1___1</t>
  </si>
  <si>
    <t>p3_c_h_l_m_1___1_5</t>
  </si>
  <si>
    <t>p3_c_l_h_m_1___1</t>
  </si>
  <si>
    <t>p3_c_l_h_m_1___1_5</t>
  </si>
  <si>
    <t>Percentage_3</t>
  </si>
  <si>
    <t>3_CLOSE_prev</t>
  </si>
  <si>
    <t>3_Open_point</t>
  </si>
  <si>
    <t>3_High_point</t>
  </si>
  <si>
    <t>3_Low_point</t>
  </si>
  <si>
    <t>3_Close_point</t>
  </si>
  <si>
    <t>3_C-O</t>
  </si>
  <si>
    <t>3_O-H</t>
  </si>
  <si>
    <t>3_O-L</t>
  </si>
  <si>
    <t>3_L-C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</si>
  <si>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</si>
  <si>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</si>
  <si>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</si>
  <si>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</si>
  <si>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</si>
  <si>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</si>
  <si>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</si>
  <si>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</si>
  <si>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</si>
  <si>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</si>
  <si>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</si>
  <si>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</si>
  <si>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</si>
  <si>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</si>
  <si>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</si>
  <si>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</si>
  <si>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</si>
  <si>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</si>
  <si>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p4_c_mt_h_l_m_05___1</t>
  </si>
  <si>
    <t>p4_c_mt_h_l_m_05___1_5</t>
  </si>
  <si>
    <t>p4_c_mt_l_h_m_05___1</t>
  </si>
  <si>
    <t>p4_c_mt_l_h_m_05___1_5</t>
  </si>
  <si>
    <t>p4_c_h_l_m_05___1</t>
  </si>
  <si>
    <t>p4_c_h_l_m_05___1_5</t>
  </si>
  <si>
    <t>p4_c_l_h_m_05___1</t>
  </si>
  <si>
    <t>p4_c_l_h_m_05___1_5</t>
  </si>
  <si>
    <t>p4_c_mt_h_l_m_1___1</t>
  </si>
  <si>
    <t>p4_c_mt_h_l_m_1___1_5</t>
  </si>
  <si>
    <t>p4_c_mt_l_h_m_1___1</t>
  </si>
  <si>
    <t>p4_c_mt_l_h_m_1___1_5</t>
  </si>
  <si>
    <t>p4_c_h_l_m_1___1</t>
  </si>
  <si>
    <t>p4_c_h_l_m_1___1_5</t>
  </si>
  <si>
    <t>p4_c_l_h_m_1___1</t>
  </si>
  <si>
    <t>p4_c_l_h_m_1___1_5</t>
  </si>
  <si>
    <t>Percentage_4</t>
  </si>
  <si>
    <t>4_CLOSE_prev</t>
  </si>
  <si>
    <t>4_Open_point</t>
  </si>
  <si>
    <t>4_High_point</t>
  </si>
  <si>
    <t>4_Low_point</t>
  </si>
  <si>
    <t>4_Close_point</t>
  </si>
  <si>
    <t>Count_H_4</t>
  </si>
  <si>
    <t>Count_L_4</t>
  </si>
  <si>
    <t>Count_H_2</t>
  </si>
  <si>
    <t>Count_L_2</t>
  </si>
  <si>
    <t>res_mt_h_l_o_2_4</t>
  </si>
  <si>
    <t>res_1_5_o_up_4</t>
  </si>
  <si>
    <t>res_mt_h_l_o_2_2</t>
  </si>
  <si>
    <t>res_1_5_o_up_2</t>
  </si>
  <si>
    <t>res_mt_l_h_o_2_4</t>
  </si>
  <si>
    <t>res_0_5_less_4</t>
  </si>
  <si>
    <t>res_mt_l_h_o_2_2</t>
  </si>
  <si>
    <t>res_0_5_less_2</t>
  </si>
  <si>
    <t>m_data_count_l_h_0_5_1_4</t>
  </si>
  <si>
    <t>m_data_count_l_h_0_5_1_2</t>
  </si>
  <si>
    <t>m_data_count_l_h_0_5_1_5_4</t>
  </si>
  <si>
    <t>m_data_count_l_h_0_5_1_5_2</t>
  </si>
  <si>
    <t>m_data_count_l_h_1_1_4</t>
  </si>
  <si>
    <t>m_data_count_l_h_1_1_2</t>
  </si>
  <si>
    <t>m_data_count_l_h_1_1_5_4</t>
  </si>
  <si>
    <t>m_data_count_l_h_1_1_5_2</t>
  </si>
  <si>
    <t>Yahoo_Rating</t>
  </si>
  <si>
    <t>Yahoo_Rating_Key</t>
  </si>
  <si>
    <t>regVolume</t>
  </si>
  <si>
    <t>avgVolume</t>
  </si>
  <si>
    <t>quickRatio</t>
  </si>
  <si>
    <t>currentRatio</t>
  </si>
  <si>
    <t>pegRatio</t>
  </si>
  <si>
    <t>shortRatio</t>
  </si>
  <si>
    <t>payoutRatio</t>
  </si>
  <si>
    <t>4_C-O</t>
  </si>
  <si>
    <t>4_O-H</t>
  </si>
  <si>
    <t>4_O-L</t>
  </si>
  <si>
    <t>4_L-C</t>
  </si>
  <si>
    <t>AAN</t>
  </si>
  <si>
    <t>buy</t>
  </si>
  <si>
    <t>+0.49%</t>
  </si>
  <si>
    <t>-0.79%</t>
  </si>
  <si>
    <t>+1.91%</t>
  </si>
  <si>
    <t>+2.02%</t>
  </si>
  <si>
    <t>ABBV</t>
  </si>
  <si>
    <t>+0.4%</t>
  </si>
  <si>
    <t>+0.27%</t>
  </si>
  <si>
    <t>-1.16%</t>
  </si>
  <si>
    <t>+1.09%</t>
  </si>
  <si>
    <t>AERI</t>
  </si>
  <si>
    <t>-0.46%</t>
  </si>
  <si>
    <t>+1.44%</t>
  </si>
  <si>
    <t>-0.85%</t>
  </si>
  <si>
    <t>+2.7%</t>
  </si>
  <si>
    <t>AKAM</t>
  </si>
  <si>
    <t>+0.29%</t>
  </si>
  <si>
    <t>-0.66%</t>
  </si>
  <si>
    <t>+0.18%</t>
  </si>
  <si>
    <t>+0.47%</t>
  </si>
  <si>
    <t>Y</t>
  </si>
  <si>
    <t>-0.78%</t>
  </si>
  <si>
    <t>-1.44%</t>
  </si>
  <si>
    <t>+0.75%</t>
  </si>
  <si>
    <t>+1.02%</t>
  </si>
  <si>
    <t>MDRX</t>
  </si>
  <si>
    <t>+0.59%</t>
  </si>
  <si>
    <t>+1.58%</t>
  </si>
  <si>
    <t>+0.64%</t>
  </si>
  <si>
    <t>hold</t>
  </si>
  <si>
    <t>GOOGL</t>
  </si>
  <si>
    <t>+0.46%</t>
  </si>
  <si>
    <t>+1.56%</t>
  </si>
  <si>
    <t>GOOG</t>
  </si>
  <si>
    <t>+0.23%</t>
  </si>
  <si>
    <t>-0.77%</t>
  </si>
  <si>
    <t>+2.05%</t>
  </si>
  <si>
    <t>strong_buy</t>
  </si>
  <si>
    <t>AEE</t>
  </si>
  <si>
    <t>-0.36%</t>
  </si>
  <si>
    <t>+0.33%</t>
  </si>
  <si>
    <t>+0.34%</t>
  </si>
  <si>
    <t>BUD</t>
  </si>
  <si>
    <t>-0.42%</t>
  </si>
  <si>
    <t>+1.17%</t>
  </si>
  <si>
    <t>ATEX</t>
  </si>
  <si>
    <t>-1.83%</t>
  </si>
  <si>
    <t>+1.95%</t>
  </si>
  <si>
    <t>+0.85%</t>
  </si>
  <si>
    <t>+1.12%</t>
  </si>
  <si>
    <t>AON</t>
  </si>
  <si>
    <t>+0.38%</t>
  </si>
  <si>
    <t>-0.39%</t>
  </si>
  <si>
    <t>+0.96%</t>
  </si>
  <si>
    <t>ARW</t>
  </si>
  <si>
    <t>+1.87%</t>
  </si>
  <si>
    <t>-1.52%</t>
  </si>
  <si>
    <t>+0.67%</t>
  </si>
  <si>
    <t>ARWR</t>
  </si>
  <si>
    <t>+0.3%</t>
  </si>
  <si>
    <t>-1.08%</t>
  </si>
  <si>
    <t>+4.65%</t>
  </si>
  <si>
    <t>AVB</t>
  </si>
  <si>
    <t>+0.16%</t>
  </si>
  <si>
    <t>+0.37%</t>
  </si>
  <si>
    <t>-1.17%</t>
  </si>
  <si>
    <t>+1.63%</t>
  </si>
  <si>
    <t>BXP</t>
  </si>
  <si>
    <t>+1.79%</t>
  </si>
  <si>
    <t>+2.06%</t>
  </si>
  <si>
    <t>-2.64%</t>
  </si>
  <si>
    <t>+0.97%</t>
  </si>
  <si>
    <t>CCL</t>
  </si>
  <si>
    <t>+1.18%</t>
  </si>
  <si>
    <t>+1.74%</t>
  </si>
  <si>
    <t>-1.14%</t>
  </si>
  <si>
    <t>-0.54%</t>
  </si>
  <si>
    <t>CARS</t>
  </si>
  <si>
    <t>-1.32%</t>
  </si>
  <si>
    <t>+1.41%</t>
  </si>
  <si>
    <t>+0.51%</t>
  </si>
  <si>
    <t>CWST</t>
  </si>
  <si>
    <t>-0.23%</t>
  </si>
  <si>
    <t>-0.7%</t>
  </si>
  <si>
    <t>-1.03%</t>
  </si>
  <si>
    <t>+2.64%</t>
  </si>
  <si>
    <t>CBRE</t>
  </si>
  <si>
    <t>+0.42%</t>
  </si>
  <si>
    <t>-1.2%</t>
  </si>
  <si>
    <t>-0.88%</t>
  </si>
  <si>
    <t>+3.37%</t>
  </si>
  <si>
    <t>CNC</t>
  </si>
  <si>
    <t>+1.97%</t>
  </si>
  <si>
    <t>+0.24%</t>
  </si>
  <si>
    <t>+0.21%</t>
  </si>
  <si>
    <t>+1.3%</t>
  </si>
  <si>
    <t>CERN</t>
  </si>
  <si>
    <t>+1.86%</t>
  </si>
  <si>
    <t>+0.65%</t>
  </si>
  <si>
    <t>+0.04%</t>
  </si>
  <si>
    <t>PLCE</t>
  </si>
  <si>
    <t>+15.96%</t>
  </si>
  <si>
    <t>+2.03%</t>
  </si>
  <si>
    <t>-3.6%</t>
  </si>
  <si>
    <t>+4.96%</t>
  </si>
  <si>
    <t>CINF</t>
  </si>
  <si>
    <t>-0.63%</t>
  </si>
  <si>
    <t>-0.8%</t>
  </si>
  <si>
    <t>+1.29%</t>
  </si>
  <si>
    <t>CL</t>
  </si>
  <si>
    <t>-0.01%</t>
  </si>
  <si>
    <t>-0.53%</t>
  </si>
  <si>
    <t>+0.12%</t>
  </si>
  <si>
    <t>+1.06%</t>
  </si>
  <si>
    <t>CVLT</t>
  </si>
  <si>
    <t>-0.58%</t>
  </si>
  <si>
    <t>-0.95%</t>
  </si>
  <si>
    <t>+0.71%</t>
  </si>
  <si>
    <t>+3.32%</t>
  </si>
  <si>
    <t>CSOD</t>
  </si>
  <si>
    <t>sell</t>
  </si>
  <si>
    <t>+1.51%</t>
  </si>
  <si>
    <t>+0.44%</t>
  </si>
  <si>
    <t>CACC</t>
  </si>
  <si>
    <t>+1.94%</t>
  </si>
  <si>
    <t>-0.37%</t>
  </si>
  <si>
    <t>+0.48%</t>
  </si>
  <si>
    <t>+0.28%</t>
  </si>
  <si>
    <t>DLR</t>
  </si>
  <si>
    <t>-0.44%</t>
  </si>
  <si>
    <t>+1.14%</t>
  </si>
  <si>
    <t>+0.07%</t>
  </si>
  <si>
    <t>+0.83%</t>
  </si>
  <si>
    <t>RDY</t>
  </si>
  <si>
    <t>+0.0%</t>
  </si>
  <si>
    <t>-0.35%</t>
  </si>
  <si>
    <t>+0.63%</t>
  </si>
  <si>
    <t>+0.5%</t>
  </si>
  <si>
    <t>DXC</t>
  </si>
  <si>
    <t>-0.27%</t>
  </si>
  <si>
    <t>EPC</t>
  </si>
  <si>
    <t>-1.21%</t>
  </si>
  <si>
    <t>+2.74%</t>
  </si>
  <si>
    <t>ECPG</t>
  </si>
  <si>
    <t>-0.93%</t>
  </si>
  <si>
    <t>+1.0%</t>
  </si>
  <si>
    <t>-0.84%</t>
  </si>
  <si>
    <t>EXPD</t>
  </si>
  <si>
    <t>+0.88%</t>
  </si>
  <si>
    <t>-0.24%</t>
  </si>
  <si>
    <t>+1.83%</t>
  </si>
  <si>
    <t>FB</t>
  </si>
  <si>
    <t>-0.15%</t>
  </si>
  <si>
    <t>-1.74%</t>
  </si>
  <si>
    <t>+1.6%</t>
  </si>
  <si>
    <t>FOCS</t>
  </si>
  <si>
    <t>+0.62%</t>
  </si>
  <si>
    <t>-0.87%</t>
  </si>
  <si>
    <t>+1.45%</t>
  </si>
  <si>
    <t>F</t>
  </si>
  <si>
    <t>+2.62%</t>
  </si>
  <si>
    <t>-0.08%</t>
  </si>
  <si>
    <t>-0.25%</t>
  </si>
  <si>
    <t>+3.14%</t>
  </si>
  <si>
    <t>FTNT</t>
  </si>
  <si>
    <t>-0.74%</t>
  </si>
  <si>
    <t>-0.04%</t>
  </si>
  <si>
    <t>+1.64%</t>
  </si>
  <si>
    <t>+2.27%</t>
  </si>
  <si>
    <t>GILD</t>
  </si>
  <si>
    <t>+0.79%</t>
  </si>
  <si>
    <t>-0.32%</t>
  </si>
  <si>
    <t>-0.51%</t>
  </si>
  <si>
    <t>+1.24%</t>
  </si>
  <si>
    <t>HHR</t>
  </si>
  <si>
    <t>+0.93%</t>
  </si>
  <si>
    <t>+0.35%</t>
  </si>
  <si>
    <t>HQY</t>
  </si>
  <si>
    <t>+2.82%</t>
  </si>
  <si>
    <t>+0.92%</t>
  </si>
  <si>
    <t>TWNK</t>
  </si>
  <si>
    <t>-1.62%</t>
  </si>
  <si>
    <t>+0.1%</t>
  </si>
  <si>
    <t>+1.81%</t>
  </si>
  <si>
    <t>IBN</t>
  </si>
  <si>
    <t>+3.08%</t>
  </si>
  <si>
    <t>+0.76%</t>
  </si>
  <si>
    <t>-0.12%</t>
  </si>
  <si>
    <t>INTU</t>
  </si>
  <si>
    <t>+0.52%</t>
  </si>
  <si>
    <t>-0.47%</t>
  </si>
  <si>
    <t>+0.9%</t>
  </si>
  <si>
    <t>+3.34%</t>
  </si>
  <si>
    <t>IPG</t>
  </si>
  <si>
    <t>+0.15%</t>
  </si>
  <si>
    <t>-0.21%</t>
  </si>
  <si>
    <t>+1.32%</t>
  </si>
  <si>
    <t>ITRI</t>
  </si>
  <si>
    <t>+0.6%</t>
  </si>
  <si>
    <t>+0.09%</t>
  </si>
  <si>
    <t>-0.34%</t>
  </si>
  <si>
    <t>JNJ</t>
  </si>
  <si>
    <t>-0.22%</t>
  </si>
  <si>
    <t>+0.58%</t>
  </si>
  <si>
    <t>KDP</t>
  </si>
  <si>
    <t>+0.08%</t>
  </si>
  <si>
    <t>+1.68%</t>
  </si>
  <si>
    <t>KMI</t>
  </si>
  <si>
    <t>+2.4%</t>
  </si>
  <si>
    <t>-0.48%</t>
  </si>
  <si>
    <t>-1.28%</t>
  </si>
  <si>
    <t>+1.25%</t>
  </si>
  <si>
    <t>LEGH</t>
  </si>
  <si>
    <t>-2.7%</t>
  </si>
  <si>
    <t>-2.1%</t>
  </si>
  <si>
    <t>+2.14%</t>
  </si>
  <si>
    <t>+1.15%</t>
  </si>
  <si>
    <t>LYV</t>
  </si>
  <si>
    <t>-1.49%</t>
  </si>
  <si>
    <t>+3.04%</t>
  </si>
  <si>
    <t>+1.23%</t>
  </si>
  <si>
    <t>MANT</t>
  </si>
  <si>
    <t>-0.65%</t>
  </si>
  <si>
    <t>-0.18%</t>
  </si>
  <si>
    <t>+0.72%</t>
  </si>
  <si>
    <t>MKL</t>
  </si>
  <si>
    <t>-2.62%</t>
  </si>
  <si>
    <t>+0.8%</t>
  </si>
  <si>
    <t>+2.39%</t>
  </si>
  <si>
    <t>MCK</t>
  </si>
  <si>
    <t>+2.24%</t>
  </si>
  <si>
    <t>-1.04%</t>
  </si>
  <si>
    <t>+0.73%</t>
  </si>
  <si>
    <t>+0.84%</t>
  </si>
  <si>
    <t>MED</t>
  </si>
  <si>
    <t>+3.43%</t>
  </si>
  <si>
    <t>+3.24%</t>
  </si>
  <si>
    <t>-0.02%</t>
  </si>
  <si>
    <t>+0.11%</t>
  </si>
  <si>
    <t>MD</t>
  </si>
  <si>
    <t>-2.02%</t>
  </si>
  <si>
    <t>+0.87%</t>
  </si>
  <si>
    <t>MRK</t>
  </si>
  <si>
    <t>-0.61%</t>
  </si>
  <si>
    <t>-0.03%</t>
  </si>
  <si>
    <t>MUR</t>
  </si>
  <si>
    <t>+5.77%</t>
  </si>
  <si>
    <t>-2.24%</t>
  </si>
  <si>
    <t>-1.43%</t>
  </si>
  <si>
    <t>NDAQ</t>
  </si>
  <si>
    <t>-1.11%</t>
  </si>
  <si>
    <t>-0.62%</t>
  </si>
  <si>
    <t>+1.57%</t>
  </si>
  <si>
    <t>NCR</t>
  </si>
  <si>
    <t>+2.26%</t>
  </si>
  <si>
    <t>-2.06%</t>
  </si>
  <si>
    <t>-1.45%</t>
  </si>
  <si>
    <t>+1.7%</t>
  </si>
  <si>
    <t>NOK</t>
  </si>
  <si>
    <t>+0.2%</t>
  </si>
  <si>
    <t>+1.43%</t>
  </si>
  <si>
    <t>+4.25%</t>
  </si>
  <si>
    <t>NUVA</t>
  </si>
  <si>
    <t>+1.22%</t>
  </si>
  <si>
    <t>-0.06%</t>
  </si>
  <si>
    <t>-0.07%</t>
  </si>
  <si>
    <t>NXPI</t>
  </si>
  <si>
    <t>-0.57%</t>
  </si>
  <si>
    <t>+1.93%</t>
  </si>
  <si>
    <t>+2.43%</t>
  </si>
  <si>
    <t>PEP</t>
  </si>
  <si>
    <t>-0.29%</t>
  </si>
  <si>
    <t>-0.45%</t>
  </si>
  <si>
    <t>-0.05%</t>
  </si>
  <si>
    <t>PPL</t>
  </si>
  <si>
    <t>+0.14%</t>
  </si>
  <si>
    <t>-0.1%</t>
  </si>
  <si>
    <t>PSA</t>
  </si>
  <si>
    <t>+0.99%</t>
  </si>
  <si>
    <t>RCL</t>
  </si>
  <si>
    <t>+0.32%</t>
  </si>
  <si>
    <t>SNY</t>
  </si>
  <si>
    <t>+1.42%</t>
  </si>
  <si>
    <t>+2.25%</t>
  </si>
  <si>
    <t>SEIC</t>
  </si>
  <si>
    <t>-1.37%</t>
  </si>
  <si>
    <t>+0.31%</t>
  </si>
  <si>
    <t>+0.82%</t>
  </si>
  <si>
    <t>SLG</t>
  </si>
  <si>
    <t>SRC</t>
  </si>
  <si>
    <t>-0.11%</t>
  </si>
  <si>
    <t>+0.95%</t>
  </si>
  <si>
    <t>SUPN</t>
  </si>
  <si>
    <t>+1.31%</t>
  </si>
  <si>
    <t>-1.4%</t>
  </si>
  <si>
    <t>+3.54%</t>
  </si>
  <si>
    <t>SWCH</t>
  </si>
  <si>
    <t>+1.61%</t>
  </si>
  <si>
    <t>TGT</t>
  </si>
  <si>
    <t>-1.71%</t>
  </si>
  <si>
    <t>+6.09%</t>
  </si>
  <si>
    <t>+1.27%</t>
  </si>
  <si>
    <t>TDS</t>
  </si>
  <si>
    <t>-1.38%</t>
  </si>
  <si>
    <t>TENB</t>
  </si>
  <si>
    <t>-1.18%</t>
  </si>
  <si>
    <t>+1.2%</t>
  </si>
  <si>
    <t>+2.57%</t>
  </si>
  <si>
    <t>WMB</t>
  </si>
  <si>
    <t>+2.51%</t>
  </si>
  <si>
    <t>-0.75%</t>
  </si>
  <si>
    <t>+1.19%</t>
  </si>
  <si>
    <t>UDR</t>
  </si>
  <si>
    <t>+0.02%</t>
  </si>
  <si>
    <t>+1.46%</t>
  </si>
  <si>
    <t>USNA</t>
  </si>
  <si>
    <t>+1.04%</t>
  </si>
  <si>
    <t>VRTS</t>
  </si>
  <si>
    <t>+1.08%</t>
  </si>
  <si>
    <t>-2.18%</t>
  </si>
  <si>
    <t>+2.78%</t>
  </si>
  <si>
    <t>WMT</t>
  </si>
  <si>
    <t>+2.17%</t>
  </si>
  <si>
    <t>+0.01%</t>
  </si>
  <si>
    <t>WRLD</t>
  </si>
  <si>
    <t>-4.01%</t>
  </si>
  <si>
    <t>+2.98%</t>
  </si>
  <si>
    <t>underperform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</si>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</sst>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 applyFill="1"/>
    <xf numFmtId="2" fontId="0" fillId="0" borderId="0" xfId="0" applyNumberFormat="1"/>
    <xf numFmtId="0" fontId="0" fillId="0" borderId="1" xfId="0" applyBorder="1"/>
    <xf numFmtId="0" fontId="0" fillId="3" borderId="1" xfId="0" applyFill="1" applyBorder="1"/>
    <xf numFmtId="9" fontId="0" fillId="0" borderId="0" xfId="1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2" fontId="0" fillId="0" borderId="1" xfId="0" applyNumberFormat="1" applyBorder="1"/>
    <xf numFmtId="0" fontId="0" fillId="6" borderId="1" xfId="0" applyFill="1" applyBorder="1"/>
    <xf numFmtId="10" fontId="0" fillId="7" borderId="1" xfId="1" applyNumberFormat="1" applyFont="1" applyFill="1" applyBorder="1"/>
    <xf numFmtId="0" fontId="0" fillId="8" borderId="1" xfId="0" applyFill="1" applyBorder="1"/>
    <xf numFmtId="10" fontId="0" fillId="0" borderId="1" xfId="0" applyNumberFormat="1" applyBorder="1"/>
    <xf numFmtId="0" fontId="0" fillId="2" borderId="1" xfId="0" applyFill="1" applyBorder="1"/>
  </cellXfs>
  <cellStyles count="2">
    <cellStyle name="Обычный" xfId="0" builtinId="0"/>
    <cellStyle name="Процентный" xfId="1" builtinId="5"/>
  </cellStyles>
  <dxfs count="72"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K90"/>
  <sheetViews>
    <sheetView tabSelected="1" topLeftCell="GD1" zoomScale="85" zoomScaleNormal="85" workbookViewId="0">
      <selection activeCell="GW104" sqref="GW104"/>
    </sheetView>
  </sheetViews>
  <sheetFormatPr defaultRowHeight="15" x14ac:dyDescent="0.25"/>
  <sheetData>
    <row r="1" spans="1:219" x14ac:dyDescent="0.25">
      <c r="G1" s="4" t="s">
        <v>546</v>
      </c>
      <c r="H1" s="5">
        <v>51</v>
      </c>
      <c r="I1" s="6">
        <f>H1/$E$2</f>
        <v>12.75</v>
      </c>
    </row>
    <row r="2" spans="1:219" x14ac:dyDescent="0.25">
      <c r="B2" s="7">
        <v>44337</v>
      </c>
      <c r="C2" s="8"/>
      <c r="E2">
        <f>SUBTOTAL(  2,A:A)</f>
        <v>4</v>
      </c>
      <c r="G2" s="4" t="s">
        <v>547</v>
      </c>
      <c r="H2" s="9">
        <v>16</v>
      </c>
      <c r="I2" s="6">
        <f t="shared" ref="I2:I6" si="0">H2/$E$2</f>
        <v>4</v>
      </c>
      <c r="K2" s="4" t="s">
        <v>548</v>
      </c>
      <c r="L2" s="4">
        <f>SUBTOTAL( 9,FY:FY)</f>
        <v>143.0099983215332</v>
      </c>
    </row>
    <row r="3" spans="1:219" x14ac:dyDescent="0.25">
      <c r="G3" s="4" t="s">
        <v>549</v>
      </c>
      <c r="H3" s="10">
        <v>17</v>
      </c>
      <c r="I3" s="6">
        <f t="shared" si="0"/>
        <v>4.25</v>
      </c>
      <c r="K3" s="4" t="s">
        <v>550</v>
      </c>
      <c r="L3" s="11">
        <f>SUBTOTAL( 9,HJ:HJ)</f>
        <v>144.74365073301004</v>
      </c>
    </row>
    <row r="4" spans="1:219" x14ac:dyDescent="0.25">
      <c r="G4" s="4" t="s">
        <v>551</v>
      </c>
      <c r="H4" s="12">
        <v>23</v>
      </c>
      <c r="I4" s="6">
        <f t="shared" si="0"/>
        <v>5.75</v>
      </c>
      <c r="K4" s="4" t="s">
        <v>552</v>
      </c>
      <c r="L4" s="13">
        <f>100%-(L2/L3)</f>
        <v>1.1977398681719653E-2</v>
      </c>
    </row>
    <row r="5" spans="1:219" x14ac:dyDescent="0.25">
      <c r="G5" s="4" t="s">
        <v>553</v>
      </c>
      <c r="H5" s="14">
        <v>7</v>
      </c>
      <c r="I5" s="6">
        <f t="shared" si="0"/>
        <v>1.75</v>
      </c>
    </row>
    <row r="6" spans="1:219" x14ac:dyDescent="0.25">
      <c r="G6" s="15">
        <v>0</v>
      </c>
      <c r="H6" s="16">
        <v>4</v>
      </c>
      <c r="I6" s="6">
        <f t="shared" si="0"/>
        <v>1</v>
      </c>
    </row>
    <row r="8" spans="1:219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1" t="s">
        <v>24</v>
      </c>
      <c r="Z8" s="1" t="s">
        <v>25</v>
      </c>
      <c r="AA8" s="1" t="s">
        <v>26</v>
      </c>
      <c r="AB8" s="1" t="s">
        <v>27</v>
      </c>
      <c r="AC8" s="1" t="s">
        <v>28</v>
      </c>
      <c r="AD8" s="1" t="s">
        <v>29</v>
      </c>
      <c r="AE8" s="1" t="s">
        <v>30</v>
      </c>
      <c r="AF8" s="1" t="s">
        <v>31</v>
      </c>
      <c r="AG8" s="1" t="s">
        <v>32</v>
      </c>
      <c r="AH8" s="1" t="s">
        <v>33</v>
      </c>
      <c r="AI8" s="1" t="s">
        <v>34</v>
      </c>
      <c r="AJ8" s="1" t="s">
        <v>35</v>
      </c>
      <c r="AK8" s="1" t="s">
        <v>36</v>
      </c>
      <c r="AL8" s="1" t="s">
        <v>37</v>
      </c>
      <c r="AM8" s="1" t="s">
        <v>38</v>
      </c>
      <c r="AN8" s="1" t="s">
        <v>39</v>
      </c>
      <c r="AO8" s="1" t="s">
        <v>40</v>
      </c>
      <c r="AP8" s="1" t="s">
        <v>41</v>
      </c>
      <c r="AQ8" s="1" t="s">
        <v>42</v>
      </c>
      <c r="AR8" s="1" t="s">
        <v>43</v>
      </c>
      <c r="AS8" s="1" t="s">
        <v>44</v>
      </c>
      <c r="AT8" s="1" t="s">
        <v>45</v>
      </c>
      <c r="AU8" s="1" t="s">
        <v>46</v>
      </c>
      <c r="AV8" s="1" t="s">
        <v>47</v>
      </c>
      <c r="AW8" s="1" t="s">
        <v>48</v>
      </c>
      <c r="AX8" s="1" t="s">
        <v>49</v>
      </c>
      <c r="AY8" s="1" t="s">
        <v>50</v>
      </c>
      <c r="AZ8" s="1" t="s">
        <v>51</v>
      </c>
      <c r="BA8" s="1" t="s">
        <v>52</v>
      </c>
      <c r="BB8" s="1" t="s">
        <v>53</v>
      </c>
      <c r="BC8" s="1" t="s">
        <v>54</v>
      </c>
      <c r="BD8" s="1" t="s">
        <v>55</v>
      </c>
      <c r="BE8" s="1" t="s">
        <v>56</v>
      </c>
      <c r="BF8" s="1" t="s">
        <v>57</v>
      </c>
      <c r="BG8" s="1" t="s">
        <v>58</v>
      </c>
      <c r="BH8" s="1" t="s">
        <v>59</v>
      </c>
      <c r="BI8" s="1" t="s">
        <v>60</v>
      </c>
      <c r="BJ8" s="1" t="s">
        <v>61</v>
      </c>
      <c r="BK8" s="1" t="s">
        <v>62</v>
      </c>
      <c r="BL8" s="1" t="s">
        <v>63</v>
      </c>
      <c r="BM8" s="1" t="s">
        <v>64</v>
      </c>
      <c r="BN8" s="1" t="s">
        <v>65</v>
      </c>
      <c r="BO8" s="1" t="s">
        <v>66</v>
      </c>
      <c r="BP8" s="1" t="s">
        <v>67</v>
      </c>
      <c r="BQ8" s="1" t="s">
        <v>68</v>
      </c>
      <c r="BR8" s="1" t="s">
        <v>69</v>
      </c>
      <c r="BS8" s="1" t="s">
        <v>70</v>
      </c>
      <c r="BT8" s="1" t="s">
        <v>71</v>
      </c>
      <c r="BU8" s="1" t="s">
        <v>72</v>
      </c>
      <c r="BV8" s="1" t="s">
        <v>73</v>
      </c>
      <c r="BW8" s="1" t="s">
        <v>74</v>
      </c>
      <c r="BX8" s="1" t="s">
        <v>75</v>
      </c>
      <c r="BY8" s="1" t="s">
        <v>76</v>
      </c>
      <c r="BZ8" s="1" t="s">
        <v>77</v>
      </c>
      <c r="CA8" s="1" t="s">
        <v>78</v>
      </c>
      <c r="CB8" s="1" t="s">
        <v>79</v>
      </c>
      <c r="CC8" s="1" t="s">
        <v>80</v>
      </c>
      <c r="CD8" s="1" t="s">
        <v>81</v>
      </c>
      <c r="CE8" s="1" t="s">
        <v>82</v>
      </c>
      <c r="CF8" s="1" t="s">
        <v>83</v>
      </c>
      <c r="CG8" s="1" t="s">
        <v>84</v>
      </c>
      <c r="CH8" s="1" t="s">
        <v>85</v>
      </c>
      <c r="CI8" s="1" t="s">
        <v>86</v>
      </c>
      <c r="CJ8" s="1" t="s">
        <v>87</v>
      </c>
      <c r="CK8" s="1" t="s">
        <v>88</v>
      </c>
      <c r="CL8" s="1" t="s">
        <v>89</v>
      </c>
      <c r="CM8" s="1" t="s">
        <v>90</v>
      </c>
      <c r="CN8" s="1" t="s">
        <v>91</v>
      </c>
      <c r="CO8" s="1" t="s">
        <v>92</v>
      </c>
      <c r="CP8" s="1" t="s">
        <v>93</v>
      </c>
      <c r="CQ8" s="1" t="s">
        <v>94</v>
      </c>
      <c r="CR8" s="1" t="s">
        <v>95</v>
      </c>
      <c r="CS8" s="1" t="s">
        <v>96</v>
      </c>
      <c r="CT8" s="1" t="s">
        <v>97</v>
      </c>
      <c r="CU8" s="1" t="s">
        <v>98</v>
      </c>
      <c r="CV8" s="1" t="s">
        <v>99</v>
      </c>
      <c r="CW8" s="1" t="s">
        <v>100</v>
      </c>
      <c r="CX8" s="1" t="s">
        <v>101</v>
      </c>
      <c r="CY8" s="1" t="s">
        <v>102</v>
      </c>
      <c r="CZ8" s="1" t="s">
        <v>103</v>
      </c>
      <c r="DA8" s="1" t="s">
        <v>104</v>
      </c>
      <c r="DB8" s="1" t="s">
        <v>105</v>
      </c>
      <c r="DC8" s="1" t="s">
        <v>106</v>
      </c>
      <c r="DD8" s="1" t="s">
        <v>107</v>
      </c>
      <c r="DE8" s="1" t="s">
        <v>108</v>
      </c>
      <c r="DF8" s="1" t="s">
        <v>109</v>
      </c>
      <c r="DG8" s="1" t="s">
        <v>110</v>
      </c>
      <c r="DH8" s="1" t="s">
        <v>111</v>
      </c>
      <c r="DI8" s="1" t="s">
        <v>112</v>
      </c>
      <c r="DJ8" s="1" t="s">
        <v>113</v>
      </c>
      <c r="DK8" s="1" t="s">
        <v>114</v>
      </c>
      <c r="DL8" s="1" t="s">
        <v>115</v>
      </c>
      <c r="DM8" s="1" t="s">
        <v>116</v>
      </c>
      <c r="DN8" s="1" t="s">
        <v>117</v>
      </c>
      <c r="DO8" s="1" t="s">
        <v>118</v>
      </c>
      <c r="DP8" s="1" t="s">
        <v>119</v>
      </c>
      <c r="DQ8" s="1" t="s">
        <v>120</v>
      </c>
      <c r="DR8" s="1" t="s">
        <v>121</v>
      </c>
      <c r="DS8" s="1" t="s">
        <v>122</v>
      </c>
      <c r="DT8" s="1" t="s">
        <v>123</v>
      </c>
      <c r="DU8" s="1" t="s">
        <v>124</v>
      </c>
      <c r="DV8" s="1" t="s">
        <v>125</v>
      </c>
      <c r="DW8" s="1" t="s">
        <v>126</v>
      </c>
      <c r="DX8" s="1" t="s">
        <v>127</v>
      </c>
      <c r="DY8" s="1" t="s">
        <v>128</v>
      </c>
      <c r="DZ8" s="1" t="s">
        <v>129</v>
      </c>
      <c r="EA8" s="1" t="s">
        <v>130</v>
      </c>
      <c r="EB8" s="1" t="s">
        <v>131</v>
      </c>
      <c r="EC8" s="1" t="s">
        <v>132</v>
      </c>
      <c r="ED8" s="1" t="s">
        <v>133</v>
      </c>
      <c r="EE8" s="1" t="s">
        <v>134</v>
      </c>
      <c r="EF8" s="1" t="s">
        <v>135</v>
      </c>
      <c r="EG8" s="1" t="s">
        <v>136</v>
      </c>
      <c r="EH8" s="1" t="s">
        <v>137</v>
      </c>
      <c r="EI8" s="1" t="s">
        <v>138</v>
      </c>
      <c r="EJ8" s="1" t="s">
        <v>139</v>
      </c>
      <c r="EK8" s="1" t="s">
        <v>140</v>
      </c>
      <c r="EL8" s="1" t="s">
        <v>141</v>
      </c>
      <c r="EM8" s="1" t="s">
        <v>142</v>
      </c>
      <c r="EN8" s="1" t="s">
        <v>143</v>
      </c>
      <c r="EO8" s="1" t="s">
        <v>144</v>
      </c>
      <c r="EP8" s="1" t="s">
        <v>145</v>
      </c>
      <c r="EQ8" s="1" t="s">
        <v>146</v>
      </c>
      <c r="ER8" s="1" t="s">
        <v>147</v>
      </c>
      <c r="ES8" s="1" t="s">
        <v>148</v>
      </c>
      <c r="ET8" s="1" t="s">
        <v>149</v>
      </c>
      <c r="EU8" s="1" t="s">
        <v>150</v>
      </c>
      <c r="EV8" s="1" t="s">
        <v>151</v>
      </c>
      <c r="EW8" s="1" t="s">
        <v>152</v>
      </c>
      <c r="EX8" s="1" t="s">
        <v>153</v>
      </c>
      <c r="EY8" s="1" t="s">
        <v>154</v>
      </c>
      <c r="EZ8" s="1" t="s">
        <v>155</v>
      </c>
      <c r="FA8" s="1" t="s">
        <v>156</v>
      </c>
      <c r="FB8" s="1" t="s">
        <v>157</v>
      </c>
      <c r="FC8" s="1" t="s">
        <v>158</v>
      </c>
      <c r="FD8" s="1" t="s">
        <v>159</v>
      </c>
      <c r="FE8" s="1" t="s">
        <v>160</v>
      </c>
      <c r="FF8" s="1" t="s">
        <v>161</v>
      </c>
      <c r="FG8" s="1" t="s">
        <v>162</v>
      </c>
      <c r="FH8" s="1" t="s">
        <v>163</v>
      </c>
      <c r="FI8" s="1" t="s">
        <v>164</v>
      </c>
      <c r="FJ8" s="1" t="s">
        <v>165</v>
      </c>
      <c r="FK8" s="1" t="s">
        <v>166</v>
      </c>
      <c r="FL8" s="1" t="s">
        <v>167</v>
      </c>
      <c r="FM8" s="1" t="s">
        <v>168</v>
      </c>
      <c r="FN8" s="1" t="s">
        <v>169</v>
      </c>
      <c r="FO8" s="1" t="s">
        <v>170</v>
      </c>
      <c r="FP8" s="1" t="s">
        <v>171</v>
      </c>
      <c r="FQ8" s="1" t="s">
        <v>172</v>
      </c>
      <c r="FR8" s="1" t="s">
        <v>173</v>
      </c>
      <c r="FS8" s="1" t="s">
        <v>174</v>
      </c>
      <c r="FT8" s="1" t="s">
        <v>175</v>
      </c>
      <c r="FU8" s="1" t="s">
        <v>176</v>
      </c>
      <c r="FV8" s="1" t="s">
        <v>177</v>
      </c>
      <c r="FW8" s="1" t="s">
        <v>178</v>
      </c>
      <c r="FX8" s="1" t="s">
        <v>179</v>
      </c>
      <c r="FY8" s="1" t="s">
        <v>180</v>
      </c>
      <c r="FZ8" s="1" t="s">
        <v>181</v>
      </c>
      <c r="GA8" s="1" t="s">
        <v>182</v>
      </c>
      <c r="GB8" s="1" t="s">
        <v>183</v>
      </c>
      <c r="GC8" s="1" t="s">
        <v>184</v>
      </c>
      <c r="GD8" s="1" t="s">
        <v>185</v>
      </c>
      <c r="GE8" s="1" t="s">
        <v>186</v>
      </c>
      <c r="GF8" s="1" t="s">
        <v>187</v>
      </c>
      <c r="GG8" s="1" t="s">
        <v>188</v>
      </c>
      <c r="GH8" s="1" t="s">
        <v>189</v>
      </c>
      <c r="GI8" s="1" t="s">
        <v>190</v>
      </c>
      <c r="GJ8" s="1" t="s">
        <v>191</v>
      </c>
      <c r="GK8" s="1" t="s">
        <v>192</v>
      </c>
      <c r="GL8" s="1" t="s">
        <v>193</v>
      </c>
      <c r="GM8" s="1" t="s">
        <v>194</v>
      </c>
      <c r="GN8" s="1" t="s">
        <v>195</v>
      </c>
      <c r="GO8" s="1" t="s">
        <v>196</v>
      </c>
      <c r="GP8" s="1" t="s">
        <v>197</v>
      </c>
      <c r="GQ8" s="1" t="s">
        <v>198</v>
      </c>
      <c r="GR8" s="1" t="s">
        <v>199</v>
      </c>
      <c r="GS8" s="1" t="s">
        <v>200</v>
      </c>
      <c r="GT8" s="1" t="s">
        <v>201</v>
      </c>
      <c r="GU8" s="1" t="s">
        <v>202</v>
      </c>
      <c r="GV8" s="1" t="s">
        <v>203</v>
      </c>
      <c r="GW8" s="1" t="s">
        <v>204</v>
      </c>
      <c r="GX8" s="1" t="s">
        <v>205</v>
      </c>
      <c r="GY8" s="1" t="s">
        <v>206</v>
      </c>
      <c r="GZ8" s="1" t="s">
        <v>207</v>
      </c>
      <c r="HA8" s="1" t="s">
        <v>208</v>
      </c>
      <c r="HB8" s="1" t="s">
        <v>209</v>
      </c>
      <c r="HC8" s="1" t="s">
        <v>210</v>
      </c>
      <c r="HD8" s="1" t="s">
        <v>211</v>
      </c>
      <c r="HE8" s="1" t="s">
        <v>212</v>
      </c>
      <c r="HF8" s="1" t="s">
        <v>213</v>
      </c>
      <c r="HG8" s="1" t="s">
        <v>214</v>
      </c>
      <c r="HH8" s="1" t="s">
        <v>215</v>
      </c>
      <c r="HI8" s="1" t="s">
        <v>216</v>
      </c>
    </row>
    <row r="9" spans="1:219" hidden="1" x14ac:dyDescent="0.25">
      <c r="A9">
        <v>0</v>
      </c>
      <c r="B9" t="s">
        <v>217</v>
      </c>
      <c r="C9">
        <v>9</v>
      </c>
      <c r="D9">
        <v>0</v>
      </c>
      <c r="E9">
        <v>5</v>
      </c>
      <c r="F9">
        <v>1</v>
      </c>
      <c r="G9" t="s">
        <v>218</v>
      </c>
      <c r="H9" t="s">
        <v>218</v>
      </c>
      <c r="I9">
        <v>6</v>
      </c>
      <c r="J9">
        <v>0</v>
      </c>
      <c r="K9" t="s">
        <v>218</v>
      </c>
      <c r="L9" t="s">
        <v>218</v>
      </c>
      <c r="M9">
        <v>0</v>
      </c>
      <c r="N9">
        <v>10</v>
      </c>
      <c r="O9">
        <v>38</v>
      </c>
      <c r="P9">
        <v>46</v>
      </c>
      <c r="Q9">
        <v>25</v>
      </c>
      <c r="R9">
        <v>2</v>
      </c>
      <c r="S9">
        <v>10</v>
      </c>
      <c r="T9">
        <v>1</v>
      </c>
      <c r="U9">
        <v>6</v>
      </c>
      <c r="V9">
        <v>3</v>
      </c>
      <c r="W9">
        <v>0</v>
      </c>
      <c r="X9">
        <v>2</v>
      </c>
      <c r="Y9">
        <v>0</v>
      </c>
      <c r="Z9">
        <v>0</v>
      </c>
      <c r="AA9">
        <v>3</v>
      </c>
      <c r="AB9">
        <v>5</v>
      </c>
      <c r="AC9">
        <v>2</v>
      </c>
      <c r="AD9">
        <v>5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 t="s">
        <v>219</v>
      </c>
      <c r="AV9">
        <v>32.729999542236328</v>
      </c>
      <c r="AW9">
        <v>33.009998321533203</v>
      </c>
      <c r="AX9">
        <v>33.5</v>
      </c>
      <c r="AY9">
        <v>32.409999847412109</v>
      </c>
      <c r="AZ9">
        <v>32.470001220703118</v>
      </c>
      <c r="BA9" s="2">
        <f t="shared" ref="BA9:BB9" si="1">100%-(AV9/AW9)</f>
        <v>8.482241549046865E-3</v>
      </c>
      <c r="BB9" s="2">
        <f t="shared" si="1"/>
        <v>1.4626915775128313E-2</v>
      </c>
      <c r="BC9" s="2">
        <f t="shared" ref="BC9" si="2">100%-(AY9/AW9)</f>
        <v>1.817626490849289E-2</v>
      </c>
      <c r="BD9" s="2">
        <f t="shared" ref="BD9" si="3">100%-(AY9/AZ9)</f>
        <v>1.8479017873505033E-3</v>
      </c>
      <c r="BE9">
        <v>7</v>
      </c>
      <c r="BF9">
        <v>24</v>
      </c>
      <c r="BG9">
        <v>14</v>
      </c>
      <c r="BH9">
        <v>0</v>
      </c>
      <c r="BI9">
        <v>0</v>
      </c>
      <c r="BJ9">
        <v>1</v>
      </c>
      <c r="BK9">
        <v>14</v>
      </c>
      <c r="BL9">
        <v>0</v>
      </c>
      <c r="BM9">
        <v>0</v>
      </c>
      <c r="BN9">
        <v>1</v>
      </c>
      <c r="BO9">
        <v>2</v>
      </c>
      <c r="BP9">
        <v>4</v>
      </c>
      <c r="BQ9">
        <v>9</v>
      </c>
      <c r="BR9">
        <v>76</v>
      </c>
      <c r="BS9">
        <v>1</v>
      </c>
      <c r="BT9">
        <v>2</v>
      </c>
      <c r="BU9">
        <v>0</v>
      </c>
      <c r="BV9">
        <v>0</v>
      </c>
      <c r="BW9">
        <v>38</v>
      </c>
      <c r="BX9">
        <v>15</v>
      </c>
      <c r="BY9">
        <v>2</v>
      </c>
      <c r="BZ9">
        <v>2</v>
      </c>
      <c r="CA9">
        <v>1</v>
      </c>
      <c r="CB9">
        <v>1</v>
      </c>
      <c r="CC9">
        <v>1</v>
      </c>
      <c r="CD9">
        <v>1</v>
      </c>
      <c r="CE9">
        <v>46</v>
      </c>
      <c r="CF9">
        <v>38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 t="s">
        <v>220</v>
      </c>
      <c r="CN9">
        <v>32.470001220703118</v>
      </c>
      <c r="CO9">
        <v>31.70999908447266</v>
      </c>
      <c r="CP9">
        <v>33.139999389648438</v>
      </c>
      <c r="CQ9">
        <v>31.510000228881839</v>
      </c>
      <c r="CR9">
        <v>33.090000152587891</v>
      </c>
      <c r="CS9" s="2">
        <f t="shared" ref="CS9" si="4">100%-(CN9/CO9)</f>
        <v>-2.3967270834851728E-2</v>
      </c>
      <c r="CT9" s="2">
        <f t="shared" ref="CT9" si="5">100%-(CO9/CP9)</f>
        <v>4.3150281578534067E-2</v>
      </c>
      <c r="CU9" s="2">
        <f t="shared" ref="CU9" si="6">100%-(CQ9/CO9)</f>
        <v>6.3071227172867284E-3</v>
      </c>
      <c r="CV9" s="2">
        <f t="shared" ref="CV9" si="7">100%-(CQ9/CR9)</f>
        <v>4.7748561995170746E-2</v>
      </c>
      <c r="CW9">
        <v>4</v>
      </c>
      <c r="CX9">
        <v>10</v>
      </c>
      <c r="CY9">
        <v>27</v>
      </c>
      <c r="CZ9">
        <v>39</v>
      </c>
      <c r="DA9">
        <v>72</v>
      </c>
      <c r="DB9">
        <v>0</v>
      </c>
      <c r="DC9">
        <v>0</v>
      </c>
      <c r="DD9">
        <v>0</v>
      </c>
      <c r="DE9">
        <v>0</v>
      </c>
      <c r="DF9">
        <v>3</v>
      </c>
      <c r="DG9">
        <v>1</v>
      </c>
      <c r="DH9">
        <v>1</v>
      </c>
      <c r="DI9">
        <v>0</v>
      </c>
      <c r="DJ9">
        <v>1</v>
      </c>
      <c r="DK9">
        <v>1</v>
      </c>
      <c r="DL9">
        <v>6</v>
      </c>
      <c r="DM9">
        <v>1</v>
      </c>
      <c r="DN9">
        <v>6</v>
      </c>
      <c r="DO9">
        <v>0</v>
      </c>
      <c r="DP9">
        <v>0</v>
      </c>
      <c r="DQ9">
        <v>1</v>
      </c>
      <c r="DR9">
        <v>1</v>
      </c>
      <c r="DS9">
        <v>0</v>
      </c>
      <c r="DT9">
        <v>0</v>
      </c>
      <c r="DU9">
        <v>1</v>
      </c>
      <c r="DV9">
        <v>1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 t="s">
        <v>221</v>
      </c>
      <c r="EF9">
        <v>33.090000152587891</v>
      </c>
      <c r="EG9">
        <v>32.919998168945313</v>
      </c>
      <c r="EH9">
        <v>33.990001678466797</v>
      </c>
      <c r="EI9">
        <v>32.668998718261719</v>
      </c>
      <c r="EJ9">
        <v>33.759998321533203</v>
      </c>
      <c r="EK9" s="2">
        <f t="shared" ref="EK9" si="8">100%-(EF9/EG9)</f>
        <v>-5.1640945655624382E-3</v>
      </c>
      <c r="EL9" s="2">
        <f t="shared" ref="EL9" si="9">100%-(EG9/EH9)</f>
        <v>3.147994871089832E-2</v>
      </c>
      <c r="EM9" s="2">
        <f t="shared" ref="EM9" si="10">100%-(EI9/EG9)</f>
        <v>7.6245280876221511E-3</v>
      </c>
      <c r="EN9" s="2">
        <f t="shared" ref="EN9" si="11">100%-(EI9/EJ9)</f>
        <v>3.2316340566154844E-2</v>
      </c>
      <c r="EO9">
        <v>13</v>
      </c>
      <c r="EP9">
        <v>20</v>
      </c>
      <c r="EQ9">
        <v>14</v>
      </c>
      <c r="ER9">
        <v>39</v>
      </c>
      <c r="ES9">
        <v>55</v>
      </c>
      <c r="ET9">
        <v>0</v>
      </c>
      <c r="EU9">
        <v>0</v>
      </c>
      <c r="EV9">
        <v>0</v>
      </c>
      <c r="EW9">
        <v>0</v>
      </c>
      <c r="EX9">
        <v>7</v>
      </c>
      <c r="EY9">
        <v>1</v>
      </c>
      <c r="EZ9">
        <v>2</v>
      </c>
      <c r="FA9">
        <v>2</v>
      </c>
      <c r="FB9">
        <v>5</v>
      </c>
      <c r="FC9">
        <v>1</v>
      </c>
      <c r="FD9">
        <v>17</v>
      </c>
      <c r="FE9">
        <v>1</v>
      </c>
      <c r="FF9">
        <v>17</v>
      </c>
      <c r="FG9">
        <v>1</v>
      </c>
      <c r="FH9">
        <v>0</v>
      </c>
      <c r="FI9">
        <v>5</v>
      </c>
      <c r="FJ9">
        <v>5</v>
      </c>
      <c r="FK9">
        <v>1</v>
      </c>
      <c r="FL9">
        <v>0</v>
      </c>
      <c r="FM9">
        <v>1</v>
      </c>
      <c r="FN9">
        <v>1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 t="s">
        <v>222</v>
      </c>
      <c r="FX9">
        <v>33.759998321533203</v>
      </c>
      <c r="FY9">
        <v>33.979999542236328</v>
      </c>
      <c r="FZ9">
        <v>35.169998168945313</v>
      </c>
      <c r="GA9">
        <v>33.534999847412109</v>
      </c>
      <c r="GB9">
        <v>34.770000457763672</v>
      </c>
      <c r="GC9">
        <v>457</v>
      </c>
      <c r="GD9">
        <v>120</v>
      </c>
      <c r="GE9">
        <v>293</v>
      </c>
      <c r="GF9">
        <v>23</v>
      </c>
      <c r="GG9">
        <v>6</v>
      </c>
      <c r="GH9">
        <v>276</v>
      </c>
      <c r="GI9">
        <v>0</v>
      </c>
      <c r="GJ9">
        <v>205</v>
      </c>
      <c r="GK9">
        <v>28</v>
      </c>
      <c r="GL9">
        <v>82</v>
      </c>
      <c r="GM9">
        <v>23</v>
      </c>
      <c r="GN9">
        <v>6</v>
      </c>
      <c r="GO9">
        <v>3</v>
      </c>
      <c r="GP9">
        <v>2</v>
      </c>
      <c r="GQ9">
        <v>3</v>
      </c>
      <c r="GR9">
        <v>2</v>
      </c>
      <c r="GS9">
        <v>1</v>
      </c>
      <c r="GT9">
        <v>0</v>
      </c>
      <c r="GU9">
        <v>1</v>
      </c>
      <c r="GV9">
        <v>0</v>
      </c>
      <c r="GW9">
        <v>2.5</v>
      </c>
      <c r="GX9" t="s">
        <v>218</v>
      </c>
      <c r="GY9">
        <v>260221</v>
      </c>
      <c r="GZ9">
        <v>345214</v>
      </c>
      <c r="HA9">
        <v>0.42899999999999999</v>
      </c>
      <c r="HB9">
        <v>4.0940000000000003</v>
      </c>
      <c r="HC9">
        <v>-0.76</v>
      </c>
      <c r="HD9">
        <v>2.86</v>
      </c>
      <c r="HE9">
        <v>3.6299999999999999E-2</v>
      </c>
      <c r="HF9" s="2">
        <f t="shared" ref="HF9:HG9" si="12">100%-(FX9/FY9)</f>
        <v>6.4744327153292147E-3</v>
      </c>
      <c r="HG9" s="2">
        <f t="shared" si="12"/>
        <v>3.3835618102469489E-2</v>
      </c>
      <c r="HH9" s="2">
        <f t="shared" ref="HH9" si="13">100%-(GA9/FY9)</f>
        <v>1.3095929982903431E-2</v>
      </c>
      <c r="HI9" s="2">
        <f t="shared" ref="HI9" si="14">100%-(GA9/GB9)</f>
        <v>3.5519142769404377E-2</v>
      </c>
      <c r="HJ9" s="3">
        <f t="shared" ref="HJ9" si="15">(FY9*HG9)+FY9</f>
        <v>35.129733829869522</v>
      </c>
      <c r="HK9" t="str">
        <f t="shared" ref="HK9" si="16">B9</f>
        <v>AAN</v>
      </c>
    </row>
    <row r="10" spans="1:219" hidden="1" x14ac:dyDescent="0.25">
      <c r="A10">
        <v>1</v>
      </c>
      <c r="B10" t="s">
        <v>223</v>
      </c>
      <c r="C10">
        <v>11</v>
      </c>
      <c r="D10">
        <v>0</v>
      </c>
      <c r="E10">
        <v>6</v>
      </c>
      <c r="F10">
        <v>0</v>
      </c>
      <c r="G10" t="s">
        <v>218</v>
      </c>
      <c r="H10" t="s">
        <v>218</v>
      </c>
      <c r="I10">
        <v>6</v>
      </c>
      <c r="J10">
        <v>0</v>
      </c>
      <c r="K10" t="s">
        <v>218</v>
      </c>
      <c r="L10" t="s">
        <v>218</v>
      </c>
      <c r="M10">
        <v>104</v>
      </c>
      <c r="N10">
        <v>83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15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 t="s">
        <v>224</v>
      </c>
      <c r="AV10">
        <v>116.88999938964839</v>
      </c>
      <c r="AW10">
        <v>116.11000061035161</v>
      </c>
      <c r="AX10">
        <v>117.90000152587891</v>
      </c>
      <c r="AY10">
        <v>115.3199996948242</v>
      </c>
      <c r="AZ10">
        <v>117.2099990844727</v>
      </c>
      <c r="BA10" s="2">
        <f t="shared" ref="BA10:BA73" si="17">100%-(AV10/AW10)</f>
        <v>-6.717757085493048E-3</v>
      </c>
      <c r="BB10" s="2">
        <f t="shared" ref="BB10:BB73" si="18">100%-(AW10/AX10)</f>
        <v>1.5182365499243899E-2</v>
      </c>
      <c r="BC10" s="2">
        <f t="shared" ref="BC10:BC73" si="19">100%-(AY10/AW10)</f>
        <v>6.8039007094533588E-3</v>
      </c>
      <c r="BD10" s="2">
        <f t="shared" ref="BD10:BD73" si="20">100%-(AY10/AZ10)</f>
        <v>1.612489893704705E-2</v>
      </c>
      <c r="BE10">
        <v>49</v>
      </c>
      <c r="BF10">
        <v>30</v>
      </c>
      <c r="BG10">
        <v>96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17</v>
      </c>
      <c r="BO10">
        <v>7</v>
      </c>
      <c r="BP10">
        <v>1</v>
      </c>
      <c r="BQ10">
        <v>3</v>
      </c>
      <c r="BR10">
        <v>5</v>
      </c>
      <c r="BS10">
        <v>1</v>
      </c>
      <c r="BT10">
        <v>33</v>
      </c>
      <c r="BU10">
        <v>0</v>
      </c>
      <c r="BV10">
        <v>0</v>
      </c>
      <c r="BW10">
        <v>1</v>
      </c>
      <c r="BX10">
        <v>0</v>
      </c>
      <c r="BY10">
        <v>5</v>
      </c>
      <c r="BZ10">
        <v>5</v>
      </c>
      <c r="CA10">
        <v>1</v>
      </c>
      <c r="CB10">
        <v>0</v>
      </c>
      <c r="CC10">
        <v>1</v>
      </c>
      <c r="CD10">
        <v>1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 t="s">
        <v>225</v>
      </c>
      <c r="CN10">
        <v>117.2099990844727</v>
      </c>
      <c r="CO10">
        <v>116.4599990844727</v>
      </c>
      <c r="CP10">
        <v>116.5</v>
      </c>
      <c r="CQ10">
        <v>114.379997253418</v>
      </c>
      <c r="CR10">
        <v>115.84999847412109</v>
      </c>
      <c r="CS10" s="2">
        <f t="shared" ref="CS10:CS73" si="21">100%-(CN10/CO10)</f>
        <v>-6.4399794426925894E-3</v>
      </c>
      <c r="CT10" s="2">
        <f t="shared" ref="CT10:CT73" si="22">100%-(CO10/CP10)</f>
        <v>3.433554980883935E-4</v>
      </c>
      <c r="CU10" s="2">
        <f t="shared" ref="CU10:CU73" si="23">100%-(CQ10/CO10)</f>
        <v>1.7860225377006933E-2</v>
      </c>
      <c r="CV10" s="2">
        <f t="shared" ref="CV10:CV73" si="24">100%-(CQ10/CR10)</f>
        <v>1.2688832456320354E-2</v>
      </c>
      <c r="CW10">
        <v>1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195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1</v>
      </c>
      <c r="DX10">
        <v>0</v>
      </c>
      <c r="DY10">
        <v>0</v>
      </c>
      <c r="DZ10">
        <v>0</v>
      </c>
      <c r="EA10">
        <v>1</v>
      </c>
      <c r="EB10">
        <v>0</v>
      </c>
      <c r="EC10">
        <v>0</v>
      </c>
      <c r="ED10">
        <v>0</v>
      </c>
      <c r="EE10" t="s">
        <v>226</v>
      </c>
      <c r="EF10">
        <v>115.84999847412109</v>
      </c>
      <c r="EG10">
        <v>115.3399963378906</v>
      </c>
      <c r="EH10">
        <v>117.3399963378906</v>
      </c>
      <c r="EI10">
        <v>115.120002746582</v>
      </c>
      <c r="EJ10">
        <v>117.11000061035161</v>
      </c>
      <c r="EK10" s="2">
        <f t="shared" ref="EK10:EK73" si="25">100%-(EF10/EG10)</f>
        <v>-4.4217283893128734E-3</v>
      </c>
      <c r="EL10" s="2">
        <f t="shared" ref="EL10:EL73" si="26">100%-(EG10/EH10)</f>
        <v>1.7044486640691803E-2</v>
      </c>
      <c r="EM10" s="2">
        <f t="shared" ref="EM10:EM73" si="27">100%-(EI10/EG10)</f>
        <v>1.9073486933718353E-3</v>
      </c>
      <c r="EN10" s="2">
        <f t="shared" ref="EN10:EN73" si="28">100%-(EI10/EJ10)</f>
        <v>1.6992552757221113E-2</v>
      </c>
      <c r="EO10">
        <v>5</v>
      </c>
      <c r="EP10">
        <v>57</v>
      </c>
      <c r="EQ10">
        <v>103</v>
      </c>
      <c r="ER10">
        <v>30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1</v>
      </c>
      <c r="EY10">
        <v>0</v>
      </c>
      <c r="EZ10">
        <v>0</v>
      </c>
      <c r="FA10">
        <v>0</v>
      </c>
      <c r="FB10">
        <v>0</v>
      </c>
      <c r="FC10">
        <v>1</v>
      </c>
      <c r="FD10">
        <v>1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 t="s">
        <v>227</v>
      </c>
      <c r="FX10">
        <v>117.11000061035161</v>
      </c>
      <c r="FY10">
        <v>117.51999664306641</v>
      </c>
      <c r="FZ10">
        <v>118.2799987792969</v>
      </c>
      <c r="GA10">
        <v>116.05999755859381</v>
      </c>
      <c r="GB10">
        <v>116.120002746582</v>
      </c>
      <c r="GC10">
        <v>559</v>
      </c>
      <c r="GD10">
        <v>244</v>
      </c>
      <c r="GE10">
        <v>196</v>
      </c>
      <c r="GF10">
        <v>196</v>
      </c>
      <c r="GG10">
        <v>0</v>
      </c>
      <c r="GH10">
        <v>31</v>
      </c>
      <c r="GI10">
        <v>0</v>
      </c>
      <c r="GJ10">
        <v>30</v>
      </c>
      <c r="GK10">
        <v>0</v>
      </c>
      <c r="GL10">
        <v>200</v>
      </c>
      <c r="GM10">
        <v>0</v>
      </c>
      <c r="GN10">
        <v>195</v>
      </c>
      <c r="GO10">
        <v>1</v>
      </c>
      <c r="GP10">
        <v>0</v>
      </c>
      <c r="GQ10">
        <v>1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2</v>
      </c>
      <c r="GX10" t="s">
        <v>218</v>
      </c>
      <c r="GY10">
        <v>5355447</v>
      </c>
      <c r="GZ10">
        <v>6515771</v>
      </c>
      <c r="HA10">
        <v>0.60599999999999998</v>
      </c>
      <c r="HB10">
        <v>0.83199999999999996</v>
      </c>
      <c r="HC10">
        <v>2.13</v>
      </c>
      <c r="HD10">
        <v>2.2999999999999998</v>
      </c>
      <c r="HE10">
        <v>1.7992999999999999</v>
      </c>
      <c r="HF10" s="2">
        <f t="shared" ref="HF10:HF73" si="29">100%-(FX10/FY10)</f>
        <v>3.4887342105704988E-3</v>
      </c>
      <c r="HG10" s="2">
        <f t="shared" ref="HG10:HG73" si="30">100%-(FY10/FZ10)</f>
        <v>6.4254493073560015E-3</v>
      </c>
      <c r="HH10" s="2">
        <f t="shared" ref="HH10:HH73" si="31">100%-(GA10/FY10)</f>
        <v>1.2423409855149448E-2</v>
      </c>
      <c r="HI10" s="2">
        <f t="shared" ref="HI10:HI73" si="32">100%-(GA10/GB10)</f>
        <v>5.1675152057262252E-4</v>
      </c>
      <c r="HJ10" s="3">
        <f t="shared" ref="HJ10:HJ73" si="33">(FY10*HG10)+FY10</f>
        <v>118.27511542409708</v>
      </c>
      <c r="HK10" t="str">
        <f t="shared" ref="HK10:HK73" si="34">B10</f>
        <v>ABBV</v>
      </c>
    </row>
    <row r="11" spans="1:219" hidden="1" x14ac:dyDescent="0.25">
      <c r="A11">
        <v>2</v>
      </c>
      <c r="B11" t="s">
        <v>228</v>
      </c>
      <c r="C11">
        <v>9</v>
      </c>
      <c r="D11">
        <v>0</v>
      </c>
      <c r="E11">
        <v>5</v>
      </c>
      <c r="F11">
        <v>1</v>
      </c>
      <c r="G11" t="s">
        <v>218</v>
      </c>
      <c r="H11" t="s">
        <v>218</v>
      </c>
      <c r="I11">
        <v>6</v>
      </c>
      <c r="J11">
        <v>0</v>
      </c>
      <c r="K11" t="s">
        <v>218</v>
      </c>
      <c r="L11" t="s">
        <v>218</v>
      </c>
      <c r="M11">
        <v>17</v>
      </c>
      <c r="N11">
        <v>9</v>
      </c>
      <c r="O11">
        <v>1</v>
      </c>
      <c r="P11">
        <v>1</v>
      </c>
      <c r="Q11">
        <v>0</v>
      </c>
      <c r="R11">
        <v>1</v>
      </c>
      <c r="S11">
        <v>2</v>
      </c>
      <c r="T11">
        <v>0</v>
      </c>
      <c r="U11">
        <v>0</v>
      </c>
      <c r="V11">
        <v>11</v>
      </c>
      <c r="W11">
        <v>4</v>
      </c>
      <c r="X11">
        <v>9</v>
      </c>
      <c r="Y11">
        <v>9</v>
      </c>
      <c r="Z11">
        <v>115</v>
      </c>
      <c r="AA11">
        <v>1</v>
      </c>
      <c r="AB11">
        <v>0</v>
      </c>
      <c r="AC11">
        <v>0</v>
      </c>
      <c r="AD11">
        <v>0</v>
      </c>
      <c r="AE11">
        <v>11</v>
      </c>
      <c r="AF11">
        <v>2</v>
      </c>
      <c r="AG11">
        <v>91</v>
      </c>
      <c r="AH11">
        <v>0</v>
      </c>
      <c r="AI11">
        <v>4</v>
      </c>
      <c r="AJ11">
        <v>1</v>
      </c>
      <c r="AK11">
        <v>4</v>
      </c>
      <c r="AL11">
        <v>1</v>
      </c>
      <c r="AM11">
        <v>30</v>
      </c>
      <c r="AN11">
        <v>11</v>
      </c>
      <c r="AO11">
        <v>33</v>
      </c>
      <c r="AP11">
        <v>33</v>
      </c>
      <c r="AQ11">
        <v>4</v>
      </c>
      <c r="AR11">
        <v>3</v>
      </c>
      <c r="AS11">
        <v>3</v>
      </c>
      <c r="AT11">
        <v>3</v>
      </c>
      <c r="AU11" t="s">
        <v>229</v>
      </c>
      <c r="AV11">
        <v>17.329999923706051</v>
      </c>
      <c r="AW11">
        <v>17.39999961853027</v>
      </c>
      <c r="AX11">
        <v>17.95000076293945</v>
      </c>
      <c r="AY11">
        <v>17.39999961853027</v>
      </c>
      <c r="AZ11">
        <v>17.579999923706051</v>
      </c>
      <c r="BA11" s="2">
        <f t="shared" si="17"/>
        <v>4.0229710551069608E-3</v>
      </c>
      <c r="BB11" s="2">
        <f t="shared" si="18"/>
        <v>3.0640730976721819E-2</v>
      </c>
      <c r="BC11" s="2">
        <f t="shared" si="19"/>
        <v>0</v>
      </c>
      <c r="BD11" s="2">
        <f t="shared" si="20"/>
        <v>1.0238925253523878E-2</v>
      </c>
      <c r="BE11">
        <v>0</v>
      </c>
      <c r="BF11">
        <v>4</v>
      </c>
      <c r="BG11">
        <v>15</v>
      </c>
      <c r="BH11">
        <v>28</v>
      </c>
      <c r="BI11">
        <v>111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 t="s">
        <v>230</v>
      </c>
      <c r="CN11">
        <v>17.579999923706051</v>
      </c>
      <c r="CO11">
        <v>17.319999694824219</v>
      </c>
      <c r="CP11">
        <v>17.579999923706051</v>
      </c>
      <c r="CQ11">
        <v>16.85000038146973</v>
      </c>
      <c r="CR11">
        <v>17.430000305175781</v>
      </c>
      <c r="CS11" s="2">
        <f t="shared" si="21"/>
        <v>-1.5011560823498638E-2</v>
      </c>
      <c r="CT11" s="2">
        <f t="shared" si="22"/>
        <v>1.4789546644492946E-2</v>
      </c>
      <c r="CU11" s="2">
        <f t="shared" si="23"/>
        <v>2.7136219493984148E-2</v>
      </c>
      <c r="CV11" s="2">
        <f t="shared" si="24"/>
        <v>3.3275956027024378E-2</v>
      </c>
      <c r="CW11">
        <v>55</v>
      </c>
      <c r="CX11">
        <v>18</v>
      </c>
      <c r="CY11">
        <v>0</v>
      </c>
      <c r="CZ11">
        <v>1</v>
      </c>
      <c r="DA11">
        <v>0</v>
      </c>
      <c r="DB11">
        <v>1</v>
      </c>
      <c r="DC11">
        <v>1</v>
      </c>
      <c r="DD11">
        <v>0</v>
      </c>
      <c r="DE11">
        <v>0</v>
      </c>
      <c r="DF11">
        <v>26</v>
      </c>
      <c r="DG11">
        <v>5</v>
      </c>
      <c r="DH11">
        <v>5</v>
      </c>
      <c r="DI11">
        <v>5</v>
      </c>
      <c r="DJ11">
        <v>28</v>
      </c>
      <c r="DK11">
        <v>0</v>
      </c>
      <c r="DL11">
        <v>0</v>
      </c>
      <c r="DM11">
        <v>0</v>
      </c>
      <c r="DN11">
        <v>0</v>
      </c>
      <c r="DO11">
        <v>6</v>
      </c>
      <c r="DP11">
        <v>1</v>
      </c>
      <c r="DQ11">
        <v>28</v>
      </c>
      <c r="DR11">
        <v>0</v>
      </c>
      <c r="DS11">
        <v>3</v>
      </c>
      <c r="DT11">
        <v>1</v>
      </c>
      <c r="DU11">
        <v>3</v>
      </c>
      <c r="DV11">
        <v>0</v>
      </c>
      <c r="DW11">
        <v>43</v>
      </c>
      <c r="DX11">
        <v>6</v>
      </c>
      <c r="DY11">
        <v>6</v>
      </c>
      <c r="DZ11">
        <v>6</v>
      </c>
      <c r="EA11">
        <v>2</v>
      </c>
      <c r="EB11">
        <v>2</v>
      </c>
      <c r="EC11">
        <v>2</v>
      </c>
      <c r="ED11">
        <v>2</v>
      </c>
      <c r="EE11" t="s">
        <v>231</v>
      </c>
      <c r="EF11">
        <v>17.430000305175781</v>
      </c>
      <c r="EG11">
        <v>17.54000091552734</v>
      </c>
      <c r="EH11">
        <v>17.989999771118161</v>
      </c>
      <c r="EI11">
        <v>17.39999961853027</v>
      </c>
      <c r="EJ11">
        <v>17.89999961853027</v>
      </c>
      <c r="EK11" s="2">
        <f t="shared" si="25"/>
        <v>6.2714141738829943E-3</v>
      </c>
      <c r="EL11" s="2">
        <f t="shared" si="26"/>
        <v>2.5013833313842881E-2</v>
      </c>
      <c r="EM11" s="2">
        <f t="shared" si="27"/>
        <v>7.9818295147939811E-3</v>
      </c>
      <c r="EN11" s="2">
        <f t="shared" si="28"/>
        <v>2.7932961489138486E-2</v>
      </c>
      <c r="EO11">
        <v>2</v>
      </c>
      <c r="EP11">
        <v>14</v>
      </c>
      <c r="EQ11">
        <v>34</v>
      </c>
      <c r="ER11">
        <v>70</v>
      </c>
      <c r="ES11">
        <v>28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0</v>
      </c>
      <c r="FI11">
        <v>1</v>
      </c>
      <c r="FJ11">
        <v>1</v>
      </c>
      <c r="FK11">
        <v>1</v>
      </c>
      <c r="FL11">
        <v>0</v>
      </c>
      <c r="FM11">
        <v>1</v>
      </c>
      <c r="FN11">
        <v>1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 t="s">
        <v>232</v>
      </c>
      <c r="FX11">
        <v>17.89999961853027</v>
      </c>
      <c r="FY11">
        <v>18.10000038146973</v>
      </c>
      <c r="FZ11">
        <v>18.54000091552734</v>
      </c>
      <c r="GA11">
        <v>17.969999313354489</v>
      </c>
      <c r="GB11">
        <v>18.20000076293945</v>
      </c>
      <c r="GC11">
        <v>408</v>
      </c>
      <c r="GD11">
        <v>218</v>
      </c>
      <c r="GE11">
        <v>222</v>
      </c>
      <c r="GF11">
        <v>70</v>
      </c>
      <c r="GG11">
        <v>0</v>
      </c>
      <c r="GH11">
        <v>239</v>
      </c>
      <c r="GI11">
        <v>0</v>
      </c>
      <c r="GJ11">
        <v>99</v>
      </c>
      <c r="GK11">
        <v>1</v>
      </c>
      <c r="GL11">
        <v>144</v>
      </c>
      <c r="GM11">
        <v>1</v>
      </c>
      <c r="GN11">
        <v>29</v>
      </c>
      <c r="GO11">
        <v>8</v>
      </c>
      <c r="GP11">
        <v>4</v>
      </c>
      <c r="GQ11">
        <v>2</v>
      </c>
      <c r="GR11">
        <v>1</v>
      </c>
      <c r="GS11">
        <v>5</v>
      </c>
      <c r="GT11">
        <v>2</v>
      </c>
      <c r="GU11">
        <v>5</v>
      </c>
      <c r="GV11">
        <v>2</v>
      </c>
      <c r="GW11">
        <v>1.9</v>
      </c>
      <c r="GX11" t="s">
        <v>218</v>
      </c>
      <c r="GY11">
        <v>210957</v>
      </c>
      <c r="GZ11">
        <v>352185</v>
      </c>
      <c r="HA11">
        <v>2.7240000000000002</v>
      </c>
      <c r="HB11">
        <v>3.1440000000000001</v>
      </c>
      <c r="HC11">
        <v>0.11</v>
      </c>
      <c r="HD11">
        <v>14.81</v>
      </c>
      <c r="HE11">
        <v>0</v>
      </c>
      <c r="HF11" s="2">
        <f t="shared" si="29"/>
        <v>1.1049765675376189E-2</v>
      </c>
      <c r="HG11" s="2">
        <f t="shared" si="30"/>
        <v>2.3732497968169342E-2</v>
      </c>
      <c r="HH11" s="2">
        <f t="shared" si="31"/>
        <v>7.1823793025072025E-3</v>
      </c>
      <c r="HI11" s="2">
        <f t="shared" si="32"/>
        <v>1.2637441755129597E-2</v>
      </c>
      <c r="HJ11" s="3">
        <f t="shared" si="33"/>
        <v>18.529558603746825</v>
      </c>
      <c r="HK11" t="str">
        <f t="shared" si="34"/>
        <v>AERI</v>
      </c>
    </row>
    <row r="12" spans="1:219" hidden="1" x14ac:dyDescent="0.25">
      <c r="A12">
        <v>3</v>
      </c>
      <c r="B12" t="s">
        <v>233</v>
      </c>
      <c r="C12">
        <v>10</v>
      </c>
      <c r="D12">
        <v>1</v>
      </c>
      <c r="E12">
        <v>6</v>
      </c>
      <c r="F12">
        <v>0</v>
      </c>
      <c r="G12" t="s">
        <v>218</v>
      </c>
      <c r="H12" t="s">
        <v>218</v>
      </c>
      <c r="I12">
        <v>6</v>
      </c>
      <c r="J12">
        <v>0</v>
      </c>
      <c r="K12" t="s">
        <v>218</v>
      </c>
      <c r="L12" t="s">
        <v>218</v>
      </c>
      <c r="M12">
        <v>28</v>
      </c>
      <c r="N12">
        <v>5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37</v>
      </c>
      <c r="W12">
        <v>27</v>
      </c>
      <c r="X12">
        <v>13</v>
      </c>
      <c r="Y12">
        <v>12</v>
      </c>
      <c r="Z12">
        <v>86</v>
      </c>
      <c r="AA12">
        <v>0</v>
      </c>
      <c r="AB12">
        <v>0</v>
      </c>
      <c r="AC12">
        <v>0</v>
      </c>
      <c r="AD12">
        <v>0</v>
      </c>
      <c r="AE12">
        <v>5</v>
      </c>
      <c r="AF12">
        <v>0</v>
      </c>
      <c r="AG12">
        <v>2</v>
      </c>
      <c r="AH12">
        <v>0</v>
      </c>
      <c r="AI12">
        <v>1</v>
      </c>
      <c r="AJ12">
        <v>0</v>
      </c>
      <c r="AK12">
        <v>1</v>
      </c>
      <c r="AL12">
        <v>0</v>
      </c>
      <c r="AM12">
        <v>33</v>
      </c>
      <c r="AN12">
        <v>6</v>
      </c>
      <c r="AO12">
        <v>1</v>
      </c>
      <c r="AP12">
        <v>1</v>
      </c>
      <c r="AQ12">
        <v>1</v>
      </c>
      <c r="AR12">
        <v>1</v>
      </c>
      <c r="AS12">
        <v>2</v>
      </c>
      <c r="AT12">
        <v>1</v>
      </c>
      <c r="AU12" t="s">
        <v>234</v>
      </c>
      <c r="AV12">
        <v>113.4899978637695</v>
      </c>
      <c r="AW12">
        <v>112.6600036621094</v>
      </c>
      <c r="AX12">
        <v>114.05999755859381</v>
      </c>
      <c r="AY12">
        <v>112.6600036621094</v>
      </c>
      <c r="AZ12">
        <v>112.7399978637695</v>
      </c>
      <c r="BA12" s="2">
        <f t="shared" si="17"/>
        <v>-7.367248133147708E-3</v>
      </c>
      <c r="BB12" s="2">
        <f t="shared" si="18"/>
        <v>1.2274188378491036E-2</v>
      </c>
      <c r="BC12" s="2">
        <f t="shared" si="19"/>
        <v>0</v>
      </c>
      <c r="BD12" s="2">
        <f t="shared" si="20"/>
        <v>7.095458858954462E-4</v>
      </c>
      <c r="BE12">
        <v>52</v>
      </c>
      <c r="BF12">
        <v>126</v>
      </c>
      <c r="BG12">
        <v>16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 t="s">
        <v>235</v>
      </c>
      <c r="CN12">
        <v>112.7399978637695</v>
      </c>
      <c r="CO12">
        <v>111.4599990844727</v>
      </c>
      <c r="CP12">
        <v>113.15000152587891</v>
      </c>
      <c r="CQ12">
        <v>110.7399978637695</v>
      </c>
      <c r="CR12">
        <v>112.94000244140619</v>
      </c>
      <c r="CS12" s="2">
        <f t="shared" si="21"/>
        <v>-1.1483929569447771E-2</v>
      </c>
      <c r="CT12" s="2">
        <f t="shared" si="22"/>
        <v>1.4935947137567518E-2</v>
      </c>
      <c r="CU12" s="2">
        <f t="shared" si="23"/>
        <v>6.4597274952202799E-3</v>
      </c>
      <c r="CV12" s="2">
        <f t="shared" si="24"/>
        <v>1.9479409687263471E-2</v>
      </c>
      <c r="CW12">
        <v>16</v>
      </c>
      <c r="CX12">
        <v>108</v>
      </c>
      <c r="CY12">
        <v>68</v>
      </c>
      <c r="CZ12">
        <v>1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5</v>
      </c>
      <c r="DG12">
        <v>1</v>
      </c>
      <c r="DH12">
        <v>1</v>
      </c>
      <c r="DI12">
        <v>1</v>
      </c>
      <c r="DJ12">
        <v>0</v>
      </c>
      <c r="DK12">
        <v>1</v>
      </c>
      <c r="DL12">
        <v>8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 t="s">
        <v>236</v>
      </c>
      <c r="EF12">
        <v>112.94000244140619</v>
      </c>
      <c r="EG12">
        <v>113.6999969482422</v>
      </c>
      <c r="EH12">
        <v>114.7900009155273</v>
      </c>
      <c r="EI12">
        <v>113.23000335693359</v>
      </c>
      <c r="EJ12">
        <v>113.4700012207031</v>
      </c>
      <c r="EK12" s="2">
        <f t="shared" si="25"/>
        <v>6.6842086828020619E-3</v>
      </c>
      <c r="EL12" s="2">
        <f t="shared" si="26"/>
        <v>9.4956351475876666E-3</v>
      </c>
      <c r="EM12" s="2">
        <f t="shared" si="27"/>
        <v>4.1336288823521361E-3</v>
      </c>
      <c r="EN12" s="2">
        <f t="shared" si="28"/>
        <v>2.1150776521338122E-3</v>
      </c>
      <c r="EO12">
        <v>92</v>
      </c>
      <c r="EP12">
        <v>73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43</v>
      </c>
      <c r="EY12">
        <v>2</v>
      </c>
      <c r="EZ12">
        <v>3</v>
      </c>
      <c r="FA12">
        <v>1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 t="s">
        <v>237</v>
      </c>
      <c r="FX12">
        <v>113.4700012207031</v>
      </c>
      <c r="FY12">
        <v>113.1999969482422</v>
      </c>
      <c r="FZ12">
        <v>114.88999938964839</v>
      </c>
      <c r="GA12">
        <v>113.1999969482422</v>
      </c>
      <c r="GB12">
        <v>113.5299987792969</v>
      </c>
      <c r="GC12">
        <v>585</v>
      </c>
      <c r="GD12">
        <v>232</v>
      </c>
      <c r="GE12">
        <v>358</v>
      </c>
      <c r="GF12">
        <v>57</v>
      </c>
      <c r="GG12">
        <v>0</v>
      </c>
      <c r="GH12">
        <v>1</v>
      </c>
      <c r="GI12">
        <v>0</v>
      </c>
      <c r="GJ12">
        <v>1</v>
      </c>
      <c r="GK12">
        <v>0</v>
      </c>
      <c r="GL12">
        <v>86</v>
      </c>
      <c r="GM12">
        <v>0</v>
      </c>
      <c r="GN12">
        <v>0</v>
      </c>
      <c r="GO12">
        <v>1</v>
      </c>
      <c r="GP12">
        <v>0</v>
      </c>
      <c r="GQ12">
        <v>0</v>
      </c>
      <c r="GR12">
        <v>0</v>
      </c>
      <c r="GS12">
        <v>2</v>
      </c>
      <c r="GT12">
        <v>0</v>
      </c>
      <c r="GU12">
        <v>1</v>
      </c>
      <c r="GV12">
        <v>0</v>
      </c>
      <c r="GW12">
        <v>2</v>
      </c>
      <c r="GX12" t="s">
        <v>218</v>
      </c>
      <c r="GY12">
        <v>972488</v>
      </c>
      <c r="GZ12">
        <v>1353800</v>
      </c>
      <c r="HA12">
        <v>2.7330000000000001</v>
      </c>
      <c r="HB12">
        <v>3.0219999999999998</v>
      </c>
      <c r="HC12">
        <v>1.48</v>
      </c>
      <c r="HD12">
        <v>5.24</v>
      </c>
      <c r="HE12">
        <v>0</v>
      </c>
      <c r="HF12" s="2">
        <f t="shared" si="29"/>
        <v>-2.3851968174906091E-3</v>
      </c>
      <c r="HG12" s="2">
        <f t="shared" si="30"/>
        <v>1.4709743671201259E-2</v>
      </c>
      <c r="HH12" s="2">
        <f t="shared" si="31"/>
        <v>0</v>
      </c>
      <c r="HI12" s="2">
        <f t="shared" si="32"/>
        <v>2.9067368501978219E-3</v>
      </c>
      <c r="HJ12" s="3">
        <f t="shared" si="33"/>
        <v>114.86513988693162</v>
      </c>
      <c r="HK12" t="str">
        <f t="shared" si="34"/>
        <v>AKAM</v>
      </c>
    </row>
    <row r="13" spans="1:219" hidden="1" x14ac:dyDescent="0.25">
      <c r="A13">
        <v>4</v>
      </c>
      <c r="B13" t="s">
        <v>238</v>
      </c>
      <c r="C13">
        <v>10</v>
      </c>
      <c r="D13">
        <v>0</v>
      </c>
      <c r="E13">
        <v>6</v>
      </c>
      <c r="F13">
        <v>0</v>
      </c>
      <c r="G13" t="s">
        <v>218</v>
      </c>
      <c r="H13" t="s">
        <v>218</v>
      </c>
      <c r="I13">
        <v>6</v>
      </c>
      <c r="J13">
        <v>0</v>
      </c>
      <c r="K13" t="s">
        <v>218</v>
      </c>
      <c r="L13" t="s">
        <v>218</v>
      </c>
      <c r="M13">
        <v>11</v>
      </c>
      <c r="N13">
        <v>1</v>
      </c>
      <c r="O13">
        <v>2</v>
      </c>
      <c r="P13">
        <v>0</v>
      </c>
      <c r="Q13">
        <v>0</v>
      </c>
      <c r="R13">
        <v>1</v>
      </c>
      <c r="S13">
        <v>2</v>
      </c>
      <c r="T13">
        <v>0</v>
      </c>
      <c r="U13">
        <v>0</v>
      </c>
      <c r="V13">
        <v>15</v>
      </c>
      <c r="W13">
        <v>3</v>
      </c>
      <c r="X13">
        <v>4</v>
      </c>
      <c r="Y13">
        <v>5</v>
      </c>
      <c r="Z13">
        <v>33</v>
      </c>
      <c r="AA13">
        <v>1</v>
      </c>
      <c r="AB13">
        <v>1</v>
      </c>
      <c r="AC13">
        <v>0</v>
      </c>
      <c r="AD13">
        <v>0</v>
      </c>
      <c r="AE13">
        <v>3</v>
      </c>
      <c r="AF13">
        <v>2</v>
      </c>
      <c r="AG13">
        <v>1</v>
      </c>
      <c r="AH13">
        <v>1</v>
      </c>
      <c r="AI13">
        <v>2</v>
      </c>
      <c r="AJ13">
        <v>1</v>
      </c>
      <c r="AK13">
        <v>1</v>
      </c>
      <c r="AL13">
        <v>1</v>
      </c>
      <c r="AM13">
        <v>6</v>
      </c>
      <c r="AN13">
        <v>3</v>
      </c>
      <c r="AO13">
        <v>1</v>
      </c>
      <c r="AP13">
        <v>0</v>
      </c>
      <c r="AQ13">
        <v>1</v>
      </c>
      <c r="AR13">
        <v>1</v>
      </c>
      <c r="AS13">
        <v>1</v>
      </c>
      <c r="AT13">
        <v>0</v>
      </c>
      <c r="AU13" t="s">
        <v>239</v>
      </c>
      <c r="AV13">
        <v>715.03997802734375</v>
      </c>
      <c r="AW13">
        <v>713.29998779296875</v>
      </c>
      <c r="AX13">
        <v>713.29998779296875</v>
      </c>
      <c r="AY13">
        <v>699.59002685546875</v>
      </c>
      <c r="AZ13">
        <v>704.71002197265625</v>
      </c>
      <c r="BA13" s="2">
        <f t="shared" si="17"/>
        <v>-2.4393526765067453E-3</v>
      </c>
      <c r="BB13" s="2">
        <f t="shared" si="18"/>
        <v>0</v>
      </c>
      <c r="BC13" s="2">
        <f t="shared" si="19"/>
        <v>1.9220469889422276E-2</v>
      </c>
      <c r="BD13" s="2">
        <f t="shared" si="20"/>
        <v>7.2653927963950427E-3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</v>
      </c>
      <c r="BR13">
        <v>83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1</v>
      </c>
      <c r="CF13">
        <v>0</v>
      </c>
      <c r="CG13">
        <v>0</v>
      </c>
      <c r="CH13">
        <v>0</v>
      </c>
      <c r="CI13">
        <v>1</v>
      </c>
      <c r="CJ13">
        <v>0</v>
      </c>
      <c r="CK13">
        <v>0</v>
      </c>
      <c r="CL13">
        <v>0</v>
      </c>
      <c r="CM13" t="s">
        <v>240</v>
      </c>
      <c r="CN13">
        <v>704.71002197265625</v>
      </c>
      <c r="CO13">
        <v>698.219970703125</v>
      </c>
      <c r="CP13">
        <v>713.53997802734375</v>
      </c>
      <c r="CQ13">
        <v>693.52001953125</v>
      </c>
      <c r="CR13">
        <v>709.969970703125</v>
      </c>
      <c r="CS13" s="2">
        <f t="shared" si="21"/>
        <v>-9.2951384117465619E-3</v>
      </c>
      <c r="CT13" s="2">
        <f t="shared" si="22"/>
        <v>2.1470426039158386E-2</v>
      </c>
      <c r="CU13" s="2">
        <f t="shared" si="23"/>
        <v>6.731333059898037E-3</v>
      </c>
      <c r="CV13" s="2">
        <f t="shared" si="24"/>
        <v>2.3169925279492687E-2</v>
      </c>
      <c r="CW13">
        <v>12</v>
      </c>
      <c r="CX13">
        <v>12</v>
      </c>
      <c r="CY13">
        <v>33</v>
      </c>
      <c r="CZ13">
        <v>15</v>
      </c>
      <c r="DA13">
        <v>1</v>
      </c>
      <c r="DB13">
        <v>0</v>
      </c>
      <c r="DC13">
        <v>0</v>
      </c>
      <c r="DD13">
        <v>0</v>
      </c>
      <c r="DE13">
        <v>0</v>
      </c>
      <c r="DF13">
        <v>2</v>
      </c>
      <c r="DG13">
        <v>3</v>
      </c>
      <c r="DH13">
        <v>2</v>
      </c>
      <c r="DI13">
        <v>1</v>
      </c>
      <c r="DJ13">
        <v>2</v>
      </c>
      <c r="DK13">
        <v>1</v>
      </c>
      <c r="DL13">
        <v>10</v>
      </c>
      <c r="DM13">
        <v>1</v>
      </c>
      <c r="DN13">
        <v>10</v>
      </c>
      <c r="DO13">
        <v>2</v>
      </c>
      <c r="DP13">
        <v>0</v>
      </c>
      <c r="DQ13">
        <v>2</v>
      </c>
      <c r="DR13">
        <v>2</v>
      </c>
      <c r="DS13">
        <v>1</v>
      </c>
      <c r="DT13">
        <v>0</v>
      </c>
      <c r="DU13">
        <v>1</v>
      </c>
      <c r="DV13">
        <v>1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 t="s">
        <v>241</v>
      </c>
      <c r="EF13">
        <v>709.969970703125</v>
      </c>
      <c r="EG13">
        <v>710.07000732421875</v>
      </c>
      <c r="EH13">
        <v>719</v>
      </c>
      <c r="EI13">
        <v>709.53997802734375</v>
      </c>
      <c r="EJ13">
        <v>717.219970703125</v>
      </c>
      <c r="EK13" s="2">
        <f t="shared" si="25"/>
        <v>1.4088275812507156E-4</v>
      </c>
      <c r="EL13" s="2">
        <f t="shared" si="26"/>
        <v>1.2420017629737434E-2</v>
      </c>
      <c r="EM13" s="2">
        <f t="shared" si="27"/>
        <v>7.4644653542310646E-4</v>
      </c>
      <c r="EN13" s="2">
        <f t="shared" si="28"/>
        <v>1.0708001714247017E-2</v>
      </c>
      <c r="EO13">
        <v>26</v>
      </c>
      <c r="EP13">
        <v>22</v>
      </c>
      <c r="EQ13">
        <v>11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7</v>
      </c>
      <c r="EY13">
        <v>0</v>
      </c>
      <c r="EZ13">
        <v>0</v>
      </c>
      <c r="FA13">
        <v>0</v>
      </c>
      <c r="FB13">
        <v>0</v>
      </c>
      <c r="FC13">
        <v>1</v>
      </c>
      <c r="FD13">
        <v>7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 t="s">
        <v>242</v>
      </c>
      <c r="FX13">
        <v>717.219970703125</v>
      </c>
      <c r="FY13">
        <v>721.84002685546875</v>
      </c>
      <c r="FZ13">
        <v>725.75</v>
      </c>
      <c r="GA13">
        <v>711.40997314453125</v>
      </c>
      <c r="GB13">
        <v>714.219970703125</v>
      </c>
      <c r="GC13">
        <v>146</v>
      </c>
      <c r="GD13">
        <v>161</v>
      </c>
      <c r="GE13">
        <v>132</v>
      </c>
      <c r="GF13">
        <v>17</v>
      </c>
      <c r="GG13">
        <v>0</v>
      </c>
      <c r="GH13">
        <v>16</v>
      </c>
      <c r="GI13">
        <v>0</v>
      </c>
      <c r="GJ13">
        <v>16</v>
      </c>
      <c r="GK13">
        <v>10</v>
      </c>
      <c r="GL13">
        <v>118</v>
      </c>
      <c r="GM13">
        <v>10</v>
      </c>
      <c r="GN13">
        <v>2</v>
      </c>
      <c r="GO13">
        <v>2</v>
      </c>
      <c r="GP13">
        <v>1</v>
      </c>
      <c r="GQ13">
        <v>2</v>
      </c>
      <c r="GR13">
        <v>1</v>
      </c>
      <c r="GS13">
        <v>1</v>
      </c>
      <c r="GT13">
        <v>0</v>
      </c>
      <c r="GU13">
        <v>0</v>
      </c>
      <c r="GV13">
        <v>0</v>
      </c>
      <c r="GW13">
        <v>2.2999999999999998</v>
      </c>
      <c r="GX13" t="s">
        <v>218</v>
      </c>
      <c r="GY13">
        <v>76004</v>
      </c>
      <c r="GZ13">
        <v>74742</v>
      </c>
      <c r="HA13">
        <v>0.89600000000000002</v>
      </c>
      <c r="HB13">
        <v>1.454</v>
      </c>
      <c r="HC13">
        <v>0.19</v>
      </c>
      <c r="HD13">
        <v>1.86</v>
      </c>
      <c r="HE13">
        <v>0</v>
      </c>
      <c r="HF13" s="2">
        <f t="shared" si="29"/>
        <v>6.4003878705229944E-3</v>
      </c>
      <c r="HG13" s="2">
        <f t="shared" si="30"/>
        <v>5.3874931374870982E-3</v>
      </c>
      <c r="HH13" s="2">
        <f t="shared" si="31"/>
        <v>1.444925928584706E-2</v>
      </c>
      <c r="HI13" s="2">
        <f t="shared" si="32"/>
        <v>3.9343587044022854E-3</v>
      </c>
      <c r="HJ13" s="3">
        <f t="shared" si="33"/>
        <v>725.72893504651609</v>
      </c>
      <c r="HK13" t="str">
        <f t="shared" si="34"/>
        <v>Y</v>
      </c>
    </row>
    <row r="14" spans="1:219" hidden="1" x14ac:dyDescent="0.25">
      <c r="A14">
        <v>5</v>
      </c>
      <c r="B14" t="s">
        <v>243</v>
      </c>
      <c r="C14">
        <v>10</v>
      </c>
      <c r="D14">
        <v>0</v>
      </c>
      <c r="E14">
        <v>6</v>
      </c>
      <c r="F14">
        <v>0</v>
      </c>
      <c r="G14" t="s">
        <v>218</v>
      </c>
      <c r="H14" t="s">
        <v>218</v>
      </c>
      <c r="I14">
        <v>6</v>
      </c>
      <c r="J14">
        <v>0</v>
      </c>
      <c r="K14" t="s">
        <v>218</v>
      </c>
      <c r="L14" t="s">
        <v>218</v>
      </c>
      <c r="M14">
        <v>53</v>
      </c>
      <c r="N14">
        <v>122</v>
      </c>
      <c r="O14">
        <v>2</v>
      </c>
      <c r="P14">
        <v>0</v>
      </c>
      <c r="Q14">
        <v>0</v>
      </c>
      <c r="R14">
        <v>1</v>
      </c>
      <c r="S14">
        <v>2</v>
      </c>
      <c r="T14">
        <v>0</v>
      </c>
      <c r="U14">
        <v>0</v>
      </c>
      <c r="V14">
        <v>11</v>
      </c>
      <c r="W14">
        <v>3</v>
      </c>
      <c r="X14">
        <v>4</v>
      </c>
      <c r="Y14">
        <v>1</v>
      </c>
      <c r="Z14">
        <v>5</v>
      </c>
      <c r="AA14">
        <v>1</v>
      </c>
      <c r="AB14">
        <v>0</v>
      </c>
      <c r="AC14">
        <v>0</v>
      </c>
      <c r="AD14">
        <v>0</v>
      </c>
      <c r="AE14">
        <v>13</v>
      </c>
      <c r="AF14">
        <v>2</v>
      </c>
      <c r="AG14">
        <v>5</v>
      </c>
      <c r="AH14">
        <v>0</v>
      </c>
      <c r="AI14">
        <v>1</v>
      </c>
      <c r="AJ14">
        <v>1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 t="s">
        <v>244</v>
      </c>
      <c r="AV14">
        <v>17.04000091552734</v>
      </c>
      <c r="AW14">
        <v>17.04999923706055</v>
      </c>
      <c r="AX14">
        <v>17.430000305175781</v>
      </c>
      <c r="AY14">
        <v>17.020000457763668</v>
      </c>
      <c r="AZ14">
        <v>17.309999465942379</v>
      </c>
      <c r="BA14" s="2">
        <f t="shared" si="17"/>
        <v>5.8641184636987198E-4</v>
      </c>
      <c r="BB14" s="2">
        <f t="shared" si="18"/>
        <v>2.1801552579571171E-2</v>
      </c>
      <c r="BC14" s="2">
        <f t="shared" si="19"/>
        <v>1.7594592750289628E-3</v>
      </c>
      <c r="BD14" s="2">
        <f t="shared" si="20"/>
        <v>1.6753264998608852E-2</v>
      </c>
      <c r="BE14">
        <v>8</v>
      </c>
      <c r="BF14">
        <v>21</v>
      </c>
      <c r="BG14">
        <v>51</v>
      </c>
      <c r="BH14">
        <v>79</v>
      </c>
      <c r="BI14">
        <v>32</v>
      </c>
      <c r="BJ14">
        <v>0</v>
      </c>
      <c r="BK14">
        <v>0</v>
      </c>
      <c r="BL14">
        <v>0</v>
      </c>
      <c r="BM14">
        <v>0</v>
      </c>
      <c r="BN14">
        <v>3</v>
      </c>
      <c r="BO14">
        <v>0</v>
      </c>
      <c r="BP14">
        <v>0</v>
      </c>
      <c r="BQ14">
        <v>0</v>
      </c>
      <c r="BR14">
        <v>0</v>
      </c>
      <c r="BS14">
        <v>1</v>
      </c>
      <c r="BT14">
        <v>3</v>
      </c>
      <c r="BU14">
        <v>1</v>
      </c>
      <c r="BV14">
        <v>3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 t="s">
        <v>245</v>
      </c>
      <c r="CN14">
        <v>17.309999465942379</v>
      </c>
      <c r="CO14">
        <v>17.129999160766602</v>
      </c>
      <c r="CP14">
        <v>17.20000076293945</v>
      </c>
      <c r="CQ14">
        <v>16.930000305175781</v>
      </c>
      <c r="CR14">
        <v>17.059999465942379</v>
      </c>
      <c r="CS14" s="2">
        <f t="shared" si="21"/>
        <v>-1.0507899240768115E-2</v>
      </c>
      <c r="CT14" s="2">
        <f t="shared" si="22"/>
        <v>4.0698604109180581E-3</v>
      </c>
      <c r="CU14" s="2">
        <f t="shared" si="23"/>
        <v>1.167535699878397E-2</v>
      </c>
      <c r="CV14" s="2">
        <f t="shared" si="24"/>
        <v>7.6201151721089211E-3</v>
      </c>
      <c r="CW14">
        <v>56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28</v>
      </c>
      <c r="DG14">
        <v>13</v>
      </c>
      <c r="DH14">
        <v>17</v>
      </c>
      <c r="DI14">
        <v>27</v>
      </c>
      <c r="DJ14">
        <v>70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17</v>
      </c>
      <c r="DX14">
        <v>0</v>
      </c>
      <c r="DY14">
        <v>5</v>
      </c>
      <c r="DZ14">
        <v>0</v>
      </c>
      <c r="EA14">
        <v>1</v>
      </c>
      <c r="EB14">
        <v>0</v>
      </c>
      <c r="EC14">
        <v>1</v>
      </c>
      <c r="ED14">
        <v>0</v>
      </c>
      <c r="EE14" t="s">
        <v>240</v>
      </c>
      <c r="EF14">
        <v>17.059999465942379</v>
      </c>
      <c r="EG14">
        <v>17.280000686645511</v>
      </c>
      <c r="EH14">
        <v>17.280000686645511</v>
      </c>
      <c r="EI14">
        <v>17.04000091552734</v>
      </c>
      <c r="EJ14">
        <v>17.170000076293949</v>
      </c>
      <c r="EK14" s="2">
        <f t="shared" si="25"/>
        <v>1.2731551618117454E-2</v>
      </c>
      <c r="EL14" s="2">
        <f t="shared" si="26"/>
        <v>0</v>
      </c>
      <c r="EM14" s="2">
        <f t="shared" si="27"/>
        <v>1.3888875091518371E-2</v>
      </c>
      <c r="EN14" s="2">
        <f t="shared" si="28"/>
        <v>7.5712964582973497E-3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11</v>
      </c>
      <c r="EZ14">
        <v>3</v>
      </c>
      <c r="FA14">
        <v>7</v>
      </c>
      <c r="FB14">
        <v>174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1</v>
      </c>
      <c r="FP14">
        <v>0</v>
      </c>
      <c r="FQ14">
        <v>0</v>
      </c>
      <c r="FR14">
        <v>0</v>
      </c>
      <c r="FS14">
        <v>1</v>
      </c>
      <c r="FT14">
        <v>0</v>
      </c>
      <c r="FU14">
        <v>0</v>
      </c>
      <c r="FV14">
        <v>0</v>
      </c>
      <c r="FW14" t="s">
        <v>246</v>
      </c>
      <c r="FX14">
        <v>17.170000076293949</v>
      </c>
      <c r="FY14">
        <v>17.35000038146973</v>
      </c>
      <c r="FZ14">
        <v>17.54000091552734</v>
      </c>
      <c r="GA14">
        <v>17.159999847412109</v>
      </c>
      <c r="GB14">
        <v>17.180000305175781</v>
      </c>
      <c r="GC14">
        <v>424</v>
      </c>
      <c r="GD14">
        <v>377</v>
      </c>
      <c r="GE14">
        <v>56</v>
      </c>
      <c r="GF14">
        <v>350</v>
      </c>
      <c r="GG14">
        <v>0</v>
      </c>
      <c r="GH14">
        <v>111</v>
      </c>
      <c r="GI14">
        <v>0</v>
      </c>
      <c r="GJ14">
        <v>0</v>
      </c>
      <c r="GK14">
        <v>3</v>
      </c>
      <c r="GL14">
        <v>249</v>
      </c>
      <c r="GM14">
        <v>0</v>
      </c>
      <c r="GN14">
        <v>244</v>
      </c>
      <c r="GO14">
        <v>1</v>
      </c>
      <c r="GP14">
        <v>0</v>
      </c>
      <c r="GQ14">
        <v>0</v>
      </c>
      <c r="GR14">
        <v>0</v>
      </c>
      <c r="GS14">
        <v>1</v>
      </c>
      <c r="GT14">
        <v>1</v>
      </c>
      <c r="GU14">
        <v>0</v>
      </c>
      <c r="GV14">
        <v>0</v>
      </c>
      <c r="GW14">
        <v>2.7</v>
      </c>
      <c r="GX14" t="s">
        <v>247</v>
      </c>
      <c r="GY14">
        <v>1664673</v>
      </c>
      <c r="GZ14">
        <v>1611385</v>
      </c>
      <c r="HA14">
        <v>1.141</v>
      </c>
      <c r="HB14">
        <v>1.29</v>
      </c>
      <c r="HC14">
        <v>2.69</v>
      </c>
      <c r="HD14">
        <v>10.18</v>
      </c>
      <c r="HE14">
        <v>0</v>
      </c>
      <c r="HF14" s="2">
        <f t="shared" si="29"/>
        <v>1.0374657130729936E-2</v>
      </c>
      <c r="HG14" s="2">
        <f t="shared" si="30"/>
        <v>1.0832413006855224E-2</v>
      </c>
      <c r="HH14" s="2">
        <f t="shared" si="31"/>
        <v>1.0951039186174683E-2</v>
      </c>
      <c r="HI14" s="2">
        <f t="shared" si="32"/>
        <v>1.1641709783699605E-3</v>
      </c>
      <c r="HJ14" s="3">
        <f t="shared" si="33"/>
        <v>17.537942751270904</v>
      </c>
      <c r="HK14" t="str">
        <f t="shared" si="34"/>
        <v>MDRX</v>
      </c>
    </row>
    <row r="15" spans="1:219" hidden="1" x14ac:dyDescent="0.25">
      <c r="A15">
        <v>6</v>
      </c>
      <c r="B15" t="s">
        <v>248</v>
      </c>
      <c r="C15">
        <v>9</v>
      </c>
      <c r="D15">
        <v>0</v>
      </c>
      <c r="E15">
        <v>6</v>
      </c>
      <c r="F15">
        <v>0</v>
      </c>
      <c r="G15" t="s">
        <v>218</v>
      </c>
      <c r="H15" t="s">
        <v>218</v>
      </c>
      <c r="I15">
        <v>6</v>
      </c>
      <c r="J15">
        <v>0</v>
      </c>
      <c r="K15" t="s">
        <v>218</v>
      </c>
      <c r="L15" t="s">
        <v>218</v>
      </c>
      <c r="M15">
        <v>88</v>
      </c>
      <c r="N15">
        <v>82</v>
      </c>
      <c r="O15">
        <v>17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12</v>
      </c>
      <c r="W15">
        <v>0</v>
      </c>
      <c r="X15">
        <v>2</v>
      </c>
      <c r="Y15">
        <v>0</v>
      </c>
      <c r="Z15">
        <v>0</v>
      </c>
      <c r="AA15">
        <v>1</v>
      </c>
      <c r="AB15">
        <v>14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 t="s">
        <v>249</v>
      </c>
      <c r="AV15">
        <v>2288.919921875</v>
      </c>
      <c r="AW15">
        <v>2302.35009765625</v>
      </c>
      <c r="AX15">
        <v>2307.679931640625</v>
      </c>
      <c r="AY15">
        <v>2262.18994140625</v>
      </c>
      <c r="AZ15">
        <v>2262.469970703125</v>
      </c>
      <c r="BA15" s="2">
        <f t="shared" si="17"/>
        <v>5.8332465574726378E-3</v>
      </c>
      <c r="BB15" s="2">
        <f t="shared" si="18"/>
        <v>2.3096071128831941E-3</v>
      </c>
      <c r="BC15" s="2">
        <f t="shared" si="19"/>
        <v>1.7443114446791697E-2</v>
      </c>
      <c r="BD15" s="2">
        <f t="shared" si="20"/>
        <v>1.2377149774411844E-4</v>
      </c>
      <c r="BE15">
        <v>9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20</v>
      </c>
      <c r="BO15">
        <v>22</v>
      </c>
      <c r="BP15">
        <v>16</v>
      </c>
      <c r="BQ15">
        <v>12</v>
      </c>
      <c r="BR15">
        <v>117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9</v>
      </c>
      <c r="CF15">
        <v>0</v>
      </c>
      <c r="CG15">
        <v>0</v>
      </c>
      <c r="CH15">
        <v>0</v>
      </c>
      <c r="CI15">
        <v>1</v>
      </c>
      <c r="CJ15">
        <v>0</v>
      </c>
      <c r="CK15">
        <v>0</v>
      </c>
      <c r="CL15">
        <v>0</v>
      </c>
      <c r="CM15" t="s">
        <v>226</v>
      </c>
      <c r="CN15">
        <v>2262.469970703125</v>
      </c>
      <c r="CO15">
        <v>2228.429931640625</v>
      </c>
      <c r="CP15">
        <v>2274.989990234375</v>
      </c>
      <c r="CQ15">
        <v>2225.43994140625</v>
      </c>
      <c r="CR15">
        <v>2271.5</v>
      </c>
      <c r="CS15" s="2">
        <f t="shared" si="21"/>
        <v>-1.5275346367942033E-2</v>
      </c>
      <c r="CT15" s="2">
        <f t="shared" si="22"/>
        <v>2.0466049869939495E-2</v>
      </c>
      <c r="CU15" s="2">
        <f t="shared" si="23"/>
        <v>1.341747475171351E-3</v>
      </c>
      <c r="CV15" s="2">
        <f t="shared" si="24"/>
        <v>2.0277375564054623E-2</v>
      </c>
      <c r="CW15">
        <v>17</v>
      </c>
      <c r="CX15">
        <v>29</v>
      </c>
      <c r="CY15">
        <v>80</v>
      </c>
      <c r="CZ15">
        <v>64</v>
      </c>
      <c r="DA15">
        <v>2</v>
      </c>
      <c r="DB15">
        <v>0</v>
      </c>
      <c r="DC15">
        <v>0</v>
      </c>
      <c r="DD15">
        <v>0</v>
      </c>
      <c r="DE15">
        <v>0</v>
      </c>
      <c r="DF15">
        <v>2</v>
      </c>
      <c r="DG15">
        <v>0</v>
      </c>
      <c r="DH15">
        <v>0</v>
      </c>
      <c r="DI15">
        <v>0</v>
      </c>
      <c r="DJ15">
        <v>0</v>
      </c>
      <c r="DK15">
        <v>1</v>
      </c>
      <c r="DL15">
        <v>2</v>
      </c>
      <c r="DM15">
        <v>1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 t="s">
        <v>224</v>
      </c>
      <c r="EF15">
        <v>2271.5</v>
      </c>
      <c r="EG15">
        <v>2291</v>
      </c>
      <c r="EH15">
        <v>2312</v>
      </c>
      <c r="EI15">
        <v>2283.52001953125</v>
      </c>
      <c r="EJ15">
        <v>2306.949951171875</v>
      </c>
      <c r="EK15" s="2">
        <f t="shared" si="25"/>
        <v>8.5115670013095057E-3</v>
      </c>
      <c r="EL15" s="2">
        <f t="shared" si="26"/>
        <v>9.0830449826989623E-3</v>
      </c>
      <c r="EM15" s="2">
        <f t="shared" si="27"/>
        <v>3.2649412783718468E-3</v>
      </c>
      <c r="EN15" s="2">
        <f t="shared" si="28"/>
        <v>1.0156237515566047E-2</v>
      </c>
      <c r="EO15">
        <v>81</v>
      </c>
      <c r="EP15">
        <v>92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34</v>
      </c>
      <c r="EY15">
        <v>4</v>
      </c>
      <c r="EZ15">
        <v>1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 t="s">
        <v>250</v>
      </c>
      <c r="FX15">
        <v>2306.949951171875</v>
      </c>
      <c r="FY15">
        <v>2317.409912109375</v>
      </c>
      <c r="FZ15">
        <v>2318.889892578125</v>
      </c>
      <c r="GA15">
        <v>2289.300048828125</v>
      </c>
      <c r="GB15">
        <v>2294.1298828125</v>
      </c>
      <c r="GC15">
        <v>561</v>
      </c>
      <c r="GD15">
        <v>242</v>
      </c>
      <c r="GE15">
        <v>365</v>
      </c>
      <c r="GF15">
        <v>41</v>
      </c>
      <c r="GG15">
        <v>0</v>
      </c>
      <c r="GH15">
        <v>66</v>
      </c>
      <c r="GI15">
        <v>0</v>
      </c>
      <c r="GJ15">
        <v>66</v>
      </c>
      <c r="GK15">
        <v>0</v>
      </c>
      <c r="GL15">
        <v>117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1.7</v>
      </c>
      <c r="GX15" t="s">
        <v>218</v>
      </c>
      <c r="GY15">
        <v>1369032</v>
      </c>
      <c r="GZ15">
        <v>1522842</v>
      </c>
      <c r="HA15">
        <v>2.95</v>
      </c>
      <c r="HB15">
        <v>3.1040000000000001</v>
      </c>
      <c r="HC15">
        <v>1.25</v>
      </c>
      <c r="HD15">
        <v>1.8</v>
      </c>
      <c r="HE15">
        <v>0</v>
      </c>
      <c r="HF15" s="2">
        <f t="shared" si="29"/>
        <v>4.5136429609810014E-3</v>
      </c>
      <c r="HG15" s="2">
        <f t="shared" si="30"/>
        <v>6.3822800448043449E-4</v>
      </c>
      <c r="HH15" s="2">
        <f t="shared" si="31"/>
        <v>1.2129862366759059E-2</v>
      </c>
      <c r="HI15" s="2">
        <f t="shared" si="32"/>
        <v>2.1053010209055589E-3</v>
      </c>
      <c r="HJ15" s="3">
        <f t="shared" si="33"/>
        <v>2318.8889480131438</v>
      </c>
      <c r="HK15" t="str">
        <f t="shared" si="34"/>
        <v>GOOGL</v>
      </c>
    </row>
    <row r="16" spans="1:219" hidden="1" x14ac:dyDescent="0.25">
      <c r="A16">
        <v>7</v>
      </c>
      <c r="B16" t="s">
        <v>251</v>
      </c>
      <c r="C16">
        <v>9</v>
      </c>
      <c r="D16">
        <v>0</v>
      </c>
      <c r="E16">
        <v>6</v>
      </c>
      <c r="F16">
        <v>0</v>
      </c>
      <c r="G16" t="s">
        <v>218</v>
      </c>
      <c r="H16" t="s">
        <v>218</v>
      </c>
      <c r="I16">
        <v>6</v>
      </c>
      <c r="J16">
        <v>0</v>
      </c>
      <c r="K16" t="s">
        <v>218</v>
      </c>
      <c r="L16" t="s">
        <v>218</v>
      </c>
      <c r="M16">
        <v>90</v>
      </c>
      <c r="N16">
        <v>11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66</v>
      </c>
      <c r="W16">
        <v>25</v>
      </c>
      <c r="X16">
        <v>5</v>
      </c>
      <c r="Y16">
        <v>8</v>
      </c>
      <c r="Z16">
        <v>7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7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 t="s">
        <v>252</v>
      </c>
      <c r="AV16">
        <v>2321.409912109375</v>
      </c>
      <c r="AW16">
        <v>2336.906005859375</v>
      </c>
      <c r="AX16">
        <v>2343.14990234375</v>
      </c>
      <c r="AY16">
        <v>2303.159912109375</v>
      </c>
      <c r="AZ16">
        <v>2303.429931640625</v>
      </c>
      <c r="BA16" s="2">
        <f t="shared" si="17"/>
        <v>6.6310299648965065E-3</v>
      </c>
      <c r="BB16" s="2">
        <f t="shared" si="18"/>
        <v>2.6647447856961159E-3</v>
      </c>
      <c r="BC16" s="2">
        <f t="shared" si="19"/>
        <v>1.4440501100766445E-2</v>
      </c>
      <c r="BD16" s="2">
        <f t="shared" si="20"/>
        <v>1.1722498155508632E-4</v>
      </c>
      <c r="BE16">
        <v>46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45</v>
      </c>
      <c r="BO16">
        <v>23</v>
      </c>
      <c r="BP16">
        <v>17</v>
      </c>
      <c r="BQ16">
        <v>11</v>
      </c>
      <c r="BR16">
        <v>70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48</v>
      </c>
      <c r="CF16">
        <v>0</v>
      </c>
      <c r="CG16">
        <v>0</v>
      </c>
      <c r="CH16">
        <v>0</v>
      </c>
      <c r="CI16">
        <v>1</v>
      </c>
      <c r="CJ16">
        <v>0</v>
      </c>
      <c r="CK16">
        <v>0</v>
      </c>
      <c r="CL16">
        <v>0</v>
      </c>
      <c r="CM16" t="s">
        <v>253</v>
      </c>
      <c r="CN16">
        <v>2303.429931640625</v>
      </c>
      <c r="CO16">
        <v>2264.39990234375</v>
      </c>
      <c r="CP16">
        <v>2316.760009765625</v>
      </c>
      <c r="CQ16">
        <v>2263.52001953125</v>
      </c>
      <c r="CR16">
        <v>2308.7099609375</v>
      </c>
      <c r="CS16" s="2">
        <f t="shared" si="21"/>
        <v>-1.7236367682438525E-2</v>
      </c>
      <c r="CT16" s="2">
        <f t="shared" si="22"/>
        <v>2.2600574596059242E-2</v>
      </c>
      <c r="CU16" s="2">
        <f t="shared" si="23"/>
        <v>3.8857218267374094E-4</v>
      </c>
      <c r="CV16" s="2">
        <f t="shared" si="24"/>
        <v>1.9573676282792829E-2</v>
      </c>
      <c r="CW16">
        <v>12</v>
      </c>
      <c r="CX16">
        <v>31</v>
      </c>
      <c r="CY16">
        <v>60</v>
      </c>
      <c r="CZ16">
        <v>76</v>
      </c>
      <c r="DA16">
        <v>11</v>
      </c>
      <c r="DB16">
        <v>0</v>
      </c>
      <c r="DC16">
        <v>0</v>
      </c>
      <c r="DD16">
        <v>0</v>
      </c>
      <c r="DE16">
        <v>0</v>
      </c>
      <c r="DF16">
        <v>1</v>
      </c>
      <c r="DG16">
        <v>0</v>
      </c>
      <c r="DH16">
        <v>0</v>
      </c>
      <c r="DI16">
        <v>0</v>
      </c>
      <c r="DJ16">
        <v>0</v>
      </c>
      <c r="DK16">
        <v>1</v>
      </c>
      <c r="DL16">
        <v>1</v>
      </c>
      <c r="DM16">
        <v>1</v>
      </c>
      <c r="DN16">
        <v>1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 t="s">
        <v>252</v>
      </c>
      <c r="EF16">
        <v>2308.7099609375</v>
      </c>
      <c r="EG16">
        <v>2328.0400390625</v>
      </c>
      <c r="EH16">
        <v>2360.340087890625</v>
      </c>
      <c r="EI16">
        <v>2321.090087890625</v>
      </c>
      <c r="EJ16">
        <v>2356.090087890625</v>
      </c>
      <c r="EK16" s="2">
        <f t="shared" si="25"/>
        <v>8.3031553584379525E-3</v>
      </c>
      <c r="EL16" s="2">
        <f t="shared" si="26"/>
        <v>1.3684489363984254E-2</v>
      </c>
      <c r="EM16" s="2">
        <f t="shared" si="27"/>
        <v>2.9853228704235235E-3</v>
      </c>
      <c r="EN16" s="2">
        <f t="shared" si="28"/>
        <v>1.4855119581329346E-2</v>
      </c>
      <c r="EO16">
        <v>58</v>
      </c>
      <c r="EP16">
        <v>77</v>
      </c>
      <c r="EQ16">
        <v>58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5</v>
      </c>
      <c r="EY16">
        <v>1</v>
      </c>
      <c r="EZ16">
        <v>0</v>
      </c>
      <c r="FA16">
        <v>0</v>
      </c>
      <c r="FB16">
        <v>0</v>
      </c>
      <c r="FC16">
        <v>1</v>
      </c>
      <c r="FD16">
        <v>6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 t="s">
        <v>254</v>
      </c>
      <c r="FX16">
        <v>2356.090087890625</v>
      </c>
      <c r="FY16">
        <v>2365.989990234375</v>
      </c>
      <c r="FZ16">
        <v>2369</v>
      </c>
      <c r="GA16">
        <v>2342.3701171875</v>
      </c>
      <c r="GB16">
        <v>2345.10009765625</v>
      </c>
      <c r="GC16">
        <v>530</v>
      </c>
      <c r="GD16">
        <v>284</v>
      </c>
      <c r="GE16">
        <v>383</v>
      </c>
      <c r="GF16">
        <v>7</v>
      </c>
      <c r="GG16">
        <v>0</v>
      </c>
      <c r="GH16">
        <v>87</v>
      </c>
      <c r="GI16">
        <v>0</v>
      </c>
      <c r="GJ16">
        <v>87</v>
      </c>
      <c r="GK16">
        <v>1</v>
      </c>
      <c r="GL16">
        <v>77</v>
      </c>
      <c r="GM16">
        <v>1</v>
      </c>
      <c r="GN16">
        <v>0</v>
      </c>
      <c r="GO16">
        <v>1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1.5</v>
      </c>
      <c r="GX16" t="s">
        <v>255</v>
      </c>
      <c r="GY16">
        <v>1191593</v>
      </c>
      <c r="GZ16">
        <v>1262842</v>
      </c>
      <c r="HA16">
        <v>2.95</v>
      </c>
      <c r="HB16">
        <v>3.1040000000000001</v>
      </c>
      <c r="HC16">
        <v>1.27</v>
      </c>
      <c r="HD16">
        <v>1.96</v>
      </c>
      <c r="HE16">
        <v>0</v>
      </c>
      <c r="HF16" s="2">
        <f t="shared" si="29"/>
        <v>4.1842536885666748E-3</v>
      </c>
      <c r="HG16" s="2">
        <f t="shared" si="30"/>
        <v>1.2705824253377296E-3</v>
      </c>
      <c r="HH16" s="2">
        <f t="shared" si="31"/>
        <v>9.9830824070964441E-3</v>
      </c>
      <c r="HI16" s="2">
        <f t="shared" si="32"/>
        <v>1.1641210844169914E-3</v>
      </c>
      <c r="HJ16" s="3">
        <f t="shared" si="33"/>
        <v>2368.9961755344916</v>
      </c>
      <c r="HK16" t="str">
        <f t="shared" si="34"/>
        <v>GOOG</v>
      </c>
    </row>
    <row r="17" spans="1:219" hidden="1" x14ac:dyDescent="0.25">
      <c r="A17">
        <v>8</v>
      </c>
      <c r="B17" t="s">
        <v>256</v>
      </c>
      <c r="C17">
        <v>9</v>
      </c>
      <c r="D17">
        <v>0</v>
      </c>
      <c r="E17">
        <v>6</v>
      </c>
      <c r="F17">
        <v>0</v>
      </c>
      <c r="G17" t="s">
        <v>218</v>
      </c>
      <c r="H17" t="s">
        <v>218</v>
      </c>
      <c r="I17">
        <v>6</v>
      </c>
      <c r="J17">
        <v>0</v>
      </c>
      <c r="K17" t="s">
        <v>218</v>
      </c>
      <c r="L17" t="s">
        <v>218</v>
      </c>
      <c r="M17">
        <v>125</v>
      </c>
      <c r="N17">
        <v>9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38</v>
      </c>
      <c r="W17">
        <v>17</v>
      </c>
      <c r="X17">
        <v>11</v>
      </c>
      <c r="Y17">
        <v>6</v>
      </c>
      <c r="Z17">
        <v>4</v>
      </c>
      <c r="AA17">
        <v>0</v>
      </c>
      <c r="AB17">
        <v>0</v>
      </c>
      <c r="AC17">
        <v>0</v>
      </c>
      <c r="AD17">
        <v>0</v>
      </c>
      <c r="AE17">
        <v>9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 t="s">
        <v>257</v>
      </c>
      <c r="AV17">
        <v>83.400001525878906</v>
      </c>
      <c r="AW17">
        <v>83.220001220703125</v>
      </c>
      <c r="AX17">
        <v>84.269996643066406</v>
      </c>
      <c r="AY17">
        <v>83.089996337890625</v>
      </c>
      <c r="AZ17">
        <v>83.930000305175781</v>
      </c>
      <c r="BA17" s="2">
        <f t="shared" si="17"/>
        <v>-2.1629452359464008E-3</v>
      </c>
      <c r="BB17" s="2">
        <f t="shared" si="18"/>
        <v>1.2459896335473175E-2</v>
      </c>
      <c r="BC17" s="2">
        <f t="shared" si="19"/>
        <v>1.5621831399367236E-3</v>
      </c>
      <c r="BD17" s="2">
        <f t="shared" si="20"/>
        <v>1.0008387516154404E-2</v>
      </c>
      <c r="BE17">
        <v>31</v>
      </c>
      <c r="BF17">
        <v>113</v>
      </c>
      <c r="BG17">
        <v>50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3</v>
      </c>
      <c r="BO17">
        <v>0</v>
      </c>
      <c r="BP17">
        <v>0</v>
      </c>
      <c r="BQ17">
        <v>0</v>
      </c>
      <c r="BR17">
        <v>0</v>
      </c>
      <c r="BS17">
        <v>1</v>
      </c>
      <c r="BT17">
        <v>3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 t="s">
        <v>246</v>
      </c>
      <c r="CN17">
        <v>83.930000305175781</v>
      </c>
      <c r="CO17">
        <v>83.870002746582031</v>
      </c>
      <c r="CP17">
        <v>84.30999755859375</v>
      </c>
      <c r="CQ17">
        <v>83.180000305175781</v>
      </c>
      <c r="CR17">
        <v>84.209999084472656</v>
      </c>
      <c r="CS17" s="2">
        <f t="shared" si="21"/>
        <v>-7.1536373708047662E-4</v>
      </c>
      <c r="CT17" s="2">
        <f t="shared" si="22"/>
        <v>5.2187738673095119E-3</v>
      </c>
      <c r="CU17" s="2">
        <f t="shared" si="23"/>
        <v>8.2270468440442945E-3</v>
      </c>
      <c r="CV17" s="2">
        <f t="shared" si="24"/>
        <v>1.2231312082828349E-2</v>
      </c>
      <c r="CW17">
        <v>67</v>
      </c>
      <c r="CX17">
        <v>3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44</v>
      </c>
      <c r="DG17">
        <v>10</v>
      </c>
      <c r="DH17">
        <v>12</v>
      </c>
      <c r="DI17">
        <v>30</v>
      </c>
      <c r="DJ17">
        <v>45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1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 t="s">
        <v>258</v>
      </c>
      <c r="EF17">
        <v>84.209999084472656</v>
      </c>
      <c r="EG17">
        <v>84.370002746582031</v>
      </c>
      <c r="EH17">
        <v>85.19000244140625</v>
      </c>
      <c r="EI17">
        <v>84.300003051757813</v>
      </c>
      <c r="EJ17">
        <v>84.5</v>
      </c>
      <c r="EK17" s="2">
        <f t="shared" si="25"/>
        <v>1.8964520196824708E-3</v>
      </c>
      <c r="EL17" s="2">
        <f t="shared" si="26"/>
        <v>9.6255390459486501E-3</v>
      </c>
      <c r="EM17" s="2">
        <f t="shared" si="27"/>
        <v>8.2967515165877082E-4</v>
      </c>
      <c r="EN17" s="2">
        <f t="shared" si="28"/>
        <v>2.3668277898484247E-3</v>
      </c>
      <c r="EO17">
        <v>96</v>
      </c>
      <c r="EP17">
        <v>99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4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 t="s">
        <v>259</v>
      </c>
      <c r="FX17">
        <v>84.5</v>
      </c>
      <c r="FY17">
        <v>84.550003051757813</v>
      </c>
      <c r="FZ17">
        <v>85.160003662109375</v>
      </c>
      <c r="GA17">
        <v>84.269996643066406</v>
      </c>
      <c r="GB17">
        <v>85.110000610351563</v>
      </c>
      <c r="GC17">
        <v>593</v>
      </c>
      <c r="GD17">
        <v>224</v>
      </c>
      <c r="GE17">
        <v>265</v>
      </c>
      <c r="GF17">
        <v>145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49</v>
      </c>
      <c r="GM17">
        <v>0</v>
      </c>
      <c r="GN17">
        <v>45</v>
      </c>
      <c r="GO17">
        <v>1</v>
      </c>
      <c r="GP17">
        <v>1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2.1</v>
      </c>
      <c r="GX17" t="s">
        <v>218</v>
      </c>
      <c r="GY17">
        <v>1392236</v>
      </c>
      <c r="GZ17">
        <v>1264128</v>
      </c>
      <c r="HA17">
        <v>0.32100000000000001</v>
      </c>
      <c r="HB17">
        <v>0.79</v>
      </c>
      <c r="HC17">
        <v>2.91</v>
      </c>
      <c r="HD17">
        <v>2.65</v>
      </c>
      <c r="HE17">
        <v>0.53800000000000003</v>
      </c>
      <c r="HF17" s="2">
        <f t="shared" si="29"/>
        <v>5.9140212836183981E-4</v>
      </c>
      <c r="HG17" s="2">
        <f t="shared" si="30"/>
        <v>7.1629941770772199E-3</v>
      </c>
      <c r="HH17" s="2">
        <f t="shared" si="31"/>
        <v>3.3117255894123954E-3</v>
      </c>
      <c r="HI17" s="2">
        <f t="shared" si="32"/>
        <v>9.8696270856680757E-3</v>
      </c>
      <c r="HJ17" s="3">
        <f t="shared" si="33"/>
        <v>85.155634231289412</v>
      </c>
      <c r="HK17" t="str">
        <f t="shared" si="34"/>
        <v>AEE</v>
      </c>
    </row>
    <row r="18" spans="1:219" hidden="1" x14ac:dyDescent="0.25">
      <c r="A18">
        <v>9</v>
      </c>
      <c r="B18" t="s">
        <v>260</v>
      </c>
      <c r="C18">
        <v>9</v>
      </c>
      <c r="D18">
        <v>0</v>
      </c>
      <c r="E18">
        <v>6</v>
      </c>
      <c r="F18">
        <v>0</v>
      </c>
      <c r="G18" t="s">
        <v>218</v>
      </c>
      <c r="H18" t="s">
        <v>218</v>
      </c>
      <c r="I18">
        <v>6</v>
      </c>
      <c r="J18">
        <v>0</v>
      </c>
      <c r="K18" t="s">
        <v>218</v>
      </c>
      <c r="L18" t="s">
        <v>218</v>
      </c>
      <c r="M18">
        <v>136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49</v>
      </c>
      <c r="W18">
        <v>13</v>
      </c>
      <c r="X18">
        <v>4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 t="s">
        <v>261</v>
      </c>
      <c r="AV18">
        <v>75.339996337890625</v>
      </c>
      <c r="AW18">
        <v>75.169998168945313</v>
      </c>
      <c r="AX18">
        <v>75.239997863769531</v>
      </c>
      <c r="AY18">
        <v>74.69000244140625</v>
      </c>
      <c r="AZ18">
        <v>74.75</v>
      </c>
      <c r="BA18" s="2">
        <f t="shared" si="17"/>
        <v>-2.2615162044203885E-3</v>
      </c>
      <c r="BB18" s="2">
        <f t="shared" si="18"/>
        <v>9.3035216389769637E-4</v>
      </c>
      <c r="BC18" s="2">
        <f t="shared" si="19"/>
        <v>6.3854694589757788E-3</v>
      </c>
      <c r="BD18" s="2">
        <f t="shared" si="20"/>
        <v>8.026429243310762E-4</v>
      </c>
      <c r="BE18">
        <v>6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21</v>
      </c>
      <c r="BO18">
        <v>33</v>
      </c>
      <c r="BP18">
        <v>78</v>
      </c>
      <c r="BQ18">
        <v>40</v>
      </c>
      <c r="BR18">
        <v>19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 t="s">
        <v>239</v>
      </c>
      <c r="CN18">
        <v>74.75</v>
      </c>
      <c r="CO18">
        <v>74.370002746582031</v>
      </c>
      <c r="CP18">
        <v>74.639999389648438</v>
      </c>
      <c r="CQ18">
        <v>73.629997253417969</v>
      </c>
      <c r="CR18">
        <v>74.480003356933594</v>
      </c>
      <c r="CS18" s="2">
        <f t="shared" si="21"/>
        <v>-5.1095500791202841E-3</v>
      </c>
      <c r="CT18" s="2">
        <f t="shared" si="22"/>
        <v>3.6173183986366597E-3</v>
      </c>
      <c r="CU18" s="2">
        <f t="shared" si="23"/>
        <v>9.9503222513740441E-3</v>
      </c>
      <c r="CV18" s="2">
        <f t="shared" si="24"/>
        <v>1.1412541154732558E-2</v>
      </c>
      <c r="CW18">
        <v>112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36</v>
      </c>
      <c r="DG18">
        <v>19</v>
      </c>
      <c r="DH18">
        <v>18</v>
      </c>
      <c r="DI18">
        <v>9</v>
      </c>
      <c r="DJ18">
        <v>17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 t="s">
        <v>257</v>
      </c>
      <c r="EF18">
        <v>74.480003356933594</v>
      </c>
      <c r="EG18">
        <v>74.790000915527344</v>
      </c>
      <c r="EH18">
        <v>75.620002746582031</v>
      </c>
      <c r="EI18">
        <v>74.519996643066406</v>
      </c>
      <c r="EJ18">
        <v>75.349998474121094</v>
      </c>
      <c r="EK18" s="2">
        <f t="shared" si="25"/>
        <v>4.1449064687655301E-3</v>
      </c>
      <c r="EL18" s="2">
        <f t="shared" si="26"/>
        <v>1.0975956108282503E-2</v>
      </c>
      <c r="EM18" s="2">
        <f t="shared" si="27"/>
        <v>3.6101653851549065E-3</v>
      </c>
      <c r="EN18" s="2">
        <f t="shared" si="28"/>
        <v>1.101528663387763E-2</v>
      </c>
      <c r="EO18">
        <v>71</v>
      </c>
      <c r="EP18">
        <v>102</v>
      </c>
      <c r="EQ18">
        <v>8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9</v>
      </c>
      <c r="EY18">
        <v>4</v>
      </c>
      <c r="EZ18">
        <v>2</v>
      </c>
      <c r="FA18">
        <v>0</v>
      </c>
      <c r="FB18">
        <v>0</v>
      </c>
      <c r="FC18">
        <v>1</v>
      </c>
      <c r="FD18">
        <v>15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 t="s">
        <v>262</v>
      </c>
      <c r="FX18">
        <v>75.349998474121094</v>
      </c>
      <c r="FY18">
        <v>76</v>
      </c>
      <c r="FZ18">
        <v>76.150001525878906</v>
      </c>
      <c r="GA18">
        <v>75.459999084472656</v>
      </c>
      <c r="GB18">
        <v>75.760002136230469</v>
      </c>
      <c r="GC18">
        <v>435</v>
      </c>
      <c r="GD18">
        <v>372</v>
      </c>
      <c r="GE18">
        <v>293</v>
      </c>
      <c r="GF18">
        <v>114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36</v>
      </c>
      <c r="GM18">
        <v>0</v>
      </c>
      <c r="GN18">
        <v>17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2.1</v>
      </c>
      <c r="GX18" t="s">
        <v>218</v>
      </c>
      <c r="GY18">
        <v>765785</v>
      </c>
      <c r="GZ18">
        <v>1007342</v>
      </c>
      <c r="HC18">
        <v>11.42</v>
      </c>
      <c r="HD18">
        <v>3.89</v>
      </c>
      <c r="HE18">
        <v>0.47889999999999999</v>
      </c>
      <c r="HF18" s="2">
        <f t="shared" si="29"/>
        <v>8.5526516563013688E-3</v>
      </c>
      <c r="HG18" s="2">
        <f t="shared" si="30"/>
        <v>1.969816452701334E-3</v>
      </c>
      <c r="HH18" s="2">
        <f t="shared" si="31"/>
        <v>7.1052752043071488E-3</v>
      </c>
      <c r="HI18" s="2">
        <f t="shared" si="32"/>
        <v>3.9599134543100156E-3</v>
      </c>
      <c r="HJ18" s="3">
        <f t="shared" si="33"/>
        <v>76.1497060504053</v>
      </c>
      <c r="HK18" t="str">
        <f t="shared" si="34"/>
        <v>BUD</v>
      </c>
    </row>
    <row r="19" spans="1:219" hidden="1" x14ac:dyDescent="0.25">
      <c r="A19">
        <v>10</v>
      </c>
      <c r="B19" t="s">
        <v>263</v>
      </c>
      <c r="C19">
        <v>9</v>
      </c>
      <c r="D19">
        <v>0</v>
      </c>
      <c r="E19">
        <v>6</v>
      </c>
      <c r="F19">
        <v>0</v>
      </c>
      <c r="G19" t="s">
        <v>218</v>
      </c>
      <c r="H19" t="s">
        <v>218</v>
      </c>
      <c r="I19">
        <v>6</v>
      </c>
      <c r="J19">
        <v>0</v>
      </c>
      <c r="K19" t="s">
        <v>218</v>
      </c>
      <c r="L19" t="s">
        <v>218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84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1</v>
      </c>
      <c r="AR19">
        <v>0</v>
      </c>
      <c r="AS19">
        <v>0</v>
      </c>
      <c r="AT19">
        <v>0</v>
      </c>
      <c r="AU19" t="s">
        <v>264</v>
      </c>
      <c r="AV19">
        <v>47.080001831054688</v>
      </c>
      <c r="AW19">
        <v>47.159999847412109</v>
      </c>
      <c r="AX19">
        <v>49.119998931884773</v>
      </c>
      <c r="AY19">
        <v>46.700000762939453</v>
      </c>
      <c r="AZ19">
        <v>48</v>
      </c>
      <c r="BA19" s="2">
        <f t="shared" si="17"/>
        <v>1.6963107849079506E-3</v>
      </c>
      <c r="BB19" s="2">
        <f t="shared" si="18"/>
        <v>3.9902262359382656E-2</v>
      </c>
      <c r="BC19" s="2">
        <f t="shared" si="19"/>
        <v>9.7540094563400848E-3</v>
      </c>
      <c r="BD19" s="2">
        <f t="shared" si="20"/>
        <v>2.7083317438761356E-2</v>
      </c>
      <c r="BE19">
        <v>11</v>
      </c>
      <c r="BF19">
        <v>15</v>
      </c>
      <c r="BG19">
        <v>1</v>
      </c>
      <c r="BH19">
        <v>21</v>
      </c>
      <c r="BI19">
        <v>71</v>
      </c>
      <c r="BJ19">
        <v>0</v>
      </c>
      <c r="BK19">
        <v>0</v>
      </c>
      <c r="BL19">
        <v>0</v>
      </c>
      <c r="BM19">
        <v>0</v>
      </c>
      <c r="BN19">
        <v>5</v>
      </c>
      <c r="BO19">
        <v>1</v>
      </c>
      <c r="BP19">
        <v>3</v>
      </c>
      <c r="BQ19">
        <v>3</v>
      </c>
      <c r="BR19">
        <v>5</v>
      </c>
      <c r="BS19">
        <v>1</v>
      </c>
      <c r="BT19">
        <v>17</v>
      </c>
      <c r="BU19">
        <v>1</v>
      </c>
      <c r="BV19">
        <v>17</v>
      </c>
      <c r="BW19">
        <v>4</v>
      </c>
      <c r="BX19">
        <v>0</v>
      </c>
      <c r="BY19">
        <v>5</v>
      </c>
      <c r="BZ19">
        <v>5</v>
      </c>
      <c r="CA19">
        <v>1</v>
      </c>
      <c r="CB19">
        <v>0</v>
      </c>
      <c r="CC19">
        <v>2</v>
      </c>
      <c r="CD19">
        <v>1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 t="s">
        <v>265</v>
      </c>
      <c r="CN19">
        <v>48</v>
      </c>
      <c r="CO19">
        <v>47.430000305175781</v>
      </c>
      <c r="CP19">
        <v>48.919998168945313</v>
      </c>
      <c r="CQ19">
        <v>47.110000610351563</v>
      </c>
      <c r="CR19">
        <v>48.409999847412109</v>
      </c>
      <c r="CS19" s="2">
        <f t="shared" si="21"/>
        <v>-1.2017703798370416E-2</v>
      </c>
      <c r="CT19" s="2">
        <f t="shared" si="22"/>
        <v>3.0457847905550173E-2</v>
      </c>
      <c r="CU19" s="2">
        <f t="shared" si="23"/>
        <v>6.7467782577538271E-3</v>
      </c>
      <c r="CV19" s="2">
        <f t="shared" si="24"/>
        <v>2.6853940118945152E-2</v>
      </c>
      <c r="CW19">
        <v>1</v>
      </c>
      <c r="CX19">
        <v>1</v>
      </c>
      <c r="CY19">
        <v>8</v>
      </c>
      <c r="CZ19">
        <v>12</v>
      </c>
      <c r="DA19">
        <v>88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1</v>
      </c>
      <c r="DK19">
        <v>1</v>
      </c>
      <c r="DL19">
        <v>1</v>
      </c>
      <c r="DM19">
        <v>1</v>
      </c>
      <c r="DN19">
        <v>1</v>
      </c>
      <c r="DO19">
        <v>0</v>
      </c>
      <c r="DP19">
        <v>0</v>
      </c>
      <c r="DQ19">
        <v>1</v>
      </c>
      <c r="DR19">
        <v>1</v>
      </c>
      <c r="DS19">
        <v>0</v>
      </c>
      <c r="DT19">
        <v>0</v>
      </c>
      <c r="DU19">
        <v>1</v>
      </c>
      <c r="DV19">
        <v>1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 t="s">
        <v>266</v>
      </c>
      <c r="EF19">
        <v>48.409999847412109</v>
      </c>
      <c r="EG19">
        <v>47.970001220703118</v>
      </c>
      <c r="EH19">
        <v>49.700000762939453</v>
      </c>
      <c r="EI19">
        <v>47.970001220703118</v>
      </c>
      <c r="EJ19">
        <v>48.950000762939453</v>
      </c>
      <c r="EK19" s="2">
        <f t="shared" si="25"/>
        <v>-9.1723705547686052E-3</v>
      </c>
      <c r="EL19" s="2">
        <f t="shared" si="26"/>
        <v>3.4808843373828835E-2</v>
      </c>
      <c r="EM19" s="2">
        <f t="shared" si="27"/>
        <v>0</v>
      </c>
      <c r="EN19" s="2">
        <f t="shared" si="28"/>
        <v>2.00204193454947E-2</v>
      </c>
      <c r="EO19">
        <v>1</v>
      </c>
      <c r="EP19">
        <v>0</v>
      </c>
      <c r="EQ19">
        <v>5</v>
      </c>
      <c r="ER19">
        <v>11</v>
      </c>
      <c r="ES19">
        <v>102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 t="s">
        <v>267</v>
      </c>
      <c r="FX19">
        <v>48.950000762939453</v>
      </c>
      <c r="FY19">
        <v>49.409999847412109</v>
      </c>
      <c r="FZ19">
        <v>49.409999847412109</v>
      </c>
      <c r="GA19">
        <v>47.950000762939453</v>
      </c>
      <c r="GB19">
        <v>48.909999847412109</v>
      </c>
      <c r="GC19">
        <v>349</v>
      </c>
      <c r="GD19">
        <v>102</v>
      </c>
      <c r="GE19">
        <v>229</v>
      </c>
      <c r="GF19">
        <v>1</v>
      </c>
      <c r="GG19">
        <v>0</v>
      </c>
      <c r="GH19">
        <v>305</v>
      </c>
      <c r="GI19">
        <v>0</v>
      </c>
      <c r="GJ19">
        <v>213</v>
      </c>
      <c r="GK19">
        <v>18</v>
      </c>
      <c r="GL19">
        <v>90</v>
      </c>
      <c r="GM19">
        <v>1</v>
      </c>
      <c r="GN19">
        <v>1</v>
      </c>
      <c r="GO19">
        <v>3</v>
      </c>
      <c r="GP19">
        <v>1</v>
      </c>
      <c r="GQ19">
        <v>2</v>
      </c>
      <c r="GR19">
        <v>1</v>
      </c>
      <c r="GS19">
        <v>0</v>
      </c>
      <c r="GT19">
        <v>0</v>
      </c>
      <c r="GU19">
        <v>0</v>
      </c>
      <c r="GV19">
        <v>0</v>
      </c>
      <c r="GW19">
        <v>2.2000000000000002</v>
      </c>
      <c r="GX19" t="s">
        <v>218</v>
      </c>
      <c r="GY19">
        <v>93955</v>
      </c>
      <c r="GZ19">
        <v>73800</v>
      </c>
      <c r="HA19">
        <v>11.115</v>
      </c>
      <c r="HB19">
        <v>11.579000000000001</v>
      </c>
      <c r="HD19">
        <v>8.9499999999999993</v>
      </c>
      <c r="HE19">
        <v>0</v>
      </c>
      <c r="HF19" s="2">
        <f t="shared" si="29"/>
        <v>9.3098378039511154E-3</v>
      </c>
      <c r="HG19" s="2">
        <f t="shared" si="30"/>
        <v>0</v>
      </c>
      <c r="HH19" s="2">
        <f t="shared" si="31"/>
        <v>2.9548655919478306E-2</v>
      </c>
      <c r="HI19" s="2">
        <f t="shared" si="32"/>
        <v>1.9627869300094747E-2</v>
      </c>
      <c r="HJ19" s="3">
        <f t="shared" si="33"/>
        <v>49.409999847412109</v>
      </c>
      <c r="HK19" t="str">
        <f t="shared" si="34"/>
        <v>ATEX</v>
      </c>
    </row>
    <row r="20" spans="1:219" hidden="1" x14ac:dyDescent="0.25">
      <c r="A20">
        <v>11</v>
      </c>
      <c r="B20" t="s">
        <v>268</v>
      </c>
      <c r="C20">
        <v>9</v>
      </c>
      <c r="D20">
        <v>1</v>
      </c>
      <c r="E20">
        <v>6</v>
      </c>
      <c r="F20">
        <v>0</v>
      </c>
      <c r="G20" t="s">
        <v>218</v>
      </c>
      <c r="H20" t="s">
        <v>218</v>
      </c>
      <c r="I20">
        <v>6</v>
      </c>
      <c r="J20">
        <v>0</v>
      </c>
      <c r="K20" t="s">
        <v>218</v>
      </c>
      <c r="L20" t="s">
        <v>218</v>
      </c>
      <c r="M20">
        <v>127</v>
      </c>
      <c r="N20">
        <v>48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48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 t="s">
        <v>269</v>
      </c>
      <c r="AV20">
        <v>255.19999694824219</v>
      </c>
      <c r="AW20">
        <v>257.42999267578119</v>
      </c>
      <c r="AX20">
        <v>257.42999267578119</v>
      </c>
      <c r="AY20">
        <v>254.00999450683599</v>
      </c>
      <c r="AZ20">
        <v>254.21000671386719</v>
      </c>
      <c r="BA20" s="2">
        <f t="shared" si="17"/>
        <v>8.6625326923253088E-3</v>
      </c>
      <c r="BB20" s="2">
        <f t="shared" si="18"/>
        <v>0</v>
      </c>
      <c r="BC20" s="2">
        <f t="shared" si="19"/>
        <v>1.3285158164349942E-2</v>
      </c>
      <c r="BD20" s="2">
        <f t="shared" si="20"/>
        <v>7.8679910998280533E-4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10</v>
      </c>
      <c r="BQ20">
        <v>10</v>
      </c>
      <c r="BR20">
        <v>174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1</v>
      </c>
      <c r="CF20">
        <v>0</v>
      </c>
      <c r="CG20">
        <v>0</v>
      </c>
      <c r="CH20">
        <v>0</v>
      </c>
      <c r="CI20">
        <v>1</v>
      </c>
      <c r="CJ20">
        <v>0</v>
      </c>
      <c r="CK20">
        <v>0</v>
      </c>
      <c r="CL20">
        <v>0</v>
      </c>
      <c r="CM20" t="s">
        <v>270</v>
      </c>
      <c r="CN20">
        <v>254.21000671386719</v>
      </c>
      <c r="CO20">
        <v>253.30000305175781</v>
      </c>
      <c r="CP20">
        <v>253.49000549316409</v>
      </c>
      <c r="CQ20">
        <v>248.6000061035156</v>
      </c>
      <c r="CR20">
        <v>252.22999572753901</v>
      </c>
      <c r="CS20" s="2">
        <f t="shared" si="21"/>
        <v>-3.5925923850992358E-3</v>
      </c>
      <c r="CT20" s="2">
        <f t="shared" si="22"/>
        <v>7.4954608579780313E-4</v>
      </c>
      <c r="CU20" s="2">
        <f t="shared" si="23"/>
        <v>1.8555060764376852E-2</v>
      </c>
      <c r="CV20" s="2">
        <f t="shared" si="24"/>
        <v>1.4391585796736717E-2</v>
      </c>
      <c r="CW20">
        <v>1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1</v>
      </c>
      <c r="DJ20">
        <v>194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1</v>
      </c>
      <c r="DX20">
        <v>0</v>
      </c>
      <c r="DY20">
        <v>0</v>
      </c>
      <c r="DZ20">
        <v>0</v>
      </c>
      <c r="EA20">
        <v>1</v>
      </c>
      <c r="EB20">
        <v>0</v>
      </c>
      <c r="EC20">
        <v>0</v>
      </c>
      <c r="ED20">
        <v>0</v>
      </c>
      <c r="EE20" t="s">
        <v>239</v>
      </c>
      <c r="EF20">
        <v>252.22999572753901</v>
      </c>
      <c r="EG20">
        <v>252.38999938964841</v>
      </c>
      <c r="EH20">
        <v>256.1099853515625</v>
      </c>
      <c r="EI20">
        <v>252.25</v>
      </c>
      <c r="EJ20">
        <v>254.6499938964844</v>
      </c>
      <c r="EK20" s="2">
        <f t="shared" si="25"/>
        <v>6.3395404927424348E-4</v>
      </c>
      <c r="EL20" s="2">
        <f t="shared" si="26"/>
        <v>1.4524954803334489E-2</v>
      </c>
      <c r="EM20" s="2">
        <f t="shared" si="27"/>
        <v>5.5469467881841261E-4</v>
      </c>
      <c r="EN20" s="2">
        <f t="shared" si="28"/>
        <v>9.4246768270491721E-3</v>
      </c>
      <c r="EO20">
        <v>22</v>
      </c>
      <c r="EP20">
        <v>80</v>
      </c>
      <c r="EQ20">
        <v>93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3</v>
      </c>
      <c r="EY20">
        <v>0</v>
      </c>
      <c r="EZ20">
        <v>0</v>
      </c>
      <c r="FA20">
        <v>0</v>
      </c>
      <c r="FB20">
        <v>0</v>
      </c>
      <c r="FC20">
        <v>1</v>
      </c>
      <c r="FD20">
        <v>3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 t="s">
        <v>271</v>
      </c>
      <c r="FX20">
        <v>254.6499938964844</v>
      </c>
      <c r="FY20">
        <v>254.38999938964841</v>
      </c>
      <c r="FZ20">
        <v>255.5</v>
      </c>
      <c r="GA20">
        <v>252.3699951171875</v>
      </c>
      <c r="GB20">
        <v>253.21000671386719</v>
      </c>
      <c r="GC20">
        <v>371</v>
      </c>
      <c r="GD20">
        <v>441</v>
      </c>
      <c r="GE20">
        <v>196</v>
      </c>
      <c r="GF20">
        <v>198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368</v>
      </c>
      <c r="GM20">
        <v>0</v>
      </c>
      <c r="GN20">
        <v>194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2.4</v>
      </c>
      <c r="GX20" t="s">
        <v>218</v>
      </c>
      <c r="GY20">
        <v>1662240</v>
      </c>
      <c r="GZ20">
        <v>1567542</v>
      </c>
      <c r="HA20">
        <v>0.26500000000000001</v>
      </c>
      <c r="HB20">
        <v>1.1240000000000001</v>
      </c>
      <c r="HC20">
        <v>1.71</v>
      </c>
      <c r="HD20">
        <v>16.16</v>
      </c>
      <c r="HE20">
        <v>0.19650000000000001</v>
      </c>
      <c r="HF20" s="2">
        <f t="shared" si="29"/>
        <v>-1.0220311626234491E-3</v>
      </c>
      <c r="HG20" s="2">
        <f t="shared" si="30"/>
        <v>4.3444250894386638E-3</v>
      </c>
      <c r="HH20" s="2">
        <f t="shared" si="31"/>
        <v>7.9405805153797138E-3</v>
      </c>
      <c r="HI20" s="2">
        <f t="shared" si="32"/>
        <v>3.3174502365892478E-3</v>
      </c>
      <c r="HJ20" s="3">
        <f t="shared" si="33"/>
        <v>255.49517768549907</v>
      </c>
      <c r="HK20" t="str">
        <f t="shared" si="34"/>
        <v>AON</v>
      </c>
    </row>
    <row r="21" spans="1:219" hidden="1" x14ac:dyDescent="0.25">
      <c r="A21">
        <v>12</v>
      </c>
      <c r="B21" t="s">
        <v>272</v>
      </c>
      <c r="C21">
        <v>9</v>
      </c>
      <c r="D21">
        <v>0</v>
      </c>
      <c r="E21">
        <v>6</v>
      </c>
      <c r="F21">
        <v>0</v>
      </c>
      <c r="G21" t="s">
        <v>218</v>
      </c>
      <c r="H21" t="s">
        <v>218</v>
      </c>
      <c r="I21">
        <v>6</v>
      </c>
      <c r="J21">
        <v>0</v>
      </c>
      <c r="K21" t="s">
        <v>218</v>
      </c>
      <c r="L21" t="s">
        <v>218</v>
      </c>
      <c r="M21">
        <v>12</v>
      </c>
      <c r="N21">
        <v>24</v>
      </c>
      <c r="O21">
        <v>48</v>
      </c>
      <c r="P21">
        <v>52</v>
      </c>
      <c r="Q21">
        <v>42</v>
      </c>
      <c r="R21">
        <v>0</v>
      </c>
      <c r="S21">
        <v>0</v>
      </c>
      <c r="T21">
        <v>0</v>
      </c>
      <c r="U21">
        <v>0</v>
      </c>
      <c r="V21">
        <v>6</v>
      </c>
      <c r="W21">
        <v>1</v>
      </c>
      <c r="X21">
        <v>3</v>
      </c>
      <c r="Y21">
        <v>1</v>
      </c>
      <c r="Z21">
        <v>6</v>
      </c>
      <c r="AA21">
        <v>1</v>
      </c>
      <c r="AB21">
        <v>17</v>
      </c>
      <c r="AC21">
        <v>1</v>
      </c>
      <c r="AD21">
        <v>17</v>
      </c>
      <c r="AE21">
        <v>0</v>
      </c>
      <c r="AF21">
        <v>0</v>
      </c>
      <c r="AG21">
        <v>6</v>
      </c>
      <c r="AH21">
        <v>6</v>
      </c>
      <c r="AI21">
        <v>0</v>
      </c>
      <c r="AJ21">
        <v>0</v>
      </c>
      <c r="AK21">
        <v>1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 t="s">
        <v>273</v>
      </c>
      <c r="AV21">
        <v>121.2399978637695</v>
      </c>
      <c r="AW21">
        <v>121.9300003051758</v>
      </c>
      <c r="AX21">
        <v>121.9300003051758</v>
      </c>
      <c r="AY21">
        <v>119.11000061035161</v>
      </c>
      <c r="AZ21">
        <v>119.40000152587891</v>
      </c>
      <c r="BA21" s="2">
        <f t="shared" si="17"/>
        <v>5.6590046721832765E-3</v>
      </c>
      <c r="BB21" s="2">
        <f t="shared" si="18"/>
        <v>0</v>
      </c>
      <c r="BC21" s="2">
        <f t="shared" si="19"/>
        <v>2.3128021715460356E-2</v>
      </c>
      <c r="BD21" s="2">
        <f t="shared" si="20"/>
        <v>2.4288183569616262E-3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0</v>
      </c>
      <c r="BQ21">
        <v>0</v>
      </c>
      <c r="BR21">
        <v>183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1</v>
      </c>
      <c r="CF21">
        <v>0</v>
      </c>
      <c r="CG21">
        <v>0</v>
      </c>
      <c r="CH21">
        <v>0</v>
      </c>
      <c r="CI21">
        <v>1</v>
      </c>
      <c r="CJ21">
        <v>0</v>
      </c>
      <c r="CK21">
        <v>0</v>
      </c>
      <c r="CL21">
        <v>0</v>
      </c>
      <c r="CM21" t="s">
        <v>274</v>
      </c>
      <c r="CN21">
        <v>119.40000152587891</v>
      </c>
      <c r="CO21">
        <v>117.1600036621094</v>
      </c>
      <c r="CP21">
        <v>120.5</v>
      </c>
      <c r="CQ21">
        <v>116.69000244140619</v>
      </c>
      <c r="CR21">
        <v>120.1699981689453</v>
      </c>
      <c r="CS21" s="2">
        <f t="shared" si="21"/>
        <v>-1.9119134463580822E-2</v>
      </c>
      <c r="CT21" s="2">
        <f t="shared" si="22"/>
        <v>2.7717811932702063E-2</v>
      </c>
      <c r="CU21" s="2">
        <f t="shared" si="23"/>
        <v>4.0116183510773284E-3</v>
      </c>
      <c r="CV21" s="2">
        <f t="shared" si="24"/>
        <v>2.8958939673500161E-2</v>
      </c>
      <c r="CW21">
        <v>32</v>
      </c>
      <c r="CX21">
        <v>22</v>
      </c>
      <c r="CY21">
        <v>15</v>
      </c>
      <c r="CZ21">
        <v>42</v>
      </c>
      <c r="DA21">
        <v>68</v>
      </c>
      <c r="DB21">
        <v>0</v>
      </c>
      <c r="DC21">
        <v>0</v>
      </c>
      <c r="DD21">
        <v>0</v>
      </c>
      <c r="DE21">
        <v>0</v>
      </c>
      <c r="DF21">
        <v>17</v>
      </c>
      <c r="DG21">
        <v>6</v>
      </c>
      <c r="DH21">
        <v>2</v>
      </c>
      <c r="DI21">
        <v>1</v>
      </c>
      <c r="DJ21">
        <v>0</v>
      </c>
      <c r="DK21">
        <v>1</v>
      </c>
      <c r="DL21">
        <v>26</v>
      </c>
      <c r="DM21">
        <v>1</v>
      </c>
      <c r="DN21">
        <v>26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 t="s">
        <v>246</v>
      </c>
      <c r="EF21">
        <v>120.1699981689453</v>
      </c>
      <c r="EG21">
        <v>120.7399978637695</v>
      </c>
      <c r="EH21">
        <v>121.36000061035161</v>
      </c>
      <c r="EI21">
        <v>119.38999938964839</v>
      </c>
      <c r="EJ21">
        <v>120.98000335693359</v>
      </c>
      <c r="EK21" s="2">
        <f t="shared" si="25"/>
        <v>4.7208854141883583E-3</v>
      </c>
      <c r="EL21" s="2">
        <f t="shared" si="26"/>
        <v>5.1087899098875011E-3</v>
      </c>
      <c r="EM21" s="2">
        <f t="shared" si="27"/>
        <v>1.1181037750591205E-2</v>
      </c>
      <c r="EN21" s="2">
        <f t="shared" si="28"/>
        <v>1.3142700637841176E-2</v>
      </c>
      <c r="EO21">
        <v>31</v>
      </c>
      <c r="EP21">
        <v>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38</v>
      </c>
      <c r="EY21">
        <v>20</v>
      </c>
      <c r="EZ21">
        <v>22</v>
      </c>
      <c r="FA21">
        <v>20</v>
      </c>
      <c r="FB21">
        <v>62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1</v>
      </c>
      <c r="FN21">
        <v>0</v>
      </c>
      <c r="FO21">
        <v>1</v>
      </c>
      <c r="FP21">
        <v>0</v>
      </c>
      <c r="FQ21">
        <v>11</v>
      </c>
      <c r="FR21">
        <v>0</v>
      </c>
      <c r="FS21">
        <v>1</v>
      </c>
      <c r="FT21">
        <v>0</v>
      </c>
      <c r="FU21">
        <v>1</v>
      </c>
      <c r="FV21">
        <v>1</v>
      </c>
      <c r="FW21" t="s">
        <v>275</v>
      </c>
      <c r="FX21">
        <v>120.98000335693359</v>
      </c>
      <c r="FY21">
        <v>121.34999847412109</v>
      </c>
      <c r="FZ21">
        <v>123</v>
      </c>
      <c r="GA21">
        <v>121.2799987792969</v>
      </c>
      <c r="GB21">
        <v>122.15000152587891</v>
      </c>
      <c r="GC21">
        <v>390</v>
      </c>
      <c r="GD21">
        <v>389</v>
      </c>
      <c r="GE21">
        <v>212</v>
      </c>
      <c r="GF21">
        <v>188</v>
      </c>
      <c r="GG21">
        <v>0</v>
      </c>
      <c r="GH21">
        <v>204</v>
      </c>
      <c r="GI21">
        <v>0</v>
      </c>
      <c r="GJ21">
        <v>110</v>
      </c>
      <c r="GK21">
        <v>43</v>
      </c>
      <c r="GL21">
        <v>251</v>
      </c>
      <c r="GM21">
        <v>26</v>
      </c>
      <c r="GN21">
        <v>62</v>
      </c>
      <c r="GO21">
        <v>2</v>
      </c>
      <c r="GP21">
        <v>1</v>
      </c>
      <c r="GQ21">
        <v>1</v>
      </c>
      <c r="GR21">
        <v>0</v>
      </c>
      <c r="GS21">
        <v>1</v>
      </c>
      <c r="GT21">
        <v>1</v>
      </c>
      <c r="GU21">
        <v>1</v>
      </c>
      <c r="GV21">
        <v>1</v>
      </c>
      <c r="GW21">
        <v>2.9</v>
      </c>
      <c r="GX21" t="s">
        <v>247</v>
      </c>
      <c r="GY21">
        <v>381018</v>
      </c>
      <c r="GZ21">
        <v>562014</v>
      </c>
      <c r="HA21">
        <v>1.04</v>
      </c>
      <c r="HB21">
        <v>1.4730000000000001</v>
      </c>
      <c r="HC21">
        <v>0.49</v>
      </c>
      <c r="HD21">
        <v>3.91</v>
      </c>
      <c r="HE21">
        <v>0</v>
      </c>
      <c r="HF21" s="2">
        <f t="shared" si="29"/>
        <v>3.0489915273167467E-3</v>
      </c>
      <c r="HG21" s="2">
        <f t="shared" si="30"/>
        <v>1.3414646551860976E-2</v>
      </c>
      <c r="HH21" s="2">
        <f t="shared" si="31"/>
        <v>5.7684133254531922E-4</v>
      </c>
      <c r="HI21" s="2">
        <f t="shared" si="32"/>
        <v>7.1224128998286229E-3</v>
      </c>
      <c r="HJ21" s="3">
        <f t="shared" si="33"/>
        <v>122.9778658127203</v>
      </c>
      <c r="HK21" t="str">
        <f t="shared" si="34"/>
        <v>ARW</v>
      </c>
    </row>
    <row r="22" spans="1:219" hidden="1" x14ac:dyDescent="0.25">
      <c r="A22">
        <v>13</v>
      </c>
      <c r="B22" t="s">
        <v>276</v>
      </c>
      <c r="C22">
        <v>9</v>
      </c>
      <c r="D22">
        <v>0</v>
      </c>
      <c r="E22">
        <v>6</v>
      </c>
      <c r="F22">
        <v>0</v>
      </c>
      <c r="G22" t="s">
        <v>218</v>
      </c>
      <c r="H22" t="s">
        <v>218</v>
      </c>
      <c r="I22">
        <v>6</v>
      </c>
      <c r="J22">
        <v>0</v>
      </c>
      <c r="K22" t="s">
        <v>218</v>
      </c>
      <c r="L22" t="s">
        <v>218</v>
      </c>
      <c r="M22">
        <v>26</v>
      </c>
      <c r="N22">
        <v>93</v>
      </c>
      <c r="O22">
        <v>44</v>
      </c>
      <c r="P22">
        <v>13</v>
      </c>
      <c r="Q22">
        <v>5</v>
      </c>
      <c r="R22">
        <v>2</v>
      </c>
      <c r="S22">
        <v>54</v>
      </c>
      <c r="T22">
        <v>2</v>
      </c>
      <c r="U22">
        <v>5</v>
      </c>
      <c r="V22">
        <v>7</v>
      </c>
      <c r="W22">
        <v>0</v>
      </c>
      <c r="X22">
        <v>0</v>
      </c>
      <c r="Y22">
        <v>2</v>
      </c>
      <c r="Z22">
        <v>8</v>
      </c>
      <c r="AA22">
        <v>3</v>
      </c>
      <c r="AB22">
        <v>14</v>
      </c>
      <c r="AC22">
        <v>2</v>
      </c>
      <c r="AD22">
        <v>0</v>
      </c>
      <c r="AE22">
        <v>9</v>
      </c>
      <c r="AF22">
        <v>2</v>
      </c>
      <c r="AG22">
        <v>8</v>
      </c>
      <c r="AH22">
        <v>8</v>
      </c>
      <c r="AI22">
        <v>1</v>
      </c>
      <c r="AJ22">
        <v>1</v>
      </c>
      <c r="AK22">
        <v>2</v>
      </c>
      <c r="AL22">
        <v>2</v>
      </c>
      <c r="AM22">
        <v>14</v>
      </c>
      <c r="AN22">
        <v>9</v>
      </c>
      <c r="AO22">
        <v>5</v>
      </c>
      <c r="AP22">
        <v>5</v>
      </c>
      <c r="AQ22">
        <v>2</v>
      </c>
      <c r="AR22">
        <v>1</v>
      </c>
      <c r="AS22">
        <v>2</v>
      </c>
      <c r="AT22">
        <v>2</v>
      </c>
      <c r="AU22" t="s">
        <v>277</v>
      </c>
      <c r="AV22">
        <v>73.050003051757813</v>
      </c>
      <c r="AW22">
        <v>73.930000305175781</v>
      </c>
      <c r="AX22">
        <v>75.254997253417969</v>
      </c>
      <c r="AY22">
        <v>72.125</v>
      </c>
      <c r="AZ22">
        <v>72.260002136230469</v>
      </c>
      <c r="BA22" s="2">
        <f t="shared" si="17"/>
        <v>1.1903114429668959E-2</v>
      </c>
      <c r="BB22" s="2">
        <f t="shared" si="18"/>
        <v>1.7606763625016342E-2</v>
      </c>
      <c r="BC22" s="2">
        <f t="shared" si="19"/>
        <v>2.4414991177125867E-2</v>
      </c>
      <c r="BD22" s="2">
        <f t="shared" si="20"/>
        <v>1.8682830368029757E-3</v>
      </c>
      <c r="BE22">
        <v>51</v>
      </c>
      <c r="BF22">
        <v>19</v>
      </c>
      <c r="BG22">
        <v>28</v>
      </c>
      <c r="BH22">
        <v>1</v>
      </c>
      <c r="BI22">
        <v>0</v>
      </c>
      <c r="BJ22">
        <v>2</v>
      </c>
      <c r="BK22">
        <v>29</v>
      </c>
      <c r="BL22">
        <v>0</v>
      </c>
      <c r="BM22">
        <v>0</v>
      </c>
      <c r="BN22">
        <v>23</v>
      </c>
      <c r="BO22">
        <v>8</v>
      </c>
      <c r="BP22">
        <v>9</v>
      </c>
      <c r="BQ22">
        <v>4</v>
      </c>
      <c r="BR22">
        <v>59</v>
      </c>
      <c r="BS22">
        <v>2</v>
      </c>
      <c r="BT22">
        <v>4</v>
      </c>
      <c r="BU22">
        <v>0</v>
      </c>
      <c r="BV22">
        <v>0</v>
      </c>
      <c r="BW22">
        <v>48</v>
      </c>
      <c r="BX22">
        <v>29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100</v>
      </c>
      <c r="CF22">
        <v>48</v>
      </c>
      <c r="CG22">
        <v>0</v>
      </c>
      <c r="CH22">
        <v>0</v>
      </c>
      <c r="CI22">
        <v>1</v>
      </c>
      <c r="CJ22">
        <v>1</v>
      </c>
      <c r="CK22">
        <v>0</v>
      </c>
      <c r="CL22">
        <v>0</v>
      </c>
      <c r="CM22" t="s">
        <v>278</v>
      </c>
      <c r="CN22">
        <v>72.260002136230469</v>
      </c>
      <c r="CO22">
        <v>70.449996948242188</v>
      </c>
      <c r="CP22">
        <v>72.359001159667969</v>
      </c>
      <c r="CQ22">
        <v>70.05999755859375</v>
      </c>
      <c r="CR22">
        <v>71.419998168945313</v>
      </c>
      <c r="CS22" s="2">
        <f t="shared" si="21"/>
        <v>-2.5692054881394144E-2</v>
      </c>
      <c r="CT22" s="2">
        <f t="shared" si="22"/>
        <v>2.6382401371369935E-2</v>
      </c>
      <c r="CU22" s="2">
        <f t="shared" si="23"/>
        <v>5.5358325981895717E-3</v>
      </c>
      <c r="CV22" s="2">
        <f t="shared" si="24"/>
        <v>1.904229410835967E-2</v>
      </c>
      <c r="CW22">
        <v>3</v>
      </c>
      <c r="CX22">
        <v>7</v>
      </c>
      <c r="CY22">
        <v>31</v>
      </c>
      <c r="CZ22">
        <v>125</v>
      </c>
      <c r="DA22">
        <v>22</v>
      </c>
      <c r="DB22">
        <v>2</v>
      </c>
      <c r="DC22">
        <v>16</v>
      </c>
      <c r="DD22">
        <v>1</v>
      </c>
      <c r="DE22">
        <v>2</v>
      </c>
      <c r="DF22">
        <v>0</v>
      </c>
      <c r="DG22">
        <v>1</v>
      </c>
      <c r="DH22">
        <v>0</v>
      </c>
      <c r="DI22">
        <v>3</v>
      </c>
      <c r="DJ22">
        <v>1</v>
      </c>
      <c r="DK22">
        <v>2</v>
      </c>
      <c r="DL22">
        <v>5</v>
      </c>
      <c r="DM22">
        <v>2</v>
      </c>
      <c r="DN22">
        <v>5</v>
      </c>
      <c r="DO22">
        <v>0</v>
      </c>
      <c r="DP22">
        <v>0</v>
      </c>
      <c r="DQ22">
        <v>1</v>
      </c>
      <c r="DR22">
        <v>1</v>
      </c>
      <c r="DS22">
        <v>0</v>
      </c>
      <c r="DT22">
        <v>0</v>
      </c>
      <c r="DU22">
        <v>1</v>
      </c>
      <c r="DV22">
        <v>1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 t="s">
        <v>226</v>
      </c>
      <c r="EF22">
        <v>71.419998168945313</v>
      </c>
      <c r="EG22">
        <v>72.110000610351563</v>
      </c>
      <c r="EH22">
        <v>76.014999389648438</v>
      </c>
      <c r="EI22">
        <v>71.989997863769531</v>
      </c>
      <c r="EJ22">
        <v>74.739997863769531</v>
      </c>
      <c r="EK22" s="2">
        <f t="shared" si="25"/>
        <v>9.5687482397164292E-3</v>
      </c>
      <c r="EL22" s="2">
        <f t="shared" si="26"/>
        <v>5.1371424201164251E-2</v>
      </c>
      <c r="EM22" s="2">
        <f t="shared" si="27"/>
        <v>1.6641623293066621E-3</v>
      </c>
      <c r="EN22" s="2">
        <f t="shared" si="28"/>
        <v>3.679422101419505E-2</v>
      </c>
      <c r="EO22">
        <v>1</v>
      </c>
      <c r="EP22">
        <v>2</v>
      </c>
      <c r="EQ22">
        <v>2</v>
      </c>
      <c r="ER22">
        <v>4</v>
      </c>
      <c r="ES22">
        <v>184</v>
      </c>
      <c r="ET22">
        <v>1</v>
      </c>
      <c r="EU22">
        <v>1</v>
      </c>
      <c r="EV22">
        <v>0</v>
      </c>
      <c r="EW22">
        <v>0</v>
      </c>
      <c r="EX22">
        <v>2</v>
      </c>
      <c r="EY22">
        <v>0</v>
      </c>
      <c r="EZ22">
        <v>0</v>
      </c>
      <c r="FA22">
        <v>0</v>
      </c>
      <c r="FB22">
        <v>0</v>
      </c>
      <c r="FC22">
        <v>2</v>
      </c>
      <c r="FD22">
        <v>2</v>
      </c>
      <c r="FE22">
        <v>1</v>
      </c>
      <c r="FF22">
        <v>2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 t="s">
        <v>279</v>
      </c>
      <c r="FX22">
        <v>74.739997863769531</v>
      </c>
      <c r="FY22">
        <v>75.589996337890625</v>
      </c>
      <c r="FZ22">
        <v>75.989997863769531</v>
      </c>
      <c r="GA22">
        <v>73.819999694824219</v>
      </c>
      <c r="GB22">
        <v>74.230003356933594</v>
      </c>
      <c r="GC22">
        <v>661</v>
      </c>
      <c r="GD22">
        <v>127</v>
      </c>
      <c r="GE22">
        <v>381</v>
      </c>
      <c r="GF22">
        <v>7</v>
      </c>
      <c r="GG22">
        <v>7</v>
      </c>
      <c r="GH22">
        <v>354</v>
      </c>
      <c r="GI22">
        <v>2</v>
      </c>
      <c r="GJ22">
        <v>335</v>
      </c>
      <c r="GK22">
        <v>7</v>
      </c>
      <c r="GL22">
        <v>68</v>
      </c>
      <c r="GM22">
        <v>7</v>
      </c>
      <c r="GN22">
        <v>1</v>
      </c>
      <c r="GO22">
        <v>4</v>
      </c>
      <c r="GP22">
        <v>1</v>
      </c>
      <c r="GQ22">
        <v>4</v>
      </c>
      <c r="GR22">
        <v>1</v>
      </c>
      <c r="GS22">
        <v>2</v>
      </c>
      <c r="GT22">
        <v>0</v>
      </c>
      <c r="GU22">
        <v>2</v>
      </c>
      <c r="GV22">
        <v>0</v>
      </c>
      <c r="GW22">
        <v>2</v>
      </c>
      <c r="GX22" t="s">
        <v>218</v>
      </c>
      <c r="GY22">
        <v>721474</v>
      </c>
      <c r="GZ22">
        <v>663628</v>
      </c>
      <c r="HA22">
        <v>3.4590000000000001</v>
      </c>
      <c r="HB22">
        <v>3.51</v>
      </c>
      <c r="HC22">
        <v>-9.61</v>
      </c>
      <c r="HD22">
        <v>7.61</v>
      </c>
      <c r="HE22">
        <v>0</v>
      </c>
      <c r="HF22" s="2">
        <f t="shared" si="29"/>
        <v>1.1244854019063055E-2</v>
      </c>
      <c r="HG22" s="2">
        <f t="shared" si="30"/>
        <v>5.2638707346196467E-3</v>
      </c>
      <c r="HH22" s="2">
        <f t="shared" si="31"/>
        <v>2.3415752464842621E-2</v>
      </c>
      <c r="HI22" s="2">
        <f t="shared" si="32"/>
        <v>5.5234223840443519E-3</v>
      </c>
      <c r="HJ22" s="3">
        <f t="shared" si="33"/>
        <v>75.987892307443659</v>
      </c>
      <c r="HK22" t="str">
        <f t="shared" si="34"/>
        <v>ARWR</v>
      </c>
    </row>
    <row r="23" spans="1:219" hidden="1" x14ac:dyDescent="0.25">
      <c r="A23">
        <v>14</v>
      </c>
      <c r="B23" t="s">
        <v>280</v>
      </c>
      <c r="C23">
        <v>9</v>
      </c>
      <c r="D23">
        <v>0</v>
      </c>
      <c r="E23">
        <v>6</v>
      </c>
      <c r="F23">
        <v>0</v>
      </c>
      <c r="G23" t="s">
        <v>218</v>
      </c>
      <c r="H23" t="s">
        <v>218</v>
      </c>
      <c r="I23">
        <v>6</v>
      </c>
      <c r="J23">
        <v>0</v>
      </c>
      <c r="K23" t="s">
        <v>218</v>
      </c>
      <c r="L23" t="s">
        <v>218</v>
      </c>
      <c r="M23">
        <v>179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25</v>
      </c>
      <c r="W23">
        <v>0</v>
      </c>
      <c r="X23">
        <v>2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 t="s">
        <v>281</v>
      </c>
      <c r="AV23">
        <v>198.27000427246091</v>
      </c>
      <c r="AW23">
        <v>197.86000061035159</v>
      </c>
      <c r="AX23">
        <v>199.80999755859369</v>
      </c>
      <c r="AY23">
        <v>197.08000183105469</v>
      </c>
      <c r="AZ23">
        <v>199</v>
      </c>
      <c r="BA23" s="2">
        <f t="shared" si="17"/>
        <v>-2.0721907451963784E-3</v>
      </c>
      <c r="BB23" s="2">
        <f t="shared" si="18"/>
        <v>9.7592561536881117E-3</v>
      </c>
      <c r="BC23" s="2">
        <f t="shared" si="19"/>
        <v>3.9421751586514731E-3</v>
      </c>
      <c r="BD23" s="2">
        <f t="shared" si="20"/>
        <v>9.6482320047502901E-3</v>
      </c>
      <c r="BE23">
        <v>153</v>
      </c>
      <c r="BF23">
        <v>38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11</v>
      </c>
      <c r="BO23">
        <v>1</v>
      </c>
      <c r="BP23">
        <v>1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 t="s">
        <v>282</v>
      </c>
      <c r="CN23">
        <v>199</v>
      </c>
      <c r="CO23">
        <v>198</v>
      </c>
      <c r="CP23">
        <v>198</v>
      </c>
      <c r="CQ23">
        <v>194.61000061035159</v>
      </c>
      <c r="CR23">
        <v>196.66999816894531</v>
      </c>
      <c r="CS23" s="2">
        <f t="shared" si="21"/>
        <v>-5.050505050504972E-3</v>
      </c>
      <c r="CT23" s="2">
        <f t="shared" si="22"/>
        <v>0</v>
      </c>
      <c r="CU23" s="2">
        <f t="shared" si="23"/>
        <v>1.7121209038628349E-2</v>
      </c>
      <c r="CV23" s="2">
        <f t="shared" si="24"/>
        <v>1.0474386422804183E-2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1</v>
      </c>
      <c r="DH23">
        <v>2</v>
      </c>
      <c r="DI23">
        <v>1</v>
      </c>
      <c r="DJ23">
        <v>188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1</v>
      </c>
      <c r="DX23">
        <v>0</v>
      </c>
      <c r="DY23">
        <v>0</v>
      </c>
      <c r="DZ23">
        <v>0</v>
      </c>
      <c r="EA23">
        <v>1</v>
      </c>
      <c r="EB23">
        <v>0</v>
      </c>
      <c r="EC23">
        <v>0</v>
      </c>
      <c r="ED23">
        <v>0</v>
      </c>
      <c r="EE23" t="s">
        <v>283</v>
      </c>
      <c r="EF23">
        <v>196.66999816894531</v>
      </c>
      <c r="EG23">
        <v>196</v>
      </c>
      <c r="EH23">
        <v>200.25</v>
      </c>
      <c r="EI23">
        <v>195.50999450683599</v>
      </c>
      <c r="EJ23">
        <v>199.8800048828125</v>
      </c>
      <c r="EK23" s="2">
        <f t="shared" si="25"/>
        <v>-3.4183580048230411E-3</v>
      </c>
      <c r="EL23" s="2">
        <f t="shared" si="26"/>
        <v>2.1223470661672961E-2</v>
      </c>
      <c r="EM23" s="2">
        <f t="shared" si="27"/>
        <v>2.5000280263469676E-3</v>
      </c>
      <c r="EN23" s="2">
        <f t="shared" si="28"/>
        <v>2.1863169247662295E-2</v>
      </c>
      <c r="EO23">
        <v>14</v>
      </c>
      <c r="EP23">
        <v>27</v>
      </c>
      <c r="EQ23">
        <v>71</v>
      </c>
      <c r="ER23">
        <v>60</v>
      </c>
      <c r="ES23">
        <v>19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1</v>
      </c>
      <c r="EZ23">
        <v>0</v>
      </c>
      <c r="FA23">
        <v>0</v>
      </c>
      <c r="FB23">
        <v>0</v>
      </c>
      <c r="FC23">
        <v>1</v>
      </c>
      <c r="FD23">
        <v>1</v>
      </c>
      <c r="FE23">
        <v>1</v>
      </c>
      <c r="FF23">
        <v>1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 t="s">
        <v>284</v>
      </c>
      <c r="FX23">
        <v>199.8800048828125</v>
      </c>
      <c r="FY23">
        <v>200.52000427246091</v>
      </c>
      <c r="FZ23">
        <v>202</v>
      </c>
      <c r="GA23">
        <v>199.57000732421881</v>
      </c>
      <c r="GB23">
        <v>200.4100036621094</v>
      </c>
      <c r="GC23">
        <v>561</v>
      </c>
      <c r="GD23">
        <v>234</v>
      </c>
      <c r="GE23">
        <v>191</v>
      </c>
      <c r="GF23">
        <v>193</v>
      </c>
      <c r="GG23">
        <v>0</v>
      </c>
      <c r="GH23">
        <v>79</v>
      </c>
      <c r="GI23">
        <v>0</v>
      </c>
      <c r="GJ23">
        <v>79</v>
      </c>
      <c r="GK23">
        <v>1</v>
      </c>
      <c r="GL23">
        <v>188</v>
      </c>
      <c r="GM23">
        <v>1</v>
      </c>
      <c r="GN23">
        <v>188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2.6</v>
      </c>
      <c r="GX23" t="s">
        <v>247</v>
      </c>
      <c r="GY23">
        <v>912122</v>
      </c>
      <c r="GZ23">
        <v>872828</v>
      </c>
      <c r="HA23">
        <v>0.192</v>
      </c>
      <c r="HB23">
        <v>0.67700000000000005</v>
      </c>
      <c r="HC23">
        <v>26.26</v>
      </c>
      <c r="HD23">
        <v>3.24</v>
      </c>
      <c r="HE23">
        <v>1.1119000000000001</v>
      </c>
      <c r="HF23" s="2">
        <f t="shared" si="29"/>
        <v>3.1916984640534274E-3</v>
      </c>
      <c r="HG23" s="2">
        <f t="shared" si="30"/>
        <v>7.3267115224707746E-3</v>
      </c>
      <c r="HH23" s="2">
        <f t="shared" si="31"/>
        <v>4.7376667065659461E-3</v>
      </c>
      <c r="HI23" s="2">
        <f t="shared" si="32"/>
        <v>4.1913892647137407E-3</v>
      </c>
      <c r="HJ23" s="3">
        <f t="shared" si="33"/>
        <v>201.98915649824983</v>
      </c>
      <c r="HK23" t="str">
        <f t="shared" si="34"/>
        <v>AVB</v>
      </c>
    </row>
    <row r="24" spans="1:219" hidden="1" x14ac:dyDescent="0.25">
      <c r="A24">
        <v>15</v>
      </c>
      <c r="B24" t="s">
        <v>285</v>
      </c>
      <c r="C24">
        <v>11</v>
      </c>
      <c r="D24">
        <v>0</v>
      </c>
      <c r="E24">
        <v>6</v>
      </c>
      <c r="F24">
        <v>0</v>
      </c>
      <c r="G24" t="s">
        <v>218</v>
      </c>
      <c r="H24" t="s">
        <v>218</v>
      </c>
      <c r="I24">
        <v>6</v>
      </c>
      <c r="J24">
        <v>0</v>
      </c>
      <c r="K24" t="s">
        <v>218</v>
      </c>
      <c r="L24" t="s">
        <v>218</v>
      </c>
      <c r="M24">
        <v>19</v>
      </c>
      <c r="N24">
        <v>33</v>
      </c>
      <c r="O24">
        <v>53</v>
      </c>
      <c r="P24">
        <v>75</v>
      </c>
      <c r="Q24">
        <v>6</v>
      </c>
      <c r="R24">
        <v>0</v>
      </c>
      <c r="S24">
        <v>0</v>
      </c>
      <c r="T24">
        <v>0</v>
      </c>
      <c r="U24">
        <v>0</v>
      </c>
      <c r="V24">
        <v>9</v>
      </c>
      <c r="W24">
        <v>3</v>
      </c>
      <c r="X24">
        <v>2</v>
      </c>
      <c r="Y24">
        <v>2</v>
      </c>
      <c r="Z24">
        <v>0</v>
      </c>
      <c r="AA24">
        <v>1</v>
      </c>
      <c r="AB24">
        <v>16</v>
      </c>
      <c r="AC24">
        <v>1</v>
      </c>
      <c r="AD24">
        <v>16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 t="s">
        <v>286</v>
      </c>
      <c r="AV24">
        <v>110.13999938964839</v>
      </c>
      <c r="AW24">
        <v>110.129997253418</v>
      </c>
      <c r="AX24">
        <v>113.15000152587891</v>
      </c>
      <c r="AY24">
        <v>109.63999938964839</v>
      </c>
      <c r="AZ24">
        <v>112.4100036621094</v>
      </c>
      <c r="BA24" s="2">
        <f t="shared" si="17"/>
        <v>-9.0821179332012392E-5</v>
      </c>
      <c r="BB24" s="2">
        <f t="shared" si="18"/>
        <v>2.6690271601721438E-2</v>
      </c>
      <c r="BC24" s="2">
        <f t="shared" si="19"/>
        <v>4.4492679196393992E-3</v>
      </c>
      <c r="BD24" s="2">
        <f t="shared" si="20"/>
        <v>2.464197297588655E-2</v>
      </c>
      <c r="BE24">
        <v>12</v>
      </c>
      <c r="BF24">
        <v>19</v>
      </c>
      <c r="BG24">
        <v>6</v>
      </c>
      <c r="BH24">
        <v>37</v>
      </c>
      <c r="BI24">
        <v>114</v>
      </c>
      <c r="BJ24">
        <v>0</v>
      </c>
      <c r="BK24">
        <v>0</v>
      </c>
      <c r="BL24">
        <v>0</v>
      </c>
      <c r="BM24">
        <v>0</v>
      </c>
      <c r="BN24">
        <v>4</v>
      </c>
      <c r="BO24">
        <v>2</v>
      </c>
      <c r="BP24">
        <v>2</v>
      </c>
      <c r="BQ24">
        <v>2</v>
      </c>
      <c r="BR24">
        <v>0</v>
      </c>
      <c r="BS24">
        <v>1</v>
      </c>
      <c r="BT24">
        <v>10</v>
      </c>
      <c r="BU24">
        <v>1</v>
      </c>
      <c r="BV24">
        <v>10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 t="s">
        <v>287</v>
      </c>
      <c r="CN24">
        <v>112.4100036621094</v>
      </c>
      <c r="CO24">
        <v>111.94000244140619</v>
      </c>
      <c r="CP24">
        <v>111.94000244140619</v>
      </c>
      <c r="CQ24">
        <v>108.19000244140619</v>
      </c>
      <c r="CR24">
        <v>109.44000244140619</v>
      </c>
      <c r="CS24" s="2">
        <f t="shared" si="21"/>
        <v>-4.1986886765454923E-3</v>
      </c>
      <c r="CT24" s="2">
        <f t="shared" si="22"/>
        <v>0</v>
      </c>
      <c r="CU24" s="2">
        <f t="shared" si="23"/>
        <v>3.3500088602936184E-2</v>
      </c>
      <c r="CV24" s="2">
        <f t="shared" si="24"/>
        <v>1.1421783370931915E-2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1</v>
      </c>
      <c r="DH24">
        <v>0</v>
      </c>
      <c r="DI24">
        <v>3</v>
      </c>
      <c r="DJ24">
        <v>191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2</v>
      </c>
      <c r="DX24">
        <v>0</v>
      </c>
      <c r="DY24">
        <v>0</v>
      </c>
      <c r="DZ24">
        <v>0</v>
      </c>
      <c r="EA24">
        <v>1</v>
      </c>
      <c r="EB24">
        <v>0</v>
      </c>
      <c r="EC24">
        <v>0</v>
      </c>
      <c r="ED24">
        <v>0</v>
      </c>
      <c r="EE24" t="s">
        <v>288</v>
      </c>
      <c r="EF24">
        <v>109.44000244140619</v>
      </c>
      <c r="EG24">
        <v>109.3000030517578</v>
      </c>
      <c r="EH24">
        <v>111.2600021362305</v>
      </c>
      <c r="EI24">
        <v>108.5</v>
      </c>
      <c r="EJ24">
        <v>110.5</v>
      </c>
      <c r="EK24" s="2">
        <f t="shared" si="25"/>
        <v>-1.2808726966100359E-3</v>
      </c>
      <c r="EL24" s="2">
        <f t="shared" si="26"/>
        <v>1.7616385465037188E-2</v>
      </c>
      <c r="EM24" s="2">
        <f t="shared" si="27"/>
        <v>7.3193323826254986E-3</v>
      </c>
      <c r="EN24" s="2">
        <f t="shared" si="28"/>
        <v>1.8099547511312264E-2</v>
      </c>
      <c r="EO24">
        <v>16</v>
      </c>
      <c r="EP24">
        <v>35</v>
      </c>
      <c r="EQ24">
        <v>108</v>
      </c>
      <c r="ER24">
        <v>15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7</v>
      </c>
      <c r="EY24">
        <v>8</v>
      </c>
      <c r="EZ24">
        <v>6</v>
      </c>
      <c r="FA24">
        <v>2</v>
      </c>
      <c r="FB24">
        <v>2</v>
      </c>
      <c r="FC24">
        <v>1</v>
      </c>
      <c r="FD24">
        <v>25</v>
      </c>
      <c r="FE24">
        <v>0</v>
      </c>
      <c r="FF24">
        <v>0</v>
      </c>
      <c r="FG24">
        <v>0</v>
      </c>
      <c r="FH24">
        <v>0</v>
      </c>
      <c r="FI24">
        <v>2</v>
      </c>
      <c r="FJ24">
        <v>2</v>
      </c>
      <c r="FK24">
        <v>0</v>
      </c>
      <c r="FL24">
        <v>0</v>
      </c>
      <c r="FM24">
        <v>1</v>
      </c>
      <c r="FN24">
        <v>1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 t="s">
        <v>289</v>
      </c>
      <c r="FX24">
        <v>110.5</v>
      </c>
      <c r="FY24">
        <v>110.870002746582</v>
      </c>
      <c r="FZ24">
        <v>112.8399963378906</v>
      </c>
      <c r="GA24">
        <v>110.6600036621094</v>
      </c>
      <c r="GB24">
        <v>112.0800018310547</v>
      </c>
      <c r="GC24">
        <v>548</v>
      </c>
      <c r="GD24">
        <v>246</v>
      </c>
      <c r="GE24">
        <v>174</v>
      </c>
      <c r="GF24">
        <v>220</v>
      </c>
      <c r="GG24">
        <v>0</v>
      </c>
      <c r="GH24">
        <v>247</v>
      </c>
      <c r="GI24">
        <v>0</v>
      </c>
      <c r="GJ24">
        <v>15</v>
      </c>
      <c r="GK24">
        <v>26</v>
      </c>
      <c r="GL24">
        <v>193</v>
      </c>
      <c r="GM24">
        <v>0</v>
      </c>
      <c r="GN24">
        <v>193</v>
      </c>
      <c r="GO24">
        <v>1</v>
      </c>
      <c r="GP24">
        <v>1</v>
      </c>
      <c r="GQ24">
        <v>1</v>
      </c>
      <c r="GR24">
        <v>1</v>
      </c>
      <c r="GS24">
        <v>0</v>
      </c>
      <c r="GT24">
        <v>0</v>
      </c>
      <c r="GU24">
        <v>0</v>
      </c>
      <c r="GV24">
        <v>0</v>
      </c>
      <c r="GW24">
        <v>2.5</v>
      </c>
      <c r="GX24" t="s">
        <v>218</v>
      </c>
      <c r="GY24">
        <v>1351402</v>
      </c>
      <c r="GZ24">
        <v>1244042</v>
      </c>
      <c r="HA24">
        <v>3.7240000000000002</v>
      </c>
      <c r="HB24">
        <v>4.6630000000000003</v>
      </c>
      <c r="HC24">
        <v>6.06</v>
      </c>
      <c r="HD24">
        <v>3.76</v>
      </c>
      <c r="HE24">
        <v>1.3378999</v>
      </c>
      <c r="HF24" s="2">
        <f t="shared" si="29"/>
        <v>3.3372665050592776E-3</v>
      </c>
      <c r="HG24" s="2">
        <f t="shared" si="30"/>
        <v>1.7458291875600551E-2</v>
      </c>
      <c r="HH24" s="2">
        <f t="shared" si="31"/>
        <v>1.8941019145872762E-3</v>
      </c>
      <c r="HI24" s="2">
        <f t="shared" si="32"/>
        <v>1.2669505226148625E-2</v>
      </c>
      <c r="HJ24" s="3">
        <f t="shared" si="33"/>
        <v>112.80560361478047</v>
      </c>
      <c r="HK24" t="str">
        <f t="shared" si="34"/>
        <v>BXP</v>
      </c>
    </row>
    <row r="25" spans="1:219" hidden="1" x14ac:dyDescent="0.25">
      <c r="A25">
        <v>16</v>
      </c>
      <c r="B25" t="s">
        <v>290</v>
      </c>
      <c r="C25">
        <v>11</v>
      </c>
      <c r="D25">
        <v>0</v>
      </c>
      <c r="E25">
        <v>5</v>
      </c>
      <c r="F25">
        <v>1</v>
      </c>
      <c r="G25" t="s">
        <v>218</v>
      </c>
      <c r="H25" t="s">
        <v>218</v>
      </c>
      <c r="I25">
        <v>6</v>
      </c>
      <c r="J25">
        <v>0</v>
      </c>
      <c r="K25" t="s">
        <v>218</v>
      </c>
      <c r="L25" t="s">
        <v>218</v>
      </c>
      <c r="M25">
        <v>36</v>
      </c>
      <c r="N25">
        <v>11</v>
      </c>
      <c r="O25">
        <v>8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25</v>
      </c>
      <c r="W25">
        <v>12</v>
      </c>
      <c r="X25">
        <v>13</v>
      </c>
      <c r="Y25">
        <v>27</v>
      </c>
      <c r="Z25">
        <v>87</v>
      </c>
      <c r="AA25">
        <v>1</v>
      </c>
      <c r="AB25">
        <v>0</v>
      </c>
      <c r="AC25">
        <v>0</v>
      </c>
      <c r="AD25">
        <v>0</v>
      </c>
      <c r="AE25">
        <v>3</v>
      </c>
      <c r="AF25">
        <v>0</v>
      </c>
      <c r="AG25">
        <v>87</v>
      </c>
      <c r="AH25">
        <v>0</v>
      </c>
      <c r="AI25">
        <v>2</v>
      </c>
      <c r="AJ25">
        <v>0</v>
      </c>
      <c r="AK25">
        <v>3</v>
      </c>
      <c r="AL25">
        <v>1</v>
      </c>
      <c r="AM25">
        <v>13</v>
      </c>
      <c r="AN25">
        <v>3</v>
      </c>
      <c r="AO25">
        <v>27</v>
      </c>
      <c r="AP25">
        <v>27</v>
      </c>
      <c r="AQ25">
        <v>3</v>
      </c>
      <c r="AR25">
        <v>1</v>
      </c>
      <c r="AS25">
        <v>4</v>
      </c>
      <c r="AT25">
        <v>2</v>
      </c>
      <c r="AU25" t="s">
        <v>291</v>
      </c>
      <c r="AV25">
        <v>27.520000457763668</v>
      </c>
      <c r="AW25">
        <v>27.649999618530281</v>
      </c>
      <c r="AX25">
        <v>28.620000839233398</v>
      </c>
      <c r="AY25">
        <v>27.420000076293949</v>
      </c>
      <c r="AZ25">
        <v>28</v>
      </c>
      <c r="BA25" s="2">
        <f t="shared" si="17"/>
        <v>4.7015971992813155E-3</v>
      </c>
      <c r="BB25" s="2">
        <f t="shared" si="18"/>
        <v>3.3892424607248839E-2</v>
      </c>
      <c r="BC25" s="2">
        <f t="shared" si="19"/>
        <v>8.3182475735801287E-3</v>
      </c>
      <c r="BD25" s="2">
        <f t="shared" si="20"/>
        <v>2.0714282989501842E-2</v>
      </c>
      <c r="BE25">
        <v>1</v>
      </c>
      <c r="BF25">
        <v>3</v>
      </c>
      <c r="BG25">
        <v>4</v>
      </c>
      <c r="BH25">
        <v>38</v>
      </c>
      <c r="BI25">
        <v>146</v>
      </c>
      <c r="BJ25">
        <v>0</v>
      </c>
      <c r="BK25">
        <v>0</v>
      </c>
      <c r="BL25">
        <v>0</v>
      </c>
      <c r="BM25">
        <v>0</v>
      </c>
      <c r="BN25">
        <v>2</v>
      </c>
      <c r="BO25">
        <v>0</v>
      </c>
      <c r="BP25">
        <v>0</v>
      </c>
      <c r="BQ25">
        <v>0</v>
      </c>
      <c r="BR25">
        <v>3</v>
      </c>
      <c r="BS25">
        <v>1</v>
      </c>
      <c r="BT25">
        <v>5</v>
      </c>
      <c r="BU25">
        <v>1</v>
      </c>
      <c r="BV25">
        <v>5</v>
      </c>
      <c r="BW25">
        <v>1</v>
      </c>
      <c r="BX25">
        <v>0</v>
      </c>
      <c r="BY25">
        <v>3</v>
      </c>
      <c r="BZ25">
        <v>3</v>
      </c>
      <c r="CA25">
        <v>1</v>
      </c>
      <c r="CB25">
        <v>0</v>
      </c>
      <c r="CC25">
        <v>1</v>
      </c>
      <c r="CD25">
        <v>1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 t="s">
        <v>292</v>
      </c>
      <c r="CN25">
        <v>28</v>
      </c>
      <c r="CO25">
        <v>27.010000228881839</v>
      </c>
      <c r="CP25">
        <v>27.79999923706055</v>
      </c>
      <c r="CQ25">
        <v>26.739999771118161</v>
      </c>
      <c r="CR25">
        <v>27.680000305175781</v>
      </c>
      <c r="CS25" s="2">
        <f t="shared" si="21"/>
        <v>-3.6653082663048231E-2</v>
      </c>
      <c r="CT25" s="2">
        <f t="shared" si="22"/>
        <v>2.8417231289904255E-2</v>
      </c>
      <c r="CU25" s="2">
        <f t="shared" si="23"/>
        <v>9.9963145307554457E-3</v>
      </c>
      <c r="CV25" s="2">
        <f t="shared" si="24"/>
        <v>3.3959556491834797E-2</v>
      </c>
      <c r="CW25">
        <v>12</v>
      </c>
      <c r="CX25">
        <v>14</v>
      </c>
      <c r="CY25">
        <v>33</v>
      </c>
      <c r="CZ25">
        <v>52</v>
      </c>
      <c r="DA25">
        <v>84</v>
      </c>
      <c r="DB25">
        <v>1</v>
      </c>
      <c r="DC25">
        <v>2</v>
      </c>
      <c r="DD25">
        <v>0</v>
      </c>
      <c r="DE25">
        <v>0</v>
      </c>
      <c r="DF25">
        <v>5</v>
      </c>
      <c r="DG25">
        <v>3</v>
      </c>
      <c r="DH25">
        <v>4</v>
      </c>
      <c r="DI25">
        <v>1</v>
      </c>
      <c r="DJ25">
        <v>4</v>
      </c>
      <c r="DK25">
        <v>2</v>
      </c>
      <c r="DL25">
        <v>17</v>
      </c>
      <c r="DM25">
        <v>1</v>
      </c>
      <c r="DN25">
        <v>17</v>
      </c>
      <c r="DO25">
        <v>7</v>
      </c>
      <c r="DP25">
        <v>3</v>
      </c>
      <c r="DQ25">
        <v>4</v>
      </c>
      <c r="DR25">
        <v>4</v>
      </c>
      <c r="DS25">
        <v>2</v>
      </c>
      <c r="DT25">
        <v>1</v>
      </c>
      <c r="DU25">
        <v>3</v>
      </c>
      <c r="DV25">
        <v>2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 t="s">
        <v>293</v>
      </c>
      <c r="EF25">
        <v>27.680000305175781</v>
      </c>
      <c r="EG25">
        <v>27.649999618530281</v>
      </c>
      <c r="EH25">
        <v>27.680000305175781</v>
      </c>
      <c r="EI25">
        <v>26.95999908447266</v>
      </c>
      <c r="EJ25">
        <v>27.530000686645511</v>
      </c>
      <c r="EK25" s="2">
        <f t="shared" si="25"/>
        <v>-1.0850158068500537E-3</v>
      </c>
      <c r="EL25" s="2">
        <f t="shared" si="26"/>
        <v>1.0838398235093472E-3</v>
      </c>
      <c r="EM25" s="2">
        <f t="shared" si="27"/>
        <v>2.4954811702608493E-2</v>
      </c>
      <c r="EN25" s="2">
        <f t="shared" si="28"/>
        <v>2.0704743478243137E-2</v>
      </c>
      <c r="EO25">
        <v>1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2</v>
      </c>
      <c r="EZ25">
        <v>2</v>
      </c>
      <c r="FA25">
        <v>4</v>
      </c>
      <c r="FB25">
        <v>187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1</v>
      </c>
      <c r="FP25">
        <v>0</v>
      </c>
      <c r="FQ25">
        <v>0</v>
      </c>
      <c r="FR25">
        <v>0</v>
      </c>
      <c r="FS25">
        <v>1</v>
      </c>
      <c r="FT25">
        <v>0</v>
      </c>
      <c r="FU25">
        <v>0</v>
      </c>
      <c r="FV25">
        <v>0</v>
      </c>
      <c r="FW25" t="s">
        <v>294</v>
      </c>
      <c r="FX25">
        <v>27.530000686645511</v>
      </c>
      <c r="FY25">
        <v>27.889999389648441</v>
      </c>
      <c r="FZ25">
        <v>28.04000091552734</v>
      </c>
      <c r="GA25">
        <v>27.159999847412109</v>
      </c>
      <c r="GB25">
        <v>27.170000076293949</v>
      </c>
      <c r="GC25">
        <v>443</v>
      </c>
      <c r="GD25">
        <v>381</v>
      </c>
      <c r="GE25">
        <v>196</v>
      </c>
      <c r="GF25">
        <v>212</v>
      </c>
      <c r="GG25">
        <v>0</v>
      </c>
      <c r="GH25">
        <v>320</v>
      </c>
      <c r="GI25">
        <v>0</v>
      </c>
      <c r="GJ25">
        <v>136</v>
      </c>
      <c r="GK25">
        <v>22</v>
      </c>
      <c r="GL25">
        <v>281</v>
      </c>
      <c r="GM25">
        <v>17</v>
      </c>
      <c r="GN25">
        <v>191</v>
      </c>
      <c r="GO25">
        <v>7</v>
      </c>
      <c r="GP25">
        <v>3</v>
      </c>
      <c r="GQ25">
        <v>4</v>
      </c>
      <c r="GR25">
        <v>2</v>
      </c>
      <c r="GS25">
        <v>4</v>
      </c>
      <c r="GT25">
        <v>0</v>
      </c>
      <c r="GU25">
        <v>2</v>
      </c>
      <c r="GV25">
        <v>0</v>
      </c>
      <c r="GW25">
        <v>2.6</v>
      </c>
      <c r="GX25" t="s">
        <v>247</v>
      </c>
      <c r="GY25">
        <v>24022334</v>
      </c>
      <c r="GZ25">
        <v>29316557</v>
      </c>
      <c r="HA25">
        <v>1.365</v>
      </c>
      <c r="HB25">
        <v>1.446</v>
      </c>
      <c r="HC25">
        <v>0.05</v>
      </c>
      <c r="HD25">
        <v>1.95</v>
      </c>
      <c r="HE25">
        <v>0</v>
      </c>
      <c r="HF25" s="2">
        <f t="shared" si="29"/>
        <v>1.2907806055260984E-2</v>
      </c>
      <c r="HG25" s="2">
        <f t="shared" si="30"/>
        <v>5.3495549565347744E-3</v>
      </c>
      <c r="HH25" s="2">
        <f t="shared" si="31"/>
        <v>2.6174240165357521E-2</v>
      </c>
      <c r="HI25" s="2">
        <f t="shared" si="32"/>
        <v>3.6806142266321284E-4</v>
      </c>
      <c r="HJ25" s="3">
        <f t="shared" si="33"/>
        <v>28.039198474121086</v>
      </c>
      <c r="HK25" t="str">
        <f t="shared" si="34"/>
        <v>CCL</v>
      </c>
    </row>
    <row r="26" spans="1:219" hidden="1" x14ac:dyDescent="0.25">
      <c r="A26">
        <v>17</v>
      </c>
      <c r="B26" t="s">
        <v>295</v>
      </c>
      <c r="C26">
        <v>9</v>
      </c>
      <c r="D26">
        <v>0</v>
      </c>
      <c r="E26">
        <v>6</v>
      </c>
      <c r="F26">
        <v>0</v>
      </c>
      <c r="G26" t="s">
        <v>218</v>
      </c>
      <c r="H26" t="s">
        <v>218</v>
      </c>
      <c r="I26">
        <v>6</v>
      </c>
      <c r="J26">
        <v>0</v>
      </c>
      <c r="K26" t="s">
        <v>218</v>
      </c>
      <c r="L26" t="s">
        <v>218</v>
      </c>
      <c r="M26">
        <v>9</v>
      </c>
      <c r="N26">
        <v>2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11</v>
      </c>
      <c r="W26">
        <v>7</v>
      </c>
      <c r="X26">
        <v>4</v>
      </c>
      <c r="Y26">
        <v>5</v>
      </c>
      <c r="Z26">
        <v>97</v>
      </c>
      <c r="AA26">
        <v>0</v>
      </c>
      <c r="AB26">
        <v>0</v>
      </c>
      <c r="AC26">
        <v>0</v>
      </c>
      <c r="AD26">
        <v>0</v>
      </c>
      <c r="AE26">
        <v>2</v>
      </c>
      <c r="AF26">
        <v>0</v>
      </c>
      <c r="AG26">
        <v>1</v>
      </c>
      <c r="AH26">
        <v>0</v>
      </c>
      <c r="AI26">
        <v>1</v>
      </c>
      <c r="AJ26">
        <v>0</v>
      </c>
      <c r="AK26">
        <v>1</v>
      </c>
      <c r="AL26">
        <v>0</v>
      </c>
      <c r="AM26">
        <v>4</v>
      </c>
      <c r="AN26">
        <v>2</v>
      </c>
      <c r="AO26">
        <v>49</v>
      </c>
      <c r="AP26">
        <v>0</v>
      </c>
      <c r="AQ26">
        <v>2</v>
      </c>
      <c r="AR26">
        <v>1</v>
      </c>
      <c r="AS26">
        <v>2</v>
      </c>
      <c r="AT26">
        <v>0</v>
      </c>
      <c r="AU26" t="s">
        <v>296</v>
      </c>
      <c r="AV26">
        <v>13.430000305175779</v>
      </c>
      <c r="AW26">
        <v>13.460000038146971</v>
      </c>
      <c r="AX26">
        <v>13.840000152587891</v>
      </c>
      <c r="AY26">
        <v>13.460000038146971</v>
      </c>
      <c r="AZ26">
        <v>13.61999988555908</v>
      </c>
      <c r="BA26" s="2">
        <f t="shared" si="17"/>
        <v>2.2288063065504238E-3</v>
      </c>
      <c r="BB26" s="2">
        <f t="shared" si="18"/>
        <v>2.7456655364983096E-2</v>
      </c>
      <c r="BC26" s="2">
        <f t="shared" si="19"/>
        <v>0</v>
      </c>
      <c r="BD26" s="2">
        <f t="shared" si="20"/>
        <v>1.1747419145117122E-2</v>
      </c>
      <c r="BE26">
        <v>2</v>
      </c>
      <c r="BF26">
        <v>10</v>
      </c>
      <c r="BG26">
        <v>26</v>
      </c>
      <c r="BH26">
        <v>17</v>
      </c>
      <c r="BI26">
        <v>100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 t="s">
        <v>297</v>
      </c>
      <c r="CN26">
        <v>13.61999988555908</v>
      </c>
      <c r="CO26">
        <v>13.260000228881839</v>
      </c>
      <c r="CP26">
        <v>13.710000038146971</v>
      </c>
      <c r="CQ26">
        <v>13.14999961853027</v>
      </c>
      <c r="CR26">
        <v>13.689999580383301</v>
      </c>
      <c r="CS26" s="2">
        <f t="shared" si="21"/>
        <v>-2.7149294906731569E-2</v>
      </c>
      <c r="CT26" s="2">
        <f t="shared" si="22"/>
        <v>3.2822743108172348E-2</v>
      </c>
      <c r="CU26" s="2">
        <f t="shared" si="23"/>
        <v>8.2956718290226883E-3</v>
      </c>
      <c r="CV26" s="2">
        <f t="shared" si="24"/>
        <v>3.9444848678213851E-2</v>
      </c>
      <c r="CW26">
        <v>6</v>
      </c>
      <c r="CX26">
        <v>24</v>
      </c>
      <c r="CY26">
        <v>37</v>
      </c>
      <c r="CZ26">
        <v>50</v>
      </c>
      <c r="DA26">
        <v>47</v>
      </c>
      <c r="DB26">
        <v>2</v>
      </c>
      <c r="DC26">
        <v>9</v>
      </c>
      <c r="DD26">
        <v>0</v>
      </c>
      <c r="DE26">
        <v>0</v>
      </c>
      <c r="DF26">
        <v>3</v>
      </c>
      <c r="DG26">
        <v>1</v>
      </c>
      <c r="DH26">
        <v>1</v>
      </c>
      <c r="DI26">
        <v>0</v>
      </c>
      <c r="DJ26">
        <v>1</v>
      </c>
      <c r="DK26">
        <v>3</v>
      </c>
      <c r="DL26">
        <v>6</v>
      </c>
      <c r="DM26">
        <v>1</v>
      </c>
      <c r="DN26">
        <v>6</v>
      </c>
      <c r="DO26">
        <v>0</v>
      </c>
      <c r="DP26">
        <v>0</v>
      </c>
      <c r="DQ26">
        <v>1</v>
      </c>
      <c r="DR26">
        <v>1</v>
      </c>
      <c r="DS26">
        <v>0</v>
      </c>
      <c r="DT26">
        <v>0</v>
      </c>
      <c r="DU26">
        <v>1</v>
      </c>
      <c r="DV26">
        <v>1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 t="s">
        <v>298</v>
      </c>
      <c r="EF26">
        <v>13.689999580383301</v>
      </c>
      <c r="EG26">
        <v>13.689999580383301</v>
      </c>
      <c r="EH26">
        <v>13.840000152587891</v>
      </c>
      <c r="EI26">
        <v>13.489999771118161</v>
      </c>
      <c r="EJ26">
        <v>13.739999771118161</v>
      </c>
      <c r="EK26" s="2">
        <f t="shared" si="25"/>
        <v>0</v>
      </c>
      <c r="EL26" s="2">
        <f t="shared" si="26"/>
        <v>1.0838191513787065E-2</v>
      </c>
      <c r="EM26" s="2">
        <f t="shared" si="27"/>
        <v>1.4609190313761955E-2</v>
      </c>
      <c r="EN26" s="2">
        <f t="shared" si="28"/>
        <v>1.8195051249237038E-2</v>
      </c>
      <c r="EO26">
        <v>35</v>
      </c>
      <c r="EP26">
        <v>13</v>
      </c>
      <c r="EQ26">
        <v>1</v>
      </c>
      <c r="ER26">
        <v>0</v>
      </c>
      <c r="ES26">
        <v>0</v>
      </c>
      <c r="ET26">
        <v>1</v>
      </c>
      <c r="EU26">
        <v>1</v>
      </c>
      <c r="EV26">
        <v>0</v>
      </c>
      <c r="EW26">
        <v>0</v>
      </c>
      <c r="EX26">
        <v>7</v>
      </c>
      <c r="EY26">
        <v>21</v>
      </c>
      <c r="EZ26">
        <v>11</v>
      </c>
      <c r="FA26">
        <v>9</v>
      </c>
      <c r="FB26">
        <v>38</v>
      </c>
      <c r="FC26">
        <v>1</v>
      </c>
      <c r="FD26">
        <v>41</v>
      </c>
      <c r="FE26">
        <v>0</v>
      </c>
      <c r="FF26">
        <v>0</v>
      </c>
      <c r="FG26">
        <v>9</v>
      </c>
      <c r="FH26">
        <v>1</v>
      </c>
      <c r="FI26">
        <v>38</v>
      </c>
      <c r="FJ26">
        <v>24</v>
      </c>
      <c r="FK26">
        <v>1</v>
      </c>
      <c r="FL26">
        <v>1</v>
      </c>
      <c r="FM26">
        <v>2</v>
      </c>
      <c r="FN26">
        <v>1</v>
      </c>
      <c r="FO26">
        <v>1</v>
      </c>
      <c r="FP26">
        <v>0</v>
      </c>
      <c r="FQ26">
        <v>7</v>
      </c>
      <c r="FR26">
        <v>7</v>
      </c>
      <c r="FS26">
        <v>1</v>
      </c>
      <c r="FT26">
        <v>0</v>
      </c>
      <c r="FU26">
        <v>1</v>
      </c>
      <c r="FV26">
        <v>1</v>
      </c>
      <c r="FW26" t="s">
        <v>282</v>
      </c>
      <c r="FX26">
        <v>13.739999771118161</v>
      </c>
      <c r="FY26">
        <v>14.10000038146973</v>
      </c>
      <c r="FZ26">
        <v>14.189999580383301</v>
      </c>
      <c r="GA26">
        <v>13.77999973297119</v>
      </c>
      <c r="GB26">
        <v>13.88000011444092</v>
      </c>
      <c r="GC26">
        <v>379</v>
      </c>
      <c r="GD26">
        <v>216</v>
      </c>
      <c r="GE26">
        <v>213</v>
      </c>
      <c r="GF26">
        <v>92</v>
      </c>
      <c r="GG26">
        <v>0</v>
      </c>
      <c r="GH26">
        <v>214</v>
      </c>
      <c r="GI26">
        <v>0</v>
      </c>
      <c r="GJ26">
        <v>97</v>
      </c>
      <c r="GK26">
        <v>6</v>
      </c>
      <c r="GL26">
        <v>136</v>
      </c>
      <c r="GM26">
        <v>6</v>
      </c>
      <c r="GN26">
        <v>39</v>
      </c>
      <c r="GO26">
        <v>4</v>
      </c>
      <c r="GP26">
        <v>3</v>
      </c>
      <c r="GQ26">
        <v>2</v>
      </c>
      <c r="GR26">
        <v>2</v>
      </c>
      <c r="GS26">
        <v>3</v>
      </c>
      <c r="GT26">
        <v>1</v>
      </c>
      <c r="GU26">
        <v>1</v>
      </c>
      <c r="GV26">
        <v>1</v>
      </c>
      <c r="GW26">
        <v>2.1</v>
      </c>
      <c r="GX26" t="s">
        <v>218</v>
      </c>
      <c r="GY26">
        <v>190596</v>
      </c>
      <c r="GZ26">
        <v>397157</v>
      </c>
      <c r="HA26">
        <v>1.4930000000000001</v>
      </c>
      <c r="HB26">
        <v>1.6080000000000001</v>
      </c>
      <c r="HC26">
        <v>0.57999999999999996</v>
      </c>
      <c r="HD26">
        <v>4.42</v>
      </c>
      <c r="HE26">
        <v>0</v>
      </c>
      <c r="HF26" s="2">
        <f t="shared" si="29"/>
        <v>2.5531957490205759E-2</v>
      </c>
      <c r="HG26" s="2">
        <f t="shared" si="30"/>
        <v>6.3424384478480977E-3</v>
      </c>
      <c r="HH26" s="2">
        <f t="shared" si="31"/>
        <v>2.2695080839791104E-2</v>
      </c>
      <c r="HI26" s="2">
        <f t="shared" si="32"/>
        <v>7.2046383750161702E-3</v>
      </c>
      <c r="HJ26" s="3">
        <f t="shared" si="33"/>
        <v>14.189428766003836</v>
      </c>
      <c r="HK26" t="str">
        <f t="shared" si="34"/>
        <v>CARS</v>
      </c>
    </row>
    <row r="27" spans="1:219" hidden="1" x14ac:dyDescent="0.25">
      <c r="A27">
        <v>18</v>
      </c>
      <c r="B27" t="s">
        <v>299</v>
      </c>
      <c r="C27">
        <v>9</v>
      </c>
      <c r="D27">
        <v>0</v>
      </c>
      <c r="E27">
        <v>6</v>
      </c>
      <c r="F27">
        <v>0</v>
      </c>
      <c r="G27" t="s">
        <v>218</v>
      </c>
      <c r="H27" t="s">
        <v>218</v>
      </c>
      <c r="I27">
        <v>6</v>
      </c>
      <c r="J27">
        <v>0</v>
      </c>
      <c r="K27" t="s">
        <v>218</v>
      </c>
      <c r="L27" t="s">
        <v>218</v>
      </c>
      <c r="M27">
        <v>97</v>
      </c>
      <c r="N27">
        <v>3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25</v>
      </c>
      <c r="W27">
        <v>30</v>
      </c>
      <c r="X27">
        <v>8</v>
      </c>
      <c r="Y27">
        <v>2</v>
      </c>
      <c r="Z27">
        <v>3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3</v>
      </c>
      <c r="AH27">
        <v>0</v>
      </c>
      <c r="AI27">
        <v>1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 t="s">
        <v>300</v>
      </c>
      <c r="AV27">
        <v>68.489997863769531</v>
      </c>
      <c r="AW27">
        <v>68.430000305175781</v>
      </c>
      <c r="AX27">
        <v>69.040000915527344</v>
      </c>
      <c r="AY27">
        <v>67.930000305175781</v>
      </c>
      <c r="AZ27">
        <v>68.010002136230469</v>
      </c>
      <c r="BA27" s="2">
        <f t="shared" si="17"/>
        <v>-8.7677273602482231E-4</v>
      </c>
      <c r="BB27" s="2">
        <f t="shared" si="18"/>
        <v>8.8354664290621887E-3</v>
      </c>
      <c r="BC27" s="2">
        <f t="shared" si="19"/>
        <v>7.3067367787543747E-3</v>
      </c>
      <c r="BD27" s="2">
        <f t="shared" si="20"/>
        <v>1.1763244896602076E-3</v>
      </c>
      <c r="BE27">
        <v>73</v>
      </c>
      <c r="BF27">
        <v>48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23</v>
      </c>
      <c r="BO27">
        <v>3</v>
      </c>
      <c r="BP27">
        <v>1</v>
      </c>
      <c r="BQ27">
        <v>0</v>
      </c>
      <c r="BR27">
        <v>5</v>
      </c>
      <c r="BS27">
        <v>0</v>
      </c>
      <c r="BT27">
        <v>0</v>
      </c>
      <c r="BU27">
        <v>0</v>
      </c>
      <c r="BV27">
        <v>0</v>
      </c>
      <c r="BW27">
        <v>49</v>
      </c>
      <c r="BX27">
        <v>0</v>
      </c>
      <c r="BY27">
        <v>0</v>
      </c>
      <c r="BZ27">
        <v>0</v>
      </c>
      <c r="CA27">
        <v>1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 t="s">
        <v>301</v>
      </c>
      <c r="CN27">
        <v>68.010002136230469</v>
      </c>
      <c r="CO27">
        <v>67.550003051757813</v>
      </c>
      <c r="CP27">
        <v>67.550003051757813</v>
      </c>
      <c r="CQ27">
        <v>66.449996948242188</v>
      </c>
      <c r="CR27">
        <v>67.30999755859375</v>
      </c>
      <c r="CS27" s="2">
        <f t="shared" si="21"/>
        <v>-6.8097566793623443E-3</v>
      </c>
      <c r="CT27" s="2">
        <f t="shared" si="22"/>
        <v>0</v>
      </c>
      <c r="CU27" s="2">
        <f t="shared" si="23"/>
        <v>1.6284323520648569E-2</v>
      </c>
      <c r="CV27" s="2">
        <f t="shared" si="24"/>
        <v>1.2776714329887251E-2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4</v>
      </c>
      <c r="DI27">
        <v>2</v>
      </c>
      <c r="DJ27">
        <v>117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1</v>
      </c>
      <c r="DX27">
        <v>0</v>
      </c>
      <c r="DY27">
        <v>0</v>
      </c>
      <c r="DZ27">
        <v>0</v>
      </c>
      <c r="EA27">
        <v>1</v>
      </c>
      <c r="EB27">
        <v>0</v>
      </c>
      <c r="EC27">
        <v>0</v>
      </c>
      <c r="ED27">
        <v>0</v>
      </c>
      <c r="EE27" t="s">
        <v>302</v>
      </c>
      <c r="EF27">
        <v>67.30999755859375</v>
      </c>
      <c r="EG27">
        <v>67.279998779296875</v>
      </c>
      <c r="EH27">
        <v>69.129997253417969</v>
      </c>
      <c r="EI27">
        <v>66.599998474121094</v>
      </c>
      <c r="EJ27">
        <v>69.089996337890625</v>
      </c>
      <c r="EK27" s="2">
        <f t="shared" si="25"/>
        <v>-4.4587960524911097E-4</v>
      </c>
      <c r="EL27" s="2">
        <f t="shared" si="26"/>
        <v>2.6761153589220266E-2</v>
      </c>
      <c r="EM27" s="2">
        <f t="shared" si="27"/>
        <v>1.0107020177072767E-2</v>
      </c>
      <c r="EN27" s="2">
        <f t="shared" si="28"/>
        <v>3.603991888481195E-2</v>
      </c>
      <c r="EO27">
        <v>28</v>
      </c>
      <c r="EP27">
        <v>14</v>
      </c>
      <c r="EQ27">
        <v>14</v>
      </c>
      <c r="ER27">
        <v>28</v>
      </c>
      <c r="ES27">
        <v>46</v>
      </c>
      <c r="ET27">
        <v>1</v>
      </c>
      <c r="EU27">
        <v>1</v>
      </c>
      <c r="EV27">
        <v>0</v>
      </c>
      <c r="EW27">
        <v>0</v>
      </c>
      <c r="EX27">
        <v>2</v>
      </c>
      <c r="EY27">
        <v>0</v>
      </c>
      <c r="EZ27">
        <v>0</v>
      </c>
      <c r="FA27">
        <v>0</v>
      </c>
      <c r="FB27">
        <v>1</v>
      </c>
      <c r="FC27">
        <v>1</v>
      </c>
      <c r="FD27">
        <v>3</v>
      </c>
      <c r="FE27">
        <v>1</v>
      </c>
      <c r="FF27">
        <v>3</v>
      </c>
      <c r="FG27">
        <v>1</v>
      </c>
      <c r="FH27">
        <v>1</v>
      </c>
      <c r="FI27">
        <v>1</v>
      </c>
      <c r="FJ27">
        <v>1</v>
      </c>
      <c r="FK27">
        <v>1</v>
      </c>
      <c r="FL27">
        <v>1</v>
      </c>
      <c r="FM27">
        <v>1</v>
      </c>
      <c r="FN27">
        <v>1</v>
      </c>
      <c r="FO27">
        <v>1</v>
      </c>
      <c r="FP27">
        <v>1</v>
      </c>
      <c r="FQ27">
        <v>1</v>
      </c>
      <c r="FR27">
        <v>1</v>
      </c>
      <c r="FS27">
        <v>1</v>
      </c>
      <c r="FT27">
        <v>1</v>
      </c>
      <c r="FU27">
        <v>1</v>
      </c>
      <c r="FV27">
        <v>1</v>
      </c>
      <c r="FW27" t="s">
        <v>303</v>
      </c>
      <c r="FX27">
        <v>69.089996337890625</v>
      </c>
      <c r="FY27">
        <v>69.599998474121094</v>
      </c>
      <c r="FZ27">
        <v>69.599998474121094</v>
      </c>
      <c r="GA27">
        <v>68.139999389648438</v>
      </c>
      <c r="GB27">
        <v>68.449996948242188</v>
      </c>
      <c r="GC27">
        <v>351</v>
      </c>
      <c r="GD27">
        <v>226</v>
      </c>
      <c r="GE27">
        <v>130</v>
      </c>
      <c r="GF27">
        <v>126</v>
      </c>
      <c r="GG27">
        <v>0</v>
      </c>
      <c r="GH27">
        <v>74</v>
      </c>
      <c r="GI27">
        <v>0</v>
      </c>
      <c r="GJ27">
        <v>74</v>
      </c>
      <c r="GK27">
        <v>3</v>
      </c>
      <c r="GL27">
        <v>126</v>
      </c>
      <c r="GM27">
        <v>3</v>
      </c>
      <c r="GN27">
        <v>118</v>
      </c>
      <c r="GO27">
        <v>2</v>
      </c>
      <c r="GP27">
        <v>1</v>
      </c>
      <c r="GQ27">
        <v>1</v>
      </c>
      <c r="GR27">
        <v>1</v>
      </c>
      <c r="GS27">
        <v>1</v>
      </c>
      <c r="GT27">
        <v>1</v>
      </c>
      <c r="GU27">
        <v>1</v>
      </c>
      <c r="GV27">
        <v>1</v>
      </c>
      <c r="GW27">
        <v>2</v>
      </c>
      <c r="GX27" t="s">
        <v>218</v>
      </c>
      <c r="GY27">
        <v>267141</v>
      </c>
      <c r="GZ27">
        <v>163342</v>
      </c>
      <c r="HA27">
        <v>1.7809999999999999</v>
      </c>
      <c r="HB27">
        <v>1.946</v>
      </c>
      <c r="HC27">
        <v>8.83</v>
      </c>
      <c r="HD27">
        <v>4.58</v>
      </c>
      <c r="HE27">
        <v>0</v>
      </c>
      <c r="HF27" s="2">
        <f t="shared" si="29"/>
        <v>7.3276170605104385E-3</v>
      </c>
      <c r="HG27" s="2">
        <f t="shared" si="30"/>
        <v>0</v>
      </c>
      <c r="HH27" s="2">
        <f t="shared" si="31"/>
        <v>2.0976998800014579E-2</v>
      </c>
      <c r="HI27" s="2">
        <f t="shared" si="32"/>
        <v>4.5288177124120921E-3</v>
      </c>
      <c r="HJ27" s="3">
        <f t="shared" si="33"/>
        <v>69.599998474121094</v>
      </c>
      <c r="HK27" t="str">
        <f t="shared" si="34"/>
        <v>CWST</v>
      </c>
    </row>
    <row r="28" spans="1:219" hidden="1" x14ac:dyDescent="0.25">
      <c r="A28">
        <v>19</v>
      </c>
      <c r="B28" t="s">
        <v>304</v>
      </c>
      <c r="C28">
        <v>9</v>
      </c>
      <c r="D28">
        <v>0</v>
      </c>
      <c r="E28">
        <v>6</v>
      </c>
      <c r="F28">
        <v>0</v>
      </c>
      <c r="G28" t="s">
        <v>218</v>
      </c>
      <c r="H28" t="s">
        <v>218</v>
      </c>
      <c r="I28">
        <v>6</v>
      </c>
      <c r="J28">
        <v>0</v>
      </c>
      <c r="K28" t="s">
        <v>218</v>
      </c>
      <c r="L28" t="s">
        <v>218</v>
      </c>
      <c r="M28">
        <v>30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22</v>
      </c>
      <c r="W28">
        <v>33</v>
      </c>
      <c r="X28">
        <v>36</v>
      </c>
      <c r="Y28">
        <v>33</v>
      </c>
      <c r="Z28">
        <v>49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23</v>
      </c>
      <c r="AN28">
        <v>0</v>
      </c>
      <c r="AO28">
        <v>4</v>
      </c>
      <c r="AP28">
        <v>0</v>
      </c>
      <c r="AQ28">
        <v>1</v>
      </c>
      <c r="AR28">
        <v>0</v>
      </c>
      <c r="AS28">
        <v>1</v>
      </c>
      <c r="AT28">
        <v>0</v>
      </c>
      <c r="AU28" t="s">
        <v>305</v>
      </c>
      <c r="AV28">
        <v>86.680000305175781</v>
      </c>
      <c r="AW28">
        <v>87.169998168945313</v>
      </c>
      <c r="AX28">
        <v>87.199996948242188</v>
      </c>
      <c r="AY28">
        <v>85.639999389648438</v>
      </c>
      <c r="AZ28">
        <v>85.639999389648438</v>
      </c>
      <c r="BA28" s="2">
        <f t="shared" si="17"/>
        <v>5.6211755657016305E-3</v>
      </c>
      <c r="BB28" s="2">
        <f t="shared" si="18"/>
        <v>3.4402271039846166E-4</v>
      </c>
      <c r="BC28" s="2">
        <f t="shared" si="19"/>
        <v>1.7551896425781366E-2</v>
      </c>
      <c r="BD28" s="2">
        <f t="shared" si="20"/>
        <v>0</v>
      </c>
      <c r="BE28">
        <v>2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9</v>
      </c>
      <c r="BO28">
        <v>25</v>
      </c>
      <c r="BP28">
        <v>38</v>
      </c>
      <c r="BQ28">
        <v>40</v>
      </c>
      <c r="BR28">
        <v>82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4</v>
      </c>
      <c r="CF28">
        <v>0</v>
      </c>
      <c r="CG28">
        <v>0</v>
      </c>
      <c r="CH28">
        <v>0</v>
      </c>
      <c r="CI28">
        <v>1</v>
      </c>
      <c r="CJ28">
        <v>0</v>
      </c>
      <c r="CK28">
        <v>0</v>
      </c>
      <c r="CL28">
        <v>0</v>
      </c>
      <c r="CM28" t="s">
        <v>306</v>
      </c>
      <c r="CN28">
        <v>85.639999389648438</v>
      </c>
      <c r="CO28">
        <v>84.150001525878906</v>
      </c>
      <c r="CP28">
        <v>85.230003356933594</v>
      </c>
      <c r="CQ28">
        <v>83.470001220703125</v>
      </c>
      <c r="CR28">
        <v>84.889999389648438</v>
      </c>
      <c r="CS28" s="2">
        <f t="shared" si="21"/>
        <v>-1.7706450822954523E-2</v>
      </c>
      <c r="CT28" s="2">
        <f t="shared" si="22"/>
        <v>1.2671615493569321E-2</v>
      </c>
      <c r="CU28" s="2">
        <f t="shared" si="23"/>
        <v>8.0808115608489439E-3</v>
      </c>
      <c r="CV28" s="2">
        <f t="shared" si="24"/>
        <v>1.6727508294910765E-2</v>
      </c>
      <c r="CW28">
        <v>67</v>
      </c>
      <c r="CX28">
        <v>98</v>
      </c>
      <c r="CY28">
        <v>9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10</v>
      </c>
      <c r="DG28">
        <v>2</v>
      </c>
      <c r="DH28">
        <v>2</v>
      </c>
      <c r="DI28">
        <v>3</v>
      </c>
      <c r="DJ28">
        <v>16</v>
      </c>
      <c r="DK28">
        <v>1</v>
      </c>
      <c r="DL28">
        <v>33</v>
      </c>
      <c r="DM28">
        <v>0</v>
      </c>
      <c r="DN28">
        <v>0</v>
      </c>
      <c r="DO28">
        <v>4</v>
      </c>
      <c r="DP28">
        <v>0</v>
      </c>
      <c r="DQ28">
        <v>16</v>
      </c>
      <c r="DR28">
        <v>16</v>
      </c>
      <c r="DS28">
        <v>1</v>
      </c>
      <c r="DT28">
        <v>0</v>
      </c>
      <c r="DU28">
        <v>1</v>
      </c>
      <c r="DV28">
        <v>1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 t="s">
        <v>307</v>
      </c>
      <c r="EF28">
        <v>84.889999389648438</v>
      </c>
      <c r="EG28">
        <v>84.900001525878906</v>
      </c>
      <c r="EH28">
        <v>88</v>
      </c>
      <c r="EI28">
        <v>84.680000305175781</v>
      </c>
      <c r="EJ28">
        <v>87.75</v>
      </c>
      <c r="EK28" s="2">
        <f t="shared" si="25"/>
        <v>1.178107897609193E-4</v>
      </c>
      <c r="EL28" s="2">
        <f t="shared" si="26"/>
        <v>3.5227255387739742E-2</v>
      </c>
      <c r="EM28" s="2">
        <f t="shared" si="27"/>
        <v>2.5912981949248737E-3</v>
      </c>
      <c r="EN28" s="2">
        <f t="shared" si="28"/>
        <v>3.4985751507968343E-2</v>
      </c>
      <c r="EO28">
        <v>7</v>
      </c>
      <c r="EP28">
        <v>27</v>
      </c>
      <c r="EQ28">
        <v>9</v>
      </c>
      <c r="ER28">
        <v>55</v>
      </c>
      <c r="ES28">
        <v>96</v>
      </c>
      <c r="ET28">
        <v>0</v>
      </c>
      <c r="EU28">
        <v>0</v>
      </c>
      <c r="EV28">
        <v>0</v>
      </c>
      <c r="EW28">
        <v>0</v>
      </c>
      <c r="EX28">
        <v>1</v>
      </c>
      <c r="EY28">
        <v>3</v>
      </c>
      <c r="EZ28">
        <v>0</v>
      </c>
      <c r="FA28">
        <v>0</v>
      </c>
      <c r="FB28">
        <v>0</v>
      </c>
      <c r="FC28">
        <v>1</v>
      </c>
      <c r="FD28">
        <v>4</v>
      </c>
      <c r="FE28">
        <v>1</v>
      </c>
      <c r="FF28">
        <v>4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 t="s">
        <v>308</v>
      </c>
      <c r="FX28">
        <v>87.75</v>
      </c>
      <c r="FY28">
        <v>87.849998474121094</v>
      </c>
      <c r="FZ28">
        <v>88.910003662109375</v>
      </c>
      <c r="GA28">
        <v>87.110000610351563</v>
      </c>
      <c r="GB28">
        <v>87.180000305175781</v>
      </c>
      <c r="GC28">
        <v>400</v>
      </c>
      <c r="GD28">
        <v>404</v>
      </c>
      <c r="GE28">
        <v>368</v>
      </c>
      <c r="GF28">
        <v>37</v>
      </c>
      <c r="GG28">
        <v>0</v>
      </c>
      <c r="GH28">
        <v>151</v>
      </c>
      <c r="GI28">
        <v>0</v>
      </c>
      <c r="GJ28">
        <v>151</v>
      </c>
      <c r="GK28">
        <v>4</v>
      </c>
      <c r="GL28">
        <v>147</v>
      </c>
      <c r="GM28">
        <v>4</v>
      </c>
      <c r="GN28">
        <v>16</v>
      </c>
      <c r="GO28">
        <v>1</v>
      </c>
      <c r="GP28">
        <v>1</v>
      </c>
      <c r="GQ28">
        <v>1</v>
      </c>
      <c r="GR28">
        <v>1</v>
      </c>
      <c r="GS28">
        <v>1</v>
      </c>
      <c r="GT28">
        <v>0</v>
      </c>
      <c r="GU28">
        <v>0</v>
      </c>
      <c r="GV28">
        <v>0</v>
      </c>
      <c r="GW28">
        <v>2.1</v>
      </c>
      <c r="GX28" t="s">
        <v>218</v>
      </c>
      <c r="GY28">
        <v>1327553</v>
      </c>
      <c r="GZ28">
        <v>1664014</v>
      </c>
      <c r="HA28">
        <v>1.131</v>
      </c>
      <c r="HB28">
        <v>1.37</v>
      </c>
      <c r="HC28">
        <v>1.81</v>
      </c>
      <c r="HD28">
        <v>4.22</v>
      </c>
      <c r="HE28">
        <v>0</v>
      </c>
      <c r="HF28" s="2">
        <f t="shared" si="29"/>
        <v>1.1382865777801454E-3</v>
      </c>
      <c r="HG28" s="2">
        <f t="shared" si="30"/>
        <v>1.1922226344930675E-2</v>
      </c>
      <c r="HH28" s="2">
        <f t="shared" si="31"/>
        <v>8.4234248904115905E-3</v>
      </c>
      <c r="HI28" s="2">
        <f t="shared" si="32"/>
        <v>8.0293294997912934E-4</v>
      </c>
      <c r="HJ28" s="3">
        <f t="shared" si="33"/>
        <v>88.897366040331377</v>
      </c>
      <c r="HK28" t="str">
        <f t="shared" si="34"/>
        <v>CBRE</v>
      </c>
    </row>
    <row r="29" spans="1:219" hidden="1" x14ac:dyDescent="0.25">
      <c r="A29">
        <v>20</v>
      </c>
      <c r="B29" t="s">
        <v>309</v>
      </c>
      <c r="C29">
        <v>10</v>
      </c>
      <c r="D29">
        <v>0</v>
      </c>
      <c r="E29">
        <v>6</v>
      </c>
      <c r="F29">
        <v>0</v>
      </c>
      <c r="G29" t="s">
        <v>218</v>
      </c>
      <c r="H29" t="s">
        <v>218</v>
      </c>
      <c r="I29">
        <v>6</v>
      </c>
      <c r="J29">
        <v>0</v>
      </c>
      <c r="K29" t="s">
        <v>218</v>
      </c>
      <c r="L29" t="s">
        <v>218</v>
      </c>
      <c r="M29">
        <v>0</v>
      </c>
      <c r="N29">
        <v>5</v>
      </c>
      <c r="O29">
        <v>18</v>
      </c>
      <c r="P29">
        <v>113</v>
      </c>
      <c r="Q29">
        <v>58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1</v>
      </c>
      <c r="AB29">
        <v>1</v>
      </c>
      <c r="AC29">
        <v>1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 t="s">
        <v>310</v>
      </c>
      <c r="AV29">
        <v>70.55999755859375</v>
      </c>
      <c r="AW29">
        <v>70.779998779296875</v>
      </c>
      <c r="AX29">
        <v>71.370002746582031</v>
      </c>
      <c r="AY29">
        <v>69.919998168945313</v>
      </c>
      <c r="AZ29">
        <v>70.730003356933594</v>
      </c>
      <c r="BA29" s="2">
        <f t="shared" si="17"/>
        <v>3.1082399618164169E-3</v>
      </c>
      <c r="BB29" s="2">
        <f t="shared" si="18"/>
        <v>8.2668340280176444E-3</v>
      </c>
      <c r="BC29" s="2">
        <f t="shared" si="19"/>
        <v>1.2150333783321754E-2</v>
      </c>
      <c r="BD29" s="2">
        <f t="shared" si="20"/>
        <v>1.1452073371192251E-2</v>
      </c>
      <c r="BE29">
        <v>54</v>
      </c>
      <c r="BF29">
        <v>1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24</v>
      </c>
      <c r="BO29">
        <v>11</v>
      </c>
      <c r="BP29">
        <v>11</v>
      </c>
      <c r="BQ29">
        <v>12</v>
      </c>
      <c r="BR29">
        <v>96</v>
      </c>
      <c r="BS29">
        <v>0</v>
      </c>
      <c r="BT29">
        <v>0</v>
      </c>
      <c r="BU29">
        <v>0</v>
      </c>
      <c r="BV29">
        <v>0</v>
      </c>
      <c r="BW29">
        <v>1</v>
      </c>
      <c r="BX29">
        <v>0</v>
      </c>
      <c r="BY29">
        <v>0</v>
      </c>
      <c r="BZ29">
        <v>0</v>
      </c>
      <c r="CA29">
        <v>1</v>
      </c>
      <c r="CB29">
        <v>0</v>
      </c>
      <c r="CC29">
        <v>0</v>
      </c>
      <c r="CD29">
        <v>0</v>
      </c>
      <c r="CE29">
        <v>3</v>
      </c>
      <c r="CF29">
        <v>1</v>
      </c>
      <c r="CG29">
        <v>10</v>
      </c>
      <c r="CH29">
        <v>0</v>
      </c>
      <c r="CI29">
        <v>1</v>
      </c>
      <c r="CJ29">
        <v>1</v>
      </c>
      <c r="CK29">
        <v>1</v>
      </c>
      <c r="CL29">
        <v>0</v>
      </c>
      <c r="CM29" t="s">
        <v>311</v>
      </c>
      <c r="CN29">
        <v>70.730003356933594</v>
      </c>
      <c r="CO29">
        <v>70.75</v>
      </c>
      <c r="CP29">
        <v>71.05999755859375</v>
      </c>
      <c r="CQ29">
        <v>70.269996643066406</v>
      </c>
      <c r="CR29">
        <v>70.879997253417969</v>
      </c>
      <c r="CS29" s="2">
        <f t="shared" si="21"/>
        <v>2.8263806454287277E-4</v>
      </c>
      <c r="CT29" s="2">
        <f t="shared" si="22"/>
        <v>4.3624763473729677E-3</v>
      </c>
      <c r="CU29" s="2">
        <f t="shared" si="23"/>
        <v>6.7844997446444566E-3</v>
      </c>
      <c r="CV29" s="2">
        <f t="shared" si="24"/>
        <v>8.6061037526655726E-3</v>
      </c>
      <c r="CW29">
        <v>99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57</v>
      </c>
      <c r="DG29">
        <v>32</v>
      </c>
      <c r="DH29">
        <v>27</v>
      </c>
      <c r="DI29">
        <v>7</v>
      </c>
      <c r="DJ29">
        <v>21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 t="s">
        <v>312</v>
      </c>
      <c r="EF29">
        <v>70.879997253417969</v>
      </c>
      <c r="EG29">
        <v>70.680000305175781</v>
      </c>
      <c r="EH29">
        <v>72.449996948242188</v>
      </c>
      <c r="EI29">
        <v>70.290000915527344</v>
      </c>
      <c r="EJ29">
        <v>71.800003051757813</v>
      </c>
      <c r="EK29" s="2">
        <f t="shared" si="25"/>
        <v>-2.8296115927937127E-3</v>
      </c>
      <c r="EL29" s="2">
        <f t="shared" si="26"/>
        <v>2.4430596516531011E-2</v>
      </c>
      <c r="EM29" s="2">
        <f t="shared" si="27"/>
        <v>5.517818165881927E-3</v>
      </c>
      <c r="EN29" s="2">
        <f t="shared" si="28"/>
        <v>2.1030669527158152E-2</v>
      </c>
      <c r="EO29">
        <v>18</v>
      </c>
      <c r="EP29">
        <v>13</v>
      </c>
      <c r="EQ29">
        <v>17</v>
      </c>
      <c r="ER29">
        <v>72</v>
      </c>
      <c r="ES29">
        <v>62</v>
      </c>
      <c r="ET29">
        <v>0</v>
      </c>
      <c r="EU29">
        <v>0</v>
      </c>
      <c r="EV29">
        <v>0</v>
      </c>
      <c r="EW29">
        <v>0</v>
      </c>
      <c r="EX29">
        <v>4</v>
      </c>
      <c r="EY29">
        <v>3</v>
      </c>
      <c r="EZ29">
        <v>1</v>
      </c>
      <c r="FA29">
        <v>6</v>
      </c>
      <c r="FB29">
        <v>4</v>
      </c>
      <c r="FC29">
        <v>1</v>
      </c>
      <c r="FD29">
        <v>18</v>
      </c>
      <c r="FE29">
        <v>1</v>
      </c>
      <c r="FF29">
        <v>18</v>
      </c>
      <c r="FG29">
        <v>0</v>
      </c>
      <c r="FH29">
        <v>0</v>
      </c>
      <c r="FI29">
        <v>4</v>
      </c>
      <c r="FJ29">
        <v>4</v>
      </c>
      <c r="FK29">
        <v>0</v>
      </c>
      <c r="FL29">
        <v>0</v>
      </c>
      <c r="FM29">
        <v>1</v>
      </c>
      <c r="FN29">
        <v>1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 t="s">
        <v>313</v>
      </c>
      <c r="FX29">
        <v>71.800003051757813</v>
      </c>
      <c r="FY29">
        <v>72.120002746582031</v>
      </c>
      <c r="FZ29">
        <v>73.959999084472656</v>
      </c>
      <c r="GA29">
        <v>72.040000915527344</v>
      </c>
      <c r="GB29">
        <v>73.730003356933594</v>
      </c>
      <c r="GC29">
        <v>530</v>
      </c>
      <c r="GD29">
        <v>317</v>
      </c>
      <c r="GE29">
        <v>281</v>
      </c>
      <c r="GF29">
        <v>162</v>
      </c>
      <c r="GG29">
        <v>0</v>
      </c>
      <c r="GH29">
        <v>305</v>
      </c>
      <c r="GI29">
        <v>0</v>
      </c>
      <c r="GJ29">
        <v>134</v>
      </c>
      <c r="GK29">
        <v>19</v>
      </c>
      <c r="GL29">
        <v>121</v>
      </c>
      <c r="GM29">
        <v>18</v>
      </c>
      <c r="GN29">
        <v>25</v>
      </c>
      <c r="GO29">
        <v>1</v>
      </c>
      <c r="GP29">
        <v>1</v>
      </c>
      <c r="GQ29">
        <v>1</v>
      </c>
      <c r="GR29">
        <v>1</v>
      </c>
      <c r="GS29">
        <v>1</v>
      </c>
      <c r="GT29">
        <v>0</v>
      </c>
      <c r="GU29">
        <v>0</v>
      </c>
      <c r="GV29">
        <v>0</v>
      </c>
      <c r="GW29">
        <v>1.9</v>
      </c>
      <c r="GX29" t="s">
        <v>218</v>
      </c>
      <c r="GY29">
        <v>8239889</v>
      </c>
      <c r="GZ29">
        <v>4477785</v>
      </c>
      <c r="HA29">
        <v>1.026</v>
      </c>
      <c r="HB29">
        <v>1.097</v>
      </c>
      <c r="HC29">
        <v>1.22</v>
      </c>
      <c r="HD29">
        <v>2</v>
      </c>
      <c r="HE29">
        <v>0</v>
      </c>
      <c r="HF29" s="2">
        <f t="shared" si="29"/>
        <v>4.4370449616959462E-3</v>
      </c>
      <c r="HG29" s="2">
        <f t="shared" si="30"/>
        <v>2.4878263394637057E-2</v>
      </c>
      <c r="HH29" s="2">
        <f t="shared" si="31"/>
        <v>1.1092876872981217E-3</v>
      </c>
      <c r="HI29" s="2">
        <f t="shared" si="32"/>
        <v>2.2921502298389962E-2</v>
      </c>
      <c r="HJ29" s="3">
        <f t="shared" si="33"/>
        <v>73.914223170933454</v>
      </c>
      <c r="HK29" t="str">
        <f t="shared" si="34"/>
        <v>CNC</v>
      </c>
    </row>
    <row r="30" spans="1:219" hidden="1" x14ac:dyDescent="0.25">
      <c r="A30">
        <v>21</v>
      </c>
      <c r="B30" t="s">
        <v>314</v>
      </c>
      <c r="C30">
        <v>10</v>
      </c>
      <c r="D30">
        <v>0</v>
      </c>
      <c r="E30">
        <v>6</v>
      </c>
      <c r="F30">
        <v>0</v>
      </c>
      <c r="G30" t="s">
        <v>218</v>
      </c>
      <c r="H30" t="s">
        <v>218</v>
      </c>
      <c r="I30">
        <v>6</v>
      </c>
      <c r="J30">
        <v>0</v>
      </c>
      <c r="K30" t="s">
        <v>218</v>
      </c>
      <c r="L30" t="s">
        <v>218</v>
      </c>
      <c r="M30">
        <v>78</v>
      </c>
      <c r="N30">
        <v>11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62</v>
      </c>
      <c r="W30">
        <v>40</v>
      </c>
      <c r="X30">
        <v>11</v>
      </c>
      <c r="Y30">
        <v>4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 t="s">
        <v>270</v>
      </c>
      <c r="AV30">
        <v>76.5</v>
      </c>
      <c r="AW30">
        <v>76.669998168945313</v>
      </c>
      <c r="AX30">
        <v>78.459999084472656</v>
      </c>
      <c r="AY30">
        <v>76.510002136230469</v>
      </c>
      <c r="AZ30">
        <v>77.919998168945313</v>
      </c>
      <c r="BA30" s="2">
        <f t="shared" si="17"/>
        <v>2.2172710708915355E-3</v>
      </c>
      <c r="BB30" s="2">
        <f t="shared" si="18"/>
        <v>2.2814184761844936E-2</v>
      </c>
      <c r="BC30" s="2">
        <f t="shared" si="19"/>
        <v>2.0868140933339996E-3</v>
      </c>
      <c r="BD30" s="2">
        <f t="shared" si="20"/>
        <v>1.8095432056578153E-2</v>
      </c>
      <c r="BE30">
        <v>25</v>
      </c>
      <c r="BF30">
        <v>21</v>
      </c>
      <c r="BG30">
        <v>70</v>
      </c>
      <c r="BH30">
        <v>52</v>
      </c>
      <c r="BI30">
        <v>26</v>
      </c>
      <c r="BJ30">
        <v>0</v>
      </c>
      <c r="BK30">
        <v>0</v>
      </c>
      <c r="BL30">
        <v>0</v>
      </c>
      <c r="BM30">
        <v>0</v>
      </c>
      <c r="BN30">
        <v>3</v>
      </c>
      <c r="BO30">
        <v>0</v>
      </c>
      <c r="BP30">
        <v>0</v>
      </c>
      <c r="BQ30">
        <v>0</v>
      </c>
      <c r="BR30">
        <v>0</v>
      </c>
      <c r="BS30">
        <v>1</v>
      </c>
      <c r="BT30">
        <v>3</v>
      </c>
      <c r="BU30">
        <v>1</v>
      </c>
      <c r="BV30">
        <v>3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 t="s">
        <v>315</v>
      </c>
      <c r="CN30">
        <v>77.919998168945313</v>
      </c>
      <c r="CO30">
        <v>77.610000610351563</v>
      </c>
      <c r="CP30">
        <v>78.5</v>
      </c>
      <c r="CQ30">
        <v>77.180000305175781</v>
      </c>
      <c r="CR30">
        <v>78.430000305175781</v>
      </c>
      <c r="CS30" s="2">
        <f t="shared" si="21"/>
        <v>-3.9942991387169613E-3</v>
      </c>
      <c r="CT30" s="2">
        <f t="shared" si="22"/>
        <v>1.133757184265527E-2</v>
      </c>
      <c r="CU30" s="2">
        <f t="shared" si="23"/>
        <v>5.5405270170610921E-3</v>
      </c>
      <c r="CV30" s="2">
        <f t="shared" si="24"/>
        <v>1.5937778849116069E-2</v>
      </c>
      <c r="CW30">
        <v>87</v>
      </c>
      <c r="CX30">
        <v>79</v>
      </c>
      <c r="CY30">
        <v>6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29</v>
      </c>
      <c r="DG30">
        <v>4</v>
      </c>
      <c r="DH30">
        <v>5</v>
      </c>
      <c r="DI30">
        <v>2</v>
      </c>
      <c r="DJ30">
        <v>3</v>
      </c>
      <c r="DK30">
        <v>1</v>
      </c>
      <c r="DL30">
        <v>43</v>
      </c>
      <c r="DM30">
        <v>0</v>
      </c>
      <c r="DN30">
        <v>0</v>
      </c>
      <c r="DO30">
        <v>2</v>
      </c>
      <c r="DP30">
        <v>0</v>
      </c>
      <c r="DQ30">
        <v>3</v>
      </c>
      <c r="DR30">
        <v>3</v>
      </c>
      <c r="DS30">
        <v>1</v>
      </c>
      <c r="DT30">
        <v>0</v>
      </c>
      <c r="DU30">
        <v>1</v>
      </c>
      <c r="DV30">
        <v>1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 t="s">
        <v>316</v>
      </c>
      <c r="EF30">
        <v>78.430000305175781</v>
      </c>
      <c r="EG30">
        <v>78.260002136230469</v>
      </c>
      <c r="EH30">
        <v>79.019996643066406</v>
      </c>
      <c r="EI30">
        <v>78.080001831054688</v>
      </c>
      <c r="EJ30">
        <v>78.459999084472656</v>
      </c>
      <c r="EK30" s="2">
        <f t="shared" si="25"/>
        <v>-2.1722229019287553E-3</v>
      </c>
      <c r="EL30" s="2">
        <f t="shared" si="26"/>
        <v>9.6177491663134163E-3</v>
      </c>
      <c r="EM30" s="2">
        <f t="shared" si="27"/>
        <v>2.3000293925682369E-3</v>
      </c>
      <c r="EN30" s="2">
        <f t="shared" si="28"/>
        <v>4.8431972706098891E-3</v>
      </c>
      <c r="EO30">
        <v>69</v>
      </c>
      <c r="EP30">
        <v>125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5</v>
      </c>
      <c r="EY30">
        <v>1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 t="s">
        <v>317</v>
      </c>
      <c r="FX30">
        <v>78.459999084472656</v>
      </c>
      <c r="FY30">
        <v>78.779998779296875</v>
      </c>
      <c r="FZ30">
        <v>79.239997863769531</v>
      </c>
      <c r="GA30">
        <v>77.489997863769531</v>
      </c>
      <c r="GB30">
        <v>77.529998779296875</v>
      </c>
      <c r="GC30">
        <v>649</v>
      </c>
      <c r="GD30">
        <v>169</v>
      </c>
      <c r="GE30">
        <v>366</v>
      </c>
      <c r="GF30">
        <v>49</v>
      </c>
      <c r="GG30">
        <v>0</v>
      </c>
      <c r="GH30">
        <v>78</v>
      </c>
      <c r="GI30">
        <v>0</v>
      </c>
      <c r="GJ30">
        <v>0</v>
      </c>
      <c r="GK30">
        <v>3</v>
      </c>
      <c r="GL30">
        <v>3</v>
      </c>
      <c r="GM30">
        <v>0</v>
      </c>
      <c r="GN30">
        <v>3</v>
      </c>
      <c r="GO30">
        <v>1</v>
      </c>
      <c r="GP30">
        <v>1</v>
      </c>
      <c r="GQ30">
        <v>1</v>
      </c>
      <c r="GR30">
        <v>1</v>
      </c>
      <c r="GS30">
        <v>0</v>
      </c>
      <c r="GT30">
        <v>0</v>
      </c>
      <c r="GU30">
        <v>0</v>
      </c>
      <c r="GV30">
        <v>0</v>
      </c>
      <c r="GW30">
        <v>2.4</v>
      </c>
      <c r="GX30" t="s">
        <v>218</v>
      </c>
      <c r="GY30">
        <v>2468847</v>
      </c>
      <c r="GZ30">
        <v>2756457</v>
      </c>
      <c r="HA30">
        <v>1.8109999999999999</v>
      </c>
      <c r="HB30">
        <v>2.0880000000000001</v>
      </c>
      <c r="HC30">
        <v>2.0099999999999998</v>
      </c>
      <c r="HD30">
        <v>6.4</v>
      </c>
      <c r="HE30">
        <v>0.30649999999999999</v>
      </c>
      <c r="HF30" s="2">
        <f t="shared" si="29"/>
        <v>4.061940845171863E-3</v>
      </c>
      <c r="HG30" s="2">
        <f t="shared" si="30"/>
        <v>5.8051375173368003E-3</v>
      </c>
      <c r="HH30" s="2">
        <f t="shared" si="31"/>
        <v>1.6374726269561046E-2</v>
      </c>
      <c r="HI30" s="2">
        <f t="shared" si="32"/>
        <v>5.1594113449182633E-4</v>
      </c>
      <c r="HJ30" s="3">
        <f t="shared" si="33"/>
        <v>79.237327505826315</v>
      </c>
      <c r="HK30" t="str">
        <f t="shared" si="34"/>
        <v>CERN</v>
      </c>
    </row>
    <row r="31" spans="1:219" hidden="1" x14ac:dyDescent="0.25">
      <c r="A31">
        <v>22</v>
      </c>
      <c r="B31" t="s">
        <v>318</v>
      </c>
      <c r="C31">
        <v>9</v>
      </c>
      <c r="D31">
        <v>1</v>
      </c>
      <c r="E31">
        <v>6</v>
      </c>
      <c r="F31">
        <v>0</v>
      </c>
      <c r="G31" t="s">
        <v>218</v>
      </c>
      <c r="H31" t="s">
        <v>218</v>
      </c>
      <c r="I31">
        <v>6</v>
      </c>
      <c r="J31">
        <v>0</v>
      </c>
      <c r="K31" t="s">
        <v>218</v>
      </c>
      <c r="L31" t="s">
        <v>218</v>
      </c>
      <c r="M31">
        <v>0</v>
      </c>
      <c r="N31">
        <v>2</v>
      </c>
      <c r="O31">
        <v>0</v>
      </c>
      <c r="P31">
        <v>0</v>
      </c>
      <c r="Q31">
        <v>193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1</v>
      </c>
      <c r="AA31">
        <v>1</v>
      </c>
      <c r="AB31">
        <v>2</v>
      </c>
      <c r="AC31">
        <v>1</v>
      </c>
      <c r="AD31">
        <v>2</v>
      </c>
      <c r="AE31">
        <v>0</v>
      </c>
      <c r="AF31">
        <v>0</v>
      </c>
      <c r="AG31">
        <v>1</v>
      </c>
      <c r="AH31">
        <v>1</v>
      </c>
      <c r="AI31">
        <v>0</v>
      </c>
      <c r="AJ31">
        <v>0</v>
      </c>
      <c r="AK31">
        <v>1</v>
      </c>
      <c r="AL31">
        <v>1</v>
      </c>
      <c r="AM31">
        <v>0</v>
      </c>
      <c r="AN31">
        <v>0</v>
      </c>
      <c r="AO31">
        <v>1</v>
      </c>
      <c r="AP31">
        <v>1</v>
      </c>
      <c r="AQ31">
        <v>0</v>
      </c>
      <c r="AR31">
        <v>0</v>
      </c>
      <c r="AS31">
        <v>1</v>
      </c>
      <c r="AT31">
        <v>1</v>
      </c>
      <c r="AU31" t="s">
        <v>319</v>
      </c>
      <c r="AV31">
        <v>90.029998779296875</v>
      </c>
      <c r="AW31">
        <v>93.180000305175781</v>
      </c>
      <c r="AX31">
        <v>97.129997253417955</v>
      </c>
      <c r="AY31">
        <v>90.550003051757798</v>
      </c>
      <c r="AZ31">
        <v>91.860000610351563</v>
      </c>
      <c r="BA31" s="2">
        <f t="shared" si="17"/>
        <v>3.3805553933915711E-2</v>
      </c>
      <c r="BB31" s="2">
        <f t="shared" si="18"/>
        <v>4.0667116853060348E-2</v>
      </c>
      <c r="BC31" s="2">
        <f t="shared" si="19"/>
        <v>2.8224911405928532E-2</v>
      </c>
      <c r="BD31" s="2">
        <f t="shared" si="20"/>
        <v>1.4260805028191381E-2</v>
      </c>
      <c r="BE31">
        <v>23</v>
      </c>
      <c r="BF31">
        <v>10</v>
      </c>
      <c r="BG31">
        <v>7</v>
      </c>
      <c r="BH31">
        <v>1</v>
      </c>
      <c r="BI31">
        <v>3</v>
      </c>
      <c r="BJ31">
        <v>2</v>
      </c>
      <c r="BK31">
        <v>11</v>
      </c>
      <c r="BL31">
        <v>1</v>
      </c>
      <c r="BM31">
        <v>3</v>
      </c>
      <c r="BN31">
        <v>13</v>
      </c>
      <c r="BO31">
        <v>6</v>
      </c>
      <c r="BP31">
        <v>10</v>
      </c>
      <c r="BQ31">
        <v>5</v>
      </c>
      <c r="BR31">
        <v>131</v>
      </c>
      <c r="BS31">
        <v>1</v>
      </c>
      <c r="BT31">
        <v>88</v>
      </c>
      <c r="BU31">
        <v>0</v>
      </c>
      <c r="BV31">
        <v>0</v>
      </c>
      <c r="BW31">
        <v>21</v>
      </c>
      <c r="BX31">
        <v>11</v>
      </c>
      <c r="BY31">
        <v>73</v>
      </c>
      <c r="BZ31">
        <v>73</v>
      </c>
      <c r="CA31">
        <v>3</v>
      </c>
      <c r="CB31">
        <v>2</v>
      </c>
      <c r="CC31">
        <v>2</v>
      </c>
      <c r="CD31">
        <v>1</v>
      </c>
      <c r="CE31">
        <v>45</v>
      </c>
      <c r="CF31">
        <v>21</v>
      </c>
      <c r="CG31">
        <v>36</v>
      </c>
      <c r="CH31">
        <v>36</v>
      </c>
      <c r="CI31">
        <v>4</v>
      </c>
      <c r="CJ31">
        <v>3</v>
      </c>
      <c r="CK31">
        <v>3</v>
      </c>
      <c r="CL31">
        <v>2</v>
      </c>
      <c r="CM31" t="s">
        <v>320</v>
      </c>
      <c r="CN31">
        <v>91.860000610351563</v>
      </c>
      <c r="CO31">
        <v>90.470001220703125</v>
      </c>
      <c r="CP31">
        <v>91.739997863769517</v>
      </c>
      <c r="CQ31">
        <v>86.129997253417969</v>
      </c>
      <c r="CR31">
        <v>88.550003051757813</v>
      </c>
      <c r="CS31" s="2">
        <f t="shared" si="21"/>
        <v>-1.5364202176338049E-2</v>
      </c>
      <c r="CT31" s="2">
        <f t="shared" si="22"/>
        <v>1.3843434408536748E-2</v>
      </c>
      <c r="CU31" s="2">
        <f t="shared" si="23"/>
        <v>4.7971746531733084E-2</v>
      </c>
      <c r="CV31" s="2">
        <f t="shared" si="24"/>
        <v>2.7329257085686898E-2</v>
      </c>
      <c r="CW31">
        <v>1</v>
      </c>
      <c r="CX31">
        <v>2</v>
      </c>
      <c r="CY31">
        <v>1</v>
      </c>
      <c r="CZ31">
        <v>0</v>
      </c>
      <c r="DA31">
        <v>0</v>
      </c>
      <c r="DB31">
        <v>1</v>
      </c>
      <c r="DC31">
        <v>1</v>
      </c>
      <c r="DD31">
        <v>0</v>
      </c>
      <c r="DE31">
        <v>0</v>
      </c>
      <c r="DF31">
        <v>0</v>
      </c>
      <c r="DG31">
        <v>1</v>
      </c>
      <c r="DH31">
        <v>0</v>
      </c>
      <c r="DI31">
        <v>0</v>
      </c>
      <c r="DJ31">
        <v>192</v>
      </c>
      <c r="DK31">
        <v>1</v>
      </c>
      <c r="DL31">
        <v>0</v>
      </c>
      <c r="DM31">
        <v>0</v>
      </c>
      <c r="DN31">
        <v>0</v>
      </c>
      <c r="DO31">
        <v>3</v>
      </c>
      <c r="DP31">
        <v>1</v>
      </c>
      <c r="DQ31">
        <v>0</v>
      </c>
      <c r="DR31">
        <v>0</v>
      </c>
      <c r="DS31">
        <v>1</v>
      </c>
      <c r="DT31">
        <v>1</v>
      </c>
      <c r="DU31">
        <v>1</v>
      </c>
      <c r="DV31">
        <v>1</v>
      </c>
      <c r="DW31">
        <v>4</v>
      </c>
      <c r="DX31">
        <v>3</v>
      </c>
      <c r="DY31">
        <v>0</v>
      </c>
      <c r="DZ31">
        <v>0</v>
      </c>
      <c r="EA31">
        <v>1</v>
      </c>
      <c r="EB31">
        <v>1</v>
      </c>
      <c r="EC31">
        <v>0</v>
      </c>
      <c r="ED31">
        <v>0</v>
      </c>
      <c r="EE31" t="s">
        <v>321</v>
      </c>
      <c r="EF31">
        <v>88.550003051757813</v>
      </c>
      <c r="EG31">
        <v>100.5400009155273</v>
      </c>
      <c r="EH31">
        <v>103.3300018310547</v>
      </c>
      <c r="EI31">
        <v>88.050003051757813</v>
      </c>
      <c r="EJ31">
        <v>92.940002441406236</v>
      </c>
      <c r="EK31" s="2">
        <f t="shared" si="25"/>
        <v>0.11925599517194518</v>
      </c>
      <c r="EL31" s="2">
        <f t="shared" si="26"/>
        <v>2.7000879377599096E-2</v>
      </c>
      <c r="EM31" s="2">
        <f t="shared" si="27"/>
        <v>0.1242291401435679</v>
      </c>
      <c r="EN31" s="2">
        <f t="shared" si="28"/>
        <v>5.2614582108832075E-2</v>
      </c>
      <c r="EO31">
        <v>1</v>
      </c>
      <c r="EP31">
        <v>0</v>
      </c>
      <c r="EQ31">
        <v>0</v>
      </c>
      <c r="ER31">
        <v>1</v>
      </c>
      <c r="ES31">
        <v>1</v>
      </c>
      <c r="ET31">
        <v>1</v>
      </c>
      <c r="EU31">
        <v>2</v>
      </c>
      <c r="EV31">
        <v>1</v>
      </c>
      <c r="EW31">
        <v>1</v>
      </c>
      <c r="EX31">
        <v>0</v>
      </c>
      <c r="EY31">
        <v>0</v>
      </c>
      <c r="EZ31">
        <v>0</v>
      </c>
      <c r="FA31">
        <v>0</v>
      </c>
      <c r="FB31">
        <v>195</v>
      </c>
      <c r="FC31">
        <v>1</v>
      </c>
      <c r="FD31">
        <v>0</v>
      </c>
      <c r="FE31">
        <v>1</v>
      </c>
      <c r="FF31">
        <v>0</v>
      </c>
      <c r="FG31">
        <v>2</v>
      </c>
      <c r="FH31">
        <v>2</v>
      </c>
      <c r="FI31">
        <v>0</v>
      </c>
      <c r="FJ31">
        <v>0</v>
      </c>
      <c r="FK31">
        <v>1</v>
      </c>
      <c r="FL31">
        <v>1</v>
      </c>
      <c r="FM31">
        <v>1</v>
      </c>
      <c r="FN31">
        <v>1</v>
      </c>
      <c r="FO31">
        <v>3</v>
      </c>
      <c r="FP31">
        <v>2</v>
      </c>
      <c r="FQ31">
        <v>0</v>
      </c>
      <c r="FR31">
        <v>0</v>
      </c>
      <c r="FS31">
        <v>1</v>
      </c>
      <c r="FT31">
        <v>1</v>
      </c>
      <c r="FU31">
        <v>1</v>
      </c>
      <c r="FV31">
        <v>1</v>
      </c>
      <c r="FW31" t="s">
        <v>322</v>
      </c>
      <c r="FX31">
        <v>92.940002441406236</v>
      </c>
      <c r="FY31">
        <v>94.120002746582031</v>
      </c>
      <c r="FZ31">
        <v>97.290000915527344</v>
      </c>
      <c r="GA31">
        <v>91.099998474121094</v>
      </c>
      <c r="GB31">
        <v>91.889999389648438</v>
      </c>
      <c r="GC31">
        <v>246</v>
      </c>
      <c r="GD31">
        <v>555</v>
      </c>
      <c r="GE31">
        <v>7</v>
      </c>
      <c r="GF31">
        <v>388</v>
      </c>
      <c r="GG31">
        <v>4</v>
      </c>
      <c r="GH31">
        <v>199</v>
      </c>
      <c r="GI31">
        <v>1</v>
      </c>
      <c r="GJ31">
        <v>2</v>
      </c>
      <c r="GK31">
        <v>2</v>
      </c>
      <c r="GL31">
        <v>519</v>
      </c>
      <c r="GM31">
        <v>0</v>
      </c>
      <c r="GN31">
        <v>387</v>
      </c>
      <c r="GO31">
        <v>5</v>
      </c>
      <c r="GP31">
        <v>2</v>
      </c>
      <c r="GQ31">
        <v>4</v>
      </c>
      <c r="GR31">
        <v>2</v>
      </c>
      <c r="GS31">
        <v>5</v>
      </c>
      <c r="GT31">
        <v>1</v>
      </c>
      <c r="GU31">
        <v>4</v>
      </c>
      <c r="GV31">
        <v>1</v>
      </c>
      <c r="GW31">
        <v>2.8</v>
      </c>
      <c r="GX31" t="s">
        <v>247</v>
      </c>
      <c r="GY31">
        <v>2621543</v>
      </c>
      <c r="GZ31">
        <v>1109571</v>
      </c>
      <c r="HA31">
        <v>0.14299999999999999</v>
      </c>
      <c r="HB31">
        <v>0.76100000000000001</v>
      </c>
      <c r="HC31">
        <v>-2.63</v>
      </c>
      <c r="HD31">
        <v>9.09</v>
      </c>
      <c r="HE31">
        <v>0</v>
      </c>
      <c r="HF31" s="2">
        <f t="shared" si="29"/>
        <v>1.2537189446890973E-2</v>
      </c>
      <c r="HG31" s="2">
        <f t="shared" si="30"/>
        <v>3.2582980153301522E-2</v>
      </c>
      <c r="HH31" s="2">
        <f t="shared" si="31"/>
        <v>3.2086742289970993E-2</v>
      </c>
      <c r="HI31" s="2">
        <f t="shared" si="32"/>
        <v>8.5972458458448697E-3</v>
      </c>
      <c r="HJ31" s="3">
        <f t="shared" si="33"/>
        <v>97.186712928102594</v>
      </c>
      <c r="HK31" t="str">
        <f t="shared" si="34"/>
        <v>PLCE</v>
      </c>
    </row>
    <row r="32" spans="1:219" hidden="1" x14ac:dyDescent="0.25">
      <c r="A32">
        <v>23</v>
      </c>
      <c r="B32" t="s">
        <v>323</v>
      </c>
      <c r="C32">
        <v>9</v>
      </c>
      <c r="D32">
        <v>0</v>
      </c>
      <c r="E32">
        <v>6</v>
      </c>
      <c r="F32">
        <v>0</v>
      </c>
      <c r="G32" t="s">
        <v>218</v>
      </c>
      <c r="H32" t="s">
        <v>218</v>
      </c>
      <c r="I32">
        <v>6</v>
      </c>
      <c r="J32">
        <v>0</v>
      </c>
      <c r="K32" t="s">
        <v>218</v>
      </c>
      <c r="L32" t="s">
        <v>218</v>
      </c>
      <c r="M32">
        <v>50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74</v>
      </c>
      <c r="W32">
        <v>24</v>
      </c>
      <c r="X32">
        <v>17</v>
      </c>
      <c r="Y32">
        <v>6</v>
      </c>
      <c r="Z32">
        <v>10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 t="s">
        <v>324</v>
      </c>
      <c r="AV32">
        <v>120.1999969482422</v>
      </c>
      <c r="AW32">
        <v>120.4199981689453</v>
      </c>
      <c r="AX32">
        <v>120.4199981689453</v>
      </c>
      <c r="AY32">
        <v>119.0400009155273</v>
      </c>
      <c r="AZ32">
        <v>119.2399978637695</v>
      </c>
      <c r="BA32" s="2">
        <f t="shared" si="17"/>
        <v>1.826949211495954E-3</v>
      </c>
      <c r="BB32" s="2">
        <f t="shared" si="18"/>
        <v>0</v>
      </c>
      <c r="BC32" s="2">
        <f t="shared" si="19"/>
        <v>1.1459867749556873E-2</v>
      </c>
      <c r="BD32" s="2">
        <f t="shared" si="20"/>
        <v>1.6772639368100029E-3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3</v>
      </c>
      <c r="BO32">
        <v>12</v>
      </c>
      <c r="BP32">
        <v>20</v>
      </c>
      <c r="BQ32">
        <v>17</v>
      </c>
      <c r="BR32">
        <v>135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1</v>
      </c>
      <c r="CF32">
        <v>0</v>
      </c>
      <c r="CG32">
        <v>0</v>
      </c>
      <c r="CH32">
        <v>0</v>
      </c>
      <c r="CI32">
        <v>1</v>
      </c>
      <c r="CJ32">
        <v>0</v>
      </c>
      <c r="CK32">
        <v>0</v>
      </c>
      <c r="CL32">
        <v>0</v>
      </c>
      <c r="CM32" t="s">
        <v>325</v>
      </c>
      <c r="CN32">
        <v>119.2399978637695</v>
      </c>
      <c r="CO32">
        <v>118.2600021362305</v>
      </c>
      <c r="CP32">
        <v>119.7399978637695</v>
      </c>
      <c r="CQ32">
        <v>116.98000335693359</v>
      </c>
      <c r="CR32">
        <v>119.629997253418</v>
      </c>
      <c r="CS32" s="2">
        <f t="shared" si="21"/>
        <v>-8.2867893610394372E-3</v>
      </c>
      <c r="CT32" s="2">
        <f t="shared" si="22"/>
        <v>1.2360078118782258E-2</v>
      </c>
      <c r="CU32" s="2">
        <f t="shared" si="23"/>
        <v>1.08235984794115E-2</v>
      </c>
      <c r="CV32" s="2">
        <f t="shared" si="24"/>
        <v>2.2151583694102972E-2</v>
      </c>
      <c r="CW32">
        <v>39</v>
      </c>
      <c r="CX32">
        <v>79</v>
      </c>
      <c r="CY32">
        <v>23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12</v>
      </c>
      <c r="DG32">
        <v>10</v>
      </c>
      <c r="DH32">
        <v>5</v>
      </c>
      <c r="DI32">
        <v>8</v>
      </c>
      <c r="DJ32">
        <v>25</v>
      </c>
      <c r="DK32">
        <v>1</v>
      </c>
      <c r="DL32">
        <v>60</v>
      </c>
      <c r="DM32">
        <v>0</v>
      </c>
      <c r="DN32">
        <v>0</v>
      </c>
      <c r="DO32">
        <v>0</v>
      </c>
      <c r="DP32">
        <v>0</v>
      </c>
      <c r="DQ32">
        <v>25</v>
      </c>
      <c r="DR32">
        <v>25</v>
      </c>
      <c r="DS32">
        <v>0</v>
      </c>
      <c r="DT32">
        <v>0</v>
      </c>
      <c r="DU32">
        <v>1</v>
      </c>
      <c r="DV32">
        <v>1</v>
      </c>
      <c r="DW32">
        <v>2</v>
      </c>
      <c r="DX32">
        <v>0</v>
      </c>
      <c r="DY32">
        <v>1</v>
      </c>
      <c r="DZ32">
        <v>1</v>
      </c>
      <c r="EA32">
        <v>1</v>
      </c>
      <c r="EB32">
        <v>0</v>
      </c>
      <c r="EC32">
        <v>1</v>
      </c>
      <c r="ED32">
        <v>1</v>
      </c>
      <c r="EE32" t="s">
        <v>258</v>
      </c>
      <c r="EF32">
        <v>119.629997253418</v>
      </c>
      <c r="EG32">
        <v>119.3000030517578</v>
      </c>
      <c r="EH32">
        <v>121.88999938964839</v>
      </c>
      <c r="EI32">
        <v>118.40000152587891</v>
      </c>
      <c r="EJ32">
        <v>121.1699981689453</v>
      </c>
      <c r="EK32" s="2">
        <f t="shared" si="25"/>
        <v>-2.766087118346805E-3</v>
      </c>
      <c r="EL32" s="2">
        <f t="shared" si="26"/>
        <v>2.1248636892770012E-2</v>
      </c>
      <c r="EM32" s="2">
        <f t="shared" si="27"/>
        <v>7.5440193030710256E-3</v>
      </c>
      <c r="EN32" s="2">
        <f t="shared" si="28"/>
        <v>2.2860416645416048E-2</v>
      </c>
      <c r="EO32">
        <v>21</v>
      </c>
      <c r="EP32">
        <v>51</v>
      </c>
      <c r="EQ32">
        <v>26</v>
      </c>
      <c r="ER32">
        <v>34</v>
      </c>
      <c r="ES32">
        <v>11</v>
      </c>
      <c r="ET32">
        <v>0</v>
      </c>
      <c r="EU32">
        <v>0</v>
      </c>
      <c r="EV32">
        <v>0</v>
      </c>
      <c r="EW32">
        <v>0</v>
      </c>
      <c r="EX32">
        <v>10</v>
      </c>
      <c r="EY32">
        <v>5</v>
      </c>
      <c r="EZ32">
        <v>9</v>
      </c>
      <c r="FA32">
        <v>9</v>
      </c>
      <c r="FB32">
        <v>9</v>
      </c>
      <c r="FC32">
        <v>1</v>
      </c>
      <c r="FD32">
        <v>42</v>
      </c>
      <c r="FE32">
        <v>1</v>
      </c>
      <c r="FF32">
        <v>42</v>
      </c>
      <c r="FG32">
        <v>0</v>
      </c>
      <c r="FH32">
        <v>0</v>
      </c>
      <c r="FI32">
        <v>9</v>
      </c>
      <c r="FJ32">
        <v>9</v>
      </c>
      <c r="FK32">
        <v>0</v>
      </c>
      <c r="FL32">
        <v>0</v>
      </c>
      <c r="FM32">
        <v>1</v>
      </c>
      <c r="FN32">
        <v>1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 t="s">
        <v>326</v>
      </c>
      <c r="FX32">
        <v>121.1699981689453</v>
      </c>
      <c r="FY32">
        <v>121.0500030517578</v>
      </c>
      <c r="FZ32">
        <v>122.36000061035161</v>
      </c>
      <c r="GA32">
        <v>119.5899963378906</v>
      </c>
      <c r="GB32">
        <v>120.2799987792969</v>
      </c>
      <c r="GC32">
        <v>335</v>
      </c>
      <c r="GD32">
        <v>420</v>
      </c>
      <c r="GE32">
        <v>284</v>
      </c>
      <c r="GF32">
        <v>102</v>
      </c>
      <c r="GG32">
        <v>0</v>
      </c>
      <c r="GH32">
        <v>45</v>
      </c>
      <c r="GI32">
        <v>0</v>
      </c>
      <c r="GJ32">
        <v>45</v>
      </c>
      <c r="GK32">
        <v>42</v>
      </c>
      <c r="GL32">
        <v>179</v>
      </c>
      <c r="GM32">
        <v>42</v>
      </c>
      <c r="GN32">
        <v>34</v>
      </c>
      <c r="GO32">
        <v>2</v>
      </c>
      <c r="GP32">
        <v>2</v>
      </c>
      <c r="GQ32">
        <v>2</v>
      </c>
      <c r="GR32">
        <v>2</v>
      </c>
      <c r="GS32">
        <v>1</v>
      </c>
      <c r="GT32">
        <v>1</v>
      </c>
      <c r="GU32">
        <v>1</v>
      </c>
      <c r="GV32">
        <v>1</v>
      </c>
      <c r="GW32">
        <v>2.8</v>
      </c>
      <c r="GX32" t="s">
        <v>247</v>
      </c>
      <c r="GY32">
        <v>596235</v>
      </c>
      <c r="GZ32">
        <v>532114</v>
      </c>
      <c r="HA32">
        <v>0.95599999999999996</v>
      </c>
      <c r="HB32">
        <v>1.2250000000000001</v>
      </c>
      <c r="HC32">
        <v>1.89</v>
      </c>
      <c r="HD32">
        <v>9.3000000000000007</v>
      </c>
      <c r="HE32">
        <v>0.1288</v>
      </c>
      <c r="HF32" s="2">
        <f t="shared" si="29"/>
        <v>-9.9128553624394655E-4</v>
      </c>
      <c r="HG32" s="2">
        <f t="shared" si="30"/>
        <v>1.0706093102805903E-2</v>
      </c>
      <c r="HH32" s="2">
        <f t="shared" si="31"/>
        <v>1.2061186923249756E-2</v>
      </c>
      <c r="HI32" s="2">
        <f t="shared" si="32"/>
        <v>5.7366349219241108E-3</v>
      </c>
      <c r="HJ32" s="3">
        <f t="shared" si="33"/>
        <v>122.34597565452485</v>
      </c>
      <c r="HK32" t="str">
        <f t="shared" si="34"/>
        <v>CINF</v>
      </c>
    </row>
    <row r="33" spans="1:219" hidden="1" x14ac:dyDescent="0.25">
      <c r="A33">
        <v>24</v>
      </c>
      <c r="B33" t="s">
        <v>327</v>
      </c>
      <c r="C33">
        <v>9</v>
      </c>
      <c r="D33">
        <v>0</v>
      </c>
      <c r="E33">
        <v>6</v>
      </c>
      <c r="F33">
        <v>0</v>
      </c>
      <c r="G33" t="s">
        <v>218</v>
      </c>
      <c r="H33" t="s">
        <v>218</v>
      </c>
      <c r="I33">
        <v>6</v>
      </c>
      <c r="J33">
        <v>0</v>
      </c>
      <c r="K33" t="s">
        <v>218</v>
      </c>
      <c r="L33" t="s">
        <v>218</v>
      </c>
      <c r="M33">
        <v>72</v>
      </c>
      <c r="N33">
        <v>3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107</v>
      </c>
      <c r="W33">
        <v>18</v>
      </c>
      <c r="X33">
        <v>18</v>
      </c>
      <c r="Y33">
        <v>18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 t="s">
        <v>328</v>
      </c>
      <c r="AV33">
        <v>83.550003051757813</v>
      </c>
      <c r="AW33">
        <v>83.160003662109375</v>
      </c>
      <c r="AX33">
        <v>83.879997253417969</v>
      </c>
      <c r="AY33">
        <v>82.760002136230469</v>
      </c>
      <c r="AZ33">
        <v>83.110000610351563</v>
      </c>
      <c r="BA33" s="2">
        <f t="shared" si="17"/>
        <v>-4.6897471437479243E-3</v>
      </c>
      <c r="BB33" s="2">
        <f t="shared" si="18"/>
        <v>8.5836148650952904E-3</v>
      </c>
      <c r="BC33" s="2">
        <f t="shared" si="19"/>
        <v>4.8100229468984734E-3</v>
      </c>
      <c r="BD33" s="2">
        <f t="shared" si="20"/>
        <v>4.2112678564641959E-3</v>
      </c>
      <c r="BE33">
        <v>148</v>
      </c>
      <c r="BF33">
        <v>3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46</v>
      </c>
      <c r="BO33">
        <v>8</v>
      </c>
      <c r="BP33">
        <v>12</v>
      </c>
      <c r="BQ33">
        <v>4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 t="s">
        <v>329</v>
      </c>
      <c r="CN33">
        <v>83.110000610351563</v>
      </c>
      <c r="CO33">
        <v>82.800003051757813</v>
      </c>
      <c r="CP33">
        <v>83.260002136230469</v>
      </c>
      <c r="CQ33">
        <v>82.44000244140625</v>
      </c>
      <c r="CR33">
        <v>83.209999084472656</v>
      </c>
      <c r="CS33" s="2">
        <f t="shared" si="21"/>
        <v>-3.7439317290841601E-3</v>
      </c>
      <c r="CT33" s="2">
        <f t="shared" si="22"/>
        <v>5.5248507406954195E-3</v>
      </c>
      <c r="CU33" s="2">
        <f t="shared" si="23"/>
        <v>4.3478332981041756E-3</v>
      </c>
      <c r="CV33" s="2">
        <f t="shared" si="24"/>
        <v>9.2536552281983209E-3</v>
      </c>
      <c r="CW33">
        <v>161</v>
      </c>
      <c r="CX33">
        <v>4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31</v>
      </c>
      <c r="DG33">
        <v>7</v>
      </c>
      <c r="DH33">
        <v>8</v>
      </c>
      <c r="DI33">
        <v>4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 t="s">
        <v>330</v>
      </c>
      <c r="EF33">
        <v>83.209999084472656</v>
      </c>
      <c r="EG33">
        <v>83.260002136230469</v>
      </c>
      <c r="EH33">
        <v>84.680000305175781</v>
      </c>
      <c r="EI33">
        <v>83.169998168945313</v>
      </c>
      <c r="EJ33">
        <v>84.089996337890625</v>
      </c>
      <c r="EK33" s="2">
        <f t="shared" si="25"/>
        <v>6.0056510298900356E-4</v>
      </c>
      <c r="EL33" s="2">
        <f t="shared" si="26"/>
        <v>1.676899107023877E-2</v>
      </c>
      <c r="EM33" s="2">
        <f t="shared" si="27"/>
        <v>1.0809988587063835E-3</v>
      </c>
      <c r="EN33" s="2">
        <f t="shared" si="28"/>
        <v>1.0940637519456842E-2</v>
      </c>
      <c r="EO33">
        <v>2</v>
      </c>
      <c r="EP33">
        <v>27</v>
      </c>
      <c r="EQ33">
        <v>108</v>
      </c>
      <c r="ER33">
        <v>58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1</v>
      </c>
      <c r="EY33">
        <v>0</v>
      </c>
      <c r="EZ33">
        <v>0</v>
      </c>
      <c r="FA33">
        <v>0</v>
      </c>
      <c r="FB33">
        <v>0</v>
      </c>
      <c r="FC33">
        <v>1</v>
      </c>
      <c r="FD33">
        <v>1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 t="s">
        <v>331</v>
      </c>
      <c r="FX33">
        <v>84.089996337890625</v>
      </c>
      <c r="FY33">
        <v>84.290000915527344</v>
      </c>
      <c r="FZ33">
        <v>84.660003662109375</v>
      </c>
      <c r="GA33">
        <v>84.019996643066406</v>
      </c>
      <c r="GB33">
        <v>84.230003356933594</v>
      </c>
      <c r="GC33">
        <v>586</v>
      </c>
      <c r="GD33">
        <v>282</v>
      </c>
      <c r="GE33">
        <v>360</v>
      </c>
      <c r="GF33">
        <v>51</v>
      </c>
      <c r="GG33">
        <v>0</v>
      </c>
      <c r="GH33">
        <v>58</v>
      </c>
      <c r="GI33">
        <v>0</v>
      </c>
      <c r="GJ33">
        <v>58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2.9</v>
      </c>
      <c r="GX33" t="s">
        <v>247</v>
      </c>
      <c r="GY33">
        <v>3966888</v>
      </c>
      <c r="GZ33">
        <v>4037971</v>
      </c>
      <c r="HA33">
        <v>0.54200000000000004</v>
      </c>
      <c r="HB33">
        <v>1.0049999999999999</v>
      </c>
      <c r="HC33">
        <v>3.24</v>
      </c>
      <c r="HD33">
        <v>1.75</v>
      </c>
      <c r="HE33">
        <v>0.56589999999999996</v>
      </c>
      <c r="HF33" s="2">
        <f t="shared" si="29"/>
        <v>2.3728149894927109E-3</v>
      </c>
      <c r="HG33" s="2">
        <f t="shared" si="30"/>
        <v>4.3704551213907816E-3</v>
      </c>
      <c r="HH33" s="2">
        <f t="shared" si="31"/>
        <v>3.2032776074060187E-3</v>
      </c>
      <c r="HI33" s="2">
        <f t="shared" si="32"/>
        <v>2.4932530630120686E-3</v>
      </c>
      <c r="HJ33" s="3">
        <f t="shared" si="33"/>
        <v>84.658386581710644</v>
      </c>
      <c r="HK33" t="str">
        <f t="shared" si="34"/>
        <v>CL</v>
      </c>
    </row>
    <row r="34" spans="1:219" hidden="1" x14ac:dyDescent="0.25">
      <c r="A34">
        <v>25</v>
      </c>
      <c r="B34" t="s">
        <v>332</v>
      </c>
      <c r="C34">
        <v>9</v>
      </c>
      <c r="D34">
        <v>0</v>
      </c>
      <c r="E34">
        <v>6</v>
      </c>
      <c r="F34">
        <v>0</v>
      </c>
      <c r="G34" t="s">
        <v>218</v>
      </c>
      <c r="H34" t="s">
        <v>218</v>
      </c>
      <c r="I34">
        <v>6</v>
      </c>
      <c r="J34">
        <v>0</v>
      </c>
      <c r="K34" t="s">
        <v>218</v>
      </c>
      <c r="L34" t="s">
        <v>218</v>
      </c>
      <c r="M34">
        <v>29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55</v>
      </c>
      <c r="W34">
        <v>20</v>
      </c>
      <c r="X34">
        <v>19</v>
      </c>
      <c r="Y34">
        <v>26</v>
      </c>
      <c r="Z34">
        <v>25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7</v>
      </c>
      <c r="AP34">
        <v>0</v>
      </c>
      <c r="AQ34">
        <v>1</v>
      </c>
      <c r="AR34">
        <v>0</v>
      </c>
      <c r="AS34">
        <v>1</v>
      </c>
      <c r="AT34">
        <v>0</v>
      </c>
      <c r="AU34" t="s">
        <v>333</v>
      </c>
      <c r="AV34">
        <v>68.470001220703125</v>
      </c>
      <c r="AW34">
        <v>67.400001525878906</v>
      </c>
      <c r="AX34">
        <v>68.989997863769531</v>
      </c>
      <c r="AY34">
        <v>67.180000305175781</v>
      </c>
      <c r="AZ34">
        <v>67.819999694824219</v>
      </c>
      <c r="BA34" s="2">
        <f t="shared" si="17"/>
        <v>-1.5875366032645832E-2</v>
      </c>
      <c r="BB34" s="2">
        <f t="shared" si="18"/>
        <v>2.3046766011361464E-2</v>
      </c>
      <c r="BC34" s="2">
        <f t="shared" si="19"/>
        <v>3.2641129929151802E-3</v>
      </c>
      <c r="BD34" s="2">
        <f t="shared" si="20"/>
        <v>9.4367353660911313E-3</v>
      </c>
      <c r="BE34">
        <v>1</v>
      </c>
      <c r="BF34">
        <v>8</v>
      </c>
      <c r="BG34">
        <v>38</v>
      </c>
      <c r="BH34">
        <v>67</v>
      </c>
      <c r="BI34">
        <v>50</v>
      </c>
      <c r="BJ34">
        <v>1</v>
      </c>
      <c r="BK34">
        <v>1</v>
      </c>
      <c r="BL34">
        <v>0</v>
      </c>
      <c r="BM34">
        <v>0</v>
      </c>
      <c r="BN34">
        <v>1</v>
      </c>
      <c r="BO34">
        <v>0</v>
      </c>
      <c r="BP34">
        <v>1</v>
      </c>
      <c r="BQ34">
        <v>0</v>
      </c>
      <c r="BR34">
        <v>0</v>
      </c>
      <c r="BS34">
        <v>1</v>
      </c>
      <c r="BT34">
        <v>2</v>
      </c>
      <c r="BU34">
        <v>1</v>
      </c>
      <c r="BV34">
        <v>2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 t="s">
        <v>334</v>
      </c>
      <c r="CN34">
        <v>67.819999694824219</v>
      </c>
      <c r="CO34">
        <v>66.370002746582031</v>
      </c>
      <c r="CP34">
        <v>68.629997253417969</v>
      </c>
      <c r="CQ34">
        <v>66.370002746582031</v>
      </c>
      <c r="CR34">
        <v>68.300003051757813</v>
      </c>
      <c r="CS34" s="2">
        <f t="shared" si="21"/>
        <v>-2.1847173244494922E-2</v>
      </c>
      <c r="CT34" s="2">
        <f t="shared" si="22"/>
        <v>3.2930126727105269E-2</v>
      </c>
      <c r="CU34" s="2">
        <f t="shared" si="23"/>
        <v>0</v>
      </c>
      <c r="CV34" s="2">
        <f t="shared" si="24"/>
        <v>2.8257689881993509E-2</v>
      </c>
      <c r="CW34">
        <v>0</v>
      </c>
      <c r="CX34">
        <v>3</v>
      </c>
      <c r="CY34">
        <v>15</v>
      </c>
      <c r="CZ34">
        <v>44</v>
      </c>
      <c r="DA34">
        <v>103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 t="s">
        <v>335</v>
      </c>
      <c r="EF34">
        <v>68.300003051757813</v>
      </c>
      <c r="EG34">
        <v>68.529998779296875</v>
      </c>
      <c r="EH34">
        <v>70.569999694824219</v>
      </c>
      <c r="EI34">
        <v>67.860000610351563</v>
      </c>
      <c r="EJ34">
        <v>70.569999694824219</v>
      </c>
      <c r="EK34" s="2">
        <f t="shared" si="25"/>
        <v>3.356132082823593E-3</v>
      </c>
      <c r="EL34" s="2">
        <f t="shared" si="26"/>
        <v>2.8907480860836166E-2</v>
      </c>
      <c r="EM34" s="2">
        <f t="shared" si="27"/>
        <v>9.7767135689446061E-3</v>
      </c>
      <c r="EN34" s="2">
        <f t="shared" si="28"/>
        <v>3.8401574269404604E-2</v>
      </c>
      <c r="EO34">
        <v>0</v>
      </c>
      <c r="EP34">
        <v>8</v>
      </c>
      <c r="EQ34">
        <v>10</v>
      </c>
      <c r="ER34">
        <v>72</v>
      </c>
      <c r="ES34">
        <v>94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1</v>
      </c>
      <c r="FC34">
        <v>1</v>
      </c>
      <c r="FD34">
        <v>1</v>
      </c>
      <c r="FE34">
        <v>1</v>
      </c>
      <c r="FF34">
        <v>1</v>
      </c>
      <c r="FG34">
        <v>0</v>
      </c>
      <c r="FH34">
        <v>0</v>
      </c>
      <c r="FI34">
        <v>1</v>
      </c>
      <c r="FJ34">
        <v>1</v>
      </c>
      <c r="FK34">
        <v>0</v>
      </c>
      <c r="FL34">
        <v>0</v>
      </c>
      <c r="FM34">
        <v>1</v>
      </c>
      <c r="FN34">
        <v>1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 t="s">
        <v>336</v>
      </c>
      <c r="FX34">
        <v>70.569999694824219</v>
      </c>
      <c r="FY34">
        <v>71.220001220703125</v>
      </c>
      <c r="FZ34">
        <v>71.900001525878906</v>
      </c>
      <c r="GA34">
        <v>69.980003356933594</v>
      </c>
      <c r="GB34">
        <v>70.580001831054688</v>
      </c>
      <c r="GC34">
        <v>542</v>
      </c>
      <c r="GD34">
        <v>148</v>
      </c>
      <c r="GE34">
        <v>349</v>
      </c>
      <c r="GF34">
        <v>1</v>
      </c>
      <c r="GG34">
        <v>0</v>
      </c>
      <c r="GH34">
        <v>430</v>
      </c>
      <c r="GI34">
        <v>0</v>
      </c>
      <c r="GJ34">
        <v>313</v>
      </c>
      <c r="GK34">
        <v>3</v>
      </c>
      <c r="GL34">
        <v>26</v>
      </c>
      <c r="GM34">
        <v>1</v>
      </c>
      <c r="GN34">
        <v>1</v>
      </c>
      <c r="GO34">
        <v>1</v>
      </c>
      <c r="GP34">
        <v>1</v>
      </c>
      <c r="GQ34">
        <v>1</v>
      </c>
      <c r="GR34">
        <v>1</v>
      </c>
      <c r="GS34">
        <v>1</v>
      </c>
      <c r="GT34">
        <v>0</v>
      </c>
      <c r="GU34">
        <v>0</v>
      </c>
      <c r="GV34">
        <v>0</v>
      </c>
      <c r="GW34">
        <v>2</v>
      </c>
      <c r="GX34" t="s">
        <v>218</v>
      </c>
      <c r="GY34">
        <v>324613</v>
      </c>
      <c r="GZ34">
        <v>363814</v>
      </c>
      <c r="HA34">
        <v>1.5680000000000001</v>
      </c>
      <c r="HB34">
        <v>1.6279999999999999</v>
      </c>
      <c r="HC34">
        <v>2.82</v>
      </c>
      <c r="HD34">
        <v>2.99</v>
      </c>
      <c r="HE34">
        <v>0</v>
      </c>
      <c r="HF34" s="2">
        <f t="shared" si="29"/>
        <v>9.1266710859021494E-3</v>
      </c>
      <c r="HG34" s="2">
        <f t="shared" si="30"/>
        <v>9.4575840159201174E-3</v>
      </c>
      <c r="HH34" s="2">
        <f t="shared" si="31"/>
        <v>1.7410809358552437E-2</v>
      </c>
      <c r="HI34" s="2">
        <f t="shared" si="32"/>
        <v>8.5009699426941143E-3</v>
      </c>
      <c r="HJ34" s="3">
        <f t="shared" si="33"/>
        <v>71.893570365861862</v>
      </c>
      <c r="HK34" t="str">
        <f t="shared" si="34"/>
        <v>CVLT</v>
      </c>
    </row>
    <row r="35" spans="1:219" hidden="1" x14ac:dyDescent="0.25">
      <c r="A35">
        <v>26</v>
      </c>
      <c r="B35" t="s">
        <v>337</v>
      </c>
      <c r="C35">
        <v>9</v>
      </c>
      <c r="D35">
        <v>0</v>
      </c>
      <c r="E35">
        <v>5</v>
      </c>
      <c r="F35">
        <v>1</v>
      </c>
      <c r="G35" t="s">
        <v>218</v>
      </c>
      <c r="H35" t="s">
        <v>338</v>
      </c>
      <c r="I35">
        <v>6</v>
      </c>
      <c r="J35">
        <v>0</v>
      </c>
      <c r="K35" t="s">
        <v>218</v>
      </c>
      <c r="L35" t="s">
        <v>218</v>
      </c>
      <c r="M35">
        <v>26</v>
      </c>
      <c r="N35">
        <v>15</v>
      </c>
      <c r="O35">
        <v>30</v>
      </c>
      <c r="P35">
        <v>7</v>
      </c>
      <c r="Q35">
        <v>0</v>
      </c>
      <c r="R35">
        <v>0</v>
      </c>
      <c r="S35">
        <v>0</v>
      </c>
      <c r="T35">
        <v>0</v>
      </c>
      <c r="U35">
        <v>0</v>
      </c>
      <c r="V35">
        <v>19</v>
      </c>
      <c r="W35">
        <v>17</v>
      </c>
      <c r="X35">
        <v>8</v>
      </c>
      <c r="Y35">
        <v>10</v>
      </c>
      <c r="Z35">
        <v>56</v>
      </c>
      <c r="AA35">
        <v>1</v>
      </c>
      <c r="AB35">
        <v>110</v>
      </c>
      <c r="AC35">
        <v>0</v>
      </c>
      <c r="AD35">
        <v>0</v>
      </c>
      <c r="AE35">
        <v>0</v>
      </c>
      <c r="AF35">
        <v>0</v>
      </c>
      <c r="AG35">
        <v>56</v>
      </c>
      <c r="AH35">
        <v>56</v>
      </c>
      <c r="AI35">
        <v>0</v>
      </c>
      <c r="AJ35">
        <v>0</v>
      </c>
      <c r="AK35">
        <v>1</v>
      </c>
      <c r="AL35">
        <v>1</v>
      </c>
      <c r="AM35">
        <v>1</v>
      </c>
      <c r="AN35">
        <v>0</v>
      </c>
      <c r="AO35">
        <v>14</v>
      </c>
      <c r="AP35">
        <v>14</v>
      </c>
      <c r="AQ35">
        <v>1</v>
      </c>
      <c r="AR35">
        <v>0</v>
      </c>
      <c r="AS35">
        <v>1</v>
      </c>
      <c r="AT35">
        <v>1</v>
      </c>
      <c r="AU35" t="s">
        <v>284</v>
      </c>
      <c r="AV35">
        <v>43.569999694824219</v>
      </c>
      <c r="AW35">
        <v>43.700000762939453</v>
      </c>
      <c r="AX35">
        <v>44.830001831054688</v>
      </c>
      <c r="AY35">
        <v>43.520000457763672</v>
      </c>
      <c r="AZ35">
        <v>44.229999542236328</v>
      </c>
      <c r="BA35" s="2">
        <f t="shared" si="17"/>
        <v>2.9748527653455925E-3</v>
      </c>
      <c r="BB35" s="2">
        <f t="shared" si="18"/>
        <v>2.5206357839862026E-2</v>
      </c>
      <c r="BC35" s="2">
        <f t="shared" si="19"/>
        <v>4.1190000465270993E-3</v>
      </c>
      <c r="BD35" s="2">
        <f t="shared" si="20"/>
        <v>1.6052432553038121E-2</v>
      </c>
      <c r="BE35">
        <v>12</v>
      </c>
      <c r="BF35">
        <v>27</v>
      </c>
      <c r="BG35">
        <v>34</v>
      </c>
      <c r="BH35">
        <v>57</v>
      </c>
      <c r="BI35">
        <v>49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2</v>
      </c>
      <c r="BP35">
        <v>0</v>
      </c>
      <c r="BQ35">
        <v>1</v>
      </c>
      <c r="BR35">
        <v>0</v>
      </c>
      <c r="BS35">
        <v>1</v>
      </c>
      <c r="BT35">
        <v>3</v>
      </c>
      <c r="BU35">
        <v>1</v>
      </c>
      <c r="BV35">
        <v>3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 t="s">
        <v>339</v>
      </c>
      <c r="CN35">
        <v>44.229999542236328</v>
      </c>
      <c r="CO35">
        <v>43.75</v>
      </c>
      <c r="CP35">
        <v>45</v>
      </c>
      <c r="CQ35">
        <v>43.459999084472663</v>
      </c>
      <c r="CR35">
        <v>44.950000762939453</v>
      </c>
      <c r="CS35" s="2">
        <f t="shared" si="21"/>
        <v>-1.0971418108258968E-2</v>
      </c>
      <c r="CT35" s="2">
        <f t="shared" si="22"/>
        <v>2.777777777777779E-2</v>
      </c>
      <c r="CU35" s="2">
        <f t="shared" si="23"/>
        <v>6.6285923549105341E-3</v>
      </c>
      <c r="CV35" s="2">
        <f t="shared" si="24"/>
        <v>3.3147978936082012E-2</v>
      </c>
      <c r="CW35">
        <v>4</v>
      </c>
      <c r="CX35">
        <v>17</v>
      </c>
      <c r="CY35">
        <v>15</v>
      </c>
      <c r="CZ35">
        <v>106</v>
      </c>
      <c r="DA35">
        <v>45</v>
      </c>
      <c r="DB35">
        <v>0</v>
      </c>
      <c r="DC35">
        <v>0</v>
      </c>
      <c r="DD35">
        <v>0</v>
      </c>
      <c r="DE35">
        <v>0</v>
      </c>
      <c r="DF35">
        <v>2</v>
      </c>
      <c r="DG35">
        <v>0</v>
      </c>
      <c r="DH35">
        <v>1</v>
      </c>
      <c r="DI35">
        <v>0</v>
      </c>
      <c r="DJ35">
        <v>2</v>
      </c>
      <c r="DK35">
        <v>1</v>
      </c>
      <c r="DL35">
        <v>5</v>
      </c>
      <c r="DM35">
        <v>1</v>
      </c>
      <c r="DN35">
        <v>5</v>
      </c>
      <c r="DO35">
        <v>1</v>
      </c>
      <c r="DP35">
        <v>0</v>
      </c>
      <c r="DQ35">
        <v>2</v>
      </c>
      <c r="DR35">
        <v>2</v>
      </c>
      <c r="DS35">
        <v>1</v>
      </c>
      <c r="DT35">
        <v>0</v>
      </c>
      <c r="DU35">
        <v>1</v>
      </c>
      <c r="DV35">
        <v>1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 t="s">
        <v>284</v>
      </c>
      <c r="EF35">
        <v>44.950000762939453</v>
      </c>
      <c r="EG35">
        <v>45.200000762939453</v>
      </c>
      <c r="EH35">
        <v>45.740001678466797</v>
      </c>
      <c r="EI35">
        <v>44.610000610351563</v>
      </c>
      <c r="EJ35">
        <v>45.150001525878913</v>
      </c>
      <c r="EK35" s="2">
        <f t="shared" si="25"/>
        <v>5.5309733579690379E-3</v>
      </c>
      <c r="EL35" s="2">
        <f t="shared" si="26"/>
        <v>1.1805878786872892E-2</v>
      </c>
      <c r="EM35" s="2">
        <f t="shared" si="27"/>
        <v>1.3053100500645232E-2</v>
      </c>
      <c r="EN35" s="2">
        <f t="shared" si="28"/>
        <v>1.196015276362361E-2</v>
      </c>
      <c r="EO35">
        <v>95</v>
      </c>
      <c r="EP35">
        <v>33</v>
      </c>
      <c r="EQ35">
        <v>13</v>
      </c>
      <c r="ER35">
        <v>0</v>
      </c>
      <c r="ES35">
        <v>0</v>
      </c>
      <c r="ET35">
        <v>1</v>
      </c>
      <c r="EU35">
        <v>13</v>
      </c>
      <c r="EV35">
        <v>0</v>
      </c>
      <c r="EW35">
        <v>0</v>
      </c>
      <c r="EX35">
        <v>38</v>
      </c>
      <c r="EY35">
        <v>12</v>
      </c>
      <c r="EZ35">
        <v>8</v>
      </c>
      <c r="FA35">
        <v>3</v>
      </c>
      <c r="FB35">
        <v>4</v>
      </c>
      <c r="FC35">
        <v>1</v>
      </c>
      <c r="FD35">
        <v>29</v>
      </c>
      <c r="FE35">
        <v>0</v>
      </c>
      <c r="FF35">
        <v>0</v>
      </c>
      <c r="FG35">
        <v>3</v>
      </c>
      <c r="FH35">
        <v>0</v>
      </c>
      <c r="FI35">
        <v>4</v>
      </c>
      <c r="FJ35">
        <v>4</v>
      </c>
      <c r="FK35">
        <v>1</v>
      </c>
      <c r="FL35">
        <v>0</v>
      </c>
      <c r="FM35">
        <v>2</v>
      </c>
      <c r="FN35">
        <v>1</v>
      </c>
      <c r="FO35">
        <v>0</v>
      </c>
      <c r="FP35">
        <v>0</v>
      </c>
      <c r="FQ35">
        <v>1</v>
      </c>
      <c r="FR35">
        <v>1</v>
      </c>
      <c r="FS35">
        <v>0</v>
      </c>
      <c r="FT35">
        <v>0</v>
      </c>
      <c r="FU35">
        <v>1</v>
      </c>
      <c r="FV35">
        <v>1</v>
      </c>
      <c r="FW35" t="s">
        <v>340</v>
      </c>
      <c r="FX35">
        <v>45.150001525878913</v>
      </c>
      <c r="FY35">
        <v>45.380001068115227</v>
      </c>
      <c r="FZ35">
        <v>45.479999542236328</v>
      </c>
      <c r="GA35">
        <v>44.470001220703118</v>
      </c>
      <c r="GB35">
        <v>44.470001220703118</v>
      </c>
      <c r="GC35">
        <v>585</v>
      </c>
      <c r="GD35">
        <v>183</v>
      </c>
      <c r="GE35">
        <v>328</v>
      </c>
      <c r="GF35">
        <v>70</v>
      </c>
      <c r="GG35">
        <v>0</v>
      </c>
      <c r="GH35">
        <v>264</v>
      </c>
      <c r="GI35">
        <v>0</v>
      </c>
      <c r="GJ35">
        <v>151</v>
      </c>
      <c r="GK35">
        <v>8</v>
      </c>
      <c r="GL35">
        <v>62</v>
      </c>
      <c r="GM35">
        <v>5</v>
      </c>
      <c r="GN35">
        <v>6</v>
      </c>
      <c r="GO35">
        <v>4</v>
      </c>
      <c r="GP35">
        <v>3</v>
      </c>
      <c r="GQ35">
        <v>3</v>
      </c>
      <c r="GR35">
        <v>2</v>
      </c>
      <c r="GS35">
        <v>2</v>
      </c>
      <c r="GT35">
        <v>1</v>
      </c>
      <c r="GU35">
        <v>2</v>
      </c>
      <c r="GV35">
        <v>1</v>
      </c>
      <c r="GW35">
        <v>2.9</v>
      </c>
      <c r="GX35" t="s">
        <v>247</v>
      </c>
      <c r="GY35">
        <v>431092</v>
      </c>
      <c r="GZ35">
        <v>519885</v>
      </c>
      <c r="HA35">
        <v>0.48099999999999998</v>
      </c>
      <c r="HB35">
        <v>0.627</v>
      </c>
      <c r="HC35">
        <v>1.1499999999999999</v>
      </c>
      <c r="HD35">
        <v>6.13</v>
      </c>
      <c r="HE35">
        <v>0</v>
      </c>
      <c r="HF35" s="2">
        <f t="shared" si="29"/>
        <v>5.0683018250944345E-3</v>
      </c>
      <c r="HG35" s="2">
        <f t="shared" si="30"/>
        <v>2.1987351611170158E-3</v>
      </c>
      <c r="HH35" s="2">
        <f t="shared" si="31"/>
        <v>2.0052882899808777E-2</v>
      </c>
      <c r="HI35" s="2">
        <f t="shared" si="32"/>
        <v>0</v>
      </c>
      <c r="HJ35" s="3">
        <f t="shared" si="33"/>
        <v>45.479779672075217</v>
      </c>
      <c r="HK35" t="str">
        <f t="shared" si="34"/>
        <v>CSOD</v>
      </c>
    </row>
    <row r="36" spans="1:219" hidden="1" x14ac:dyDescent="0.25">
      <c r="A36">
        <v>27</v>
      </c>
      <c r="B36" t="s">
        <v>341</v>
      </c>
      <c r="C36">
        <v>9</v>
      </c>
      <c r="D36">
        <v>0</v>
      </c>
      <c r="E36">
        <v>6</v>
      </c>
      <c r="F36">
        <v>0</v>
      </c>
      <c r="G36" t="s">
        <v>218</v>
      </c>
      <c r="H36" t="s">
        <v>218</v>
      </c>
      <c r="I36">
        <v>6</v>
      </c>
      <c r="J36">
        <v>0</v>
      </c>
      <c r="K36" t="s">
        <v>218</v>
      </c>
      <c r="L36" t="s">
        <v>218</v>
      </c>
      <c r="M36">
        <v>21</v>
      </c>
      <c r="N36">
        <v>37</v>
      </c>
      <c r="O36">
        <v>15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8</v>
      </c>
      <c r="W36">
        <v>2</v>
      </c>
      <c r="X36">
        <v>3</v>
      </c>
      <c r="Y36">
        <v>3</v>
      </c>
      <c r="Z36">
        <v>3</v>
      </c>
      <c r="AA36">
        <v>1</v>
      </c>
      <c r="AB36">
        <v>19</v>
      </c>
      <c r="AC36">
        <v>0</v>
      </c>
      <c r="AD36">
        <v>0</v>
      </c>
      <c r="AE36">
        <v>0</v>
      </c>
      <c r="AF36">
        <v>0</v>
      </c>
      <c r="AG36">
        <v>3</v>
      </c>
      <c r="AH36">
        <v>3</v>
      </c>
      <c r="AI36">
        <v>0</v>
      </c>
      <c r="AJ36">
        <v>0</v>
      </c>
      <c r="AK36">
        <v>1</v>
      </c>
      <c r="AL36">
        <v>1</v>
      </c>
      <c r="AM36">
        <v>2</v>
      </c>
      <c r="AN36">
        <v>0</v>
      </c>
      <c r="AO36">
        <v>1</v>
      </c>
      <c r="AP36">
        <v>1</v>
      </c>
      <c r="AQ36">
        <v>1</v>
      </c>
      <c r="AR36">
        <v>0</v>
      </c>
      <c r="AS36">
        <v>1</v>
      </c>
      <c r="AT36">
        <v>1</v>
      </c>
      <c r="AU36" t="s">
        <v>342</v>
      </c>
      <c r="AV36">
        <v>429.739990234375</v>
      </c>
      <c r="AW36">
        <v>427.79000854492188</v>
      </c>
      <c r="AX36">
        <v>433.91000366210938</v>
      </c>
      <c r="AY36">
        <v>427.489990234375</v>
      </c>
      <c r="AZ36">
        <v>428.17001342773438</v>
      </c>
      <c r="BA36" s="2">
        <f t="shared" si="17"/>
        <v>-4.5582684272729157E-3</v>
      </c>
      <c r="BB36" s="2">
        <f t="shared" si="18"/>
        <v>1.4104295972750203E-2</v>
      </c>
      <c r="BC36" s="2">
        <f t="shared" si="19"/>
        <v>7.0132145340973118E-4</v>
      </c>
      <c r="BD36" s="2">
        <f t="shared" si="20"/>
        <v>1.5882083565718075E-3</v>
      </c>
      <c r="BE36">
        <v>14</v>
      </c>
      <c r="BF36">
        <v>50</v>
      </c>
      <c r="BG36">
        <v>19</v>
      </c>
      <c r="BH36">
        <v>0</v>
      </c>
      <c r="BI36">
        <v>0</v>
      </c>
      <c r="BJ36">
        <v>1</v>
      </c>
      <c r="BK36">
        <v>19</v>
      </c>
      <c r="BL36">
        <v>0</v>
      </c>
      <c r="BM36">
        <v>0</v>
      </c>
      <c r="BN36">
        <v>1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 t="s">
        <v>343</v>
      </c>
      <c r="CN36">
        <v>428.17001342773438</v>
      </c>
      <c r="CO36">
        <v>421.97000122070313</v>
      </c>
      <c r="CP36">
        <v>432.73001098632813</v>
      </c>
      <c r="CQ36">
        <v>421.97000122070313</v>
      </c>
      <c r="CR36">
        <v>430.23001098632813</v>
      </c>
      <c r="CS36" s="2">
        <f t="shared" si="21"/>
        <v>-1.469301653931665E-2</v>
      </c>
      <c r="CT36" s="2">
        <f t="shared" si="22"/>
        <v>2.4865411440032847E-2</v>
      </c>
      <c r="CU36" s="2">
        <f t="shared" si="23"/>
        <v>0</v>
      </c>
      <c r="CV36" s="2">
        <f t="shared" si="24"/>
        <v>1.9199055283680488E-2</v>
      </c>
      <c r="CW36">
        <v>4</v>
      </c>
      <c r="CX36">
        <v>17</v>
      </c>
      <c r="CY36">
        <v>16</v>
      </c>
      <c r="CZ36">
        <v>58</v>
      </c>
      <c r="DA36">
        <v>12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 t="s">
        <v>344</v>
      </c>
      <c r="EF36">
        <v>430.23001098632813</v>
      </c>
      <c r="EG36">
        <v>429.32000732421881</v>
      </c>
      <c r="EH36">
        <v>436.26998901367188</v>
      </c>
      <c r="EI36">
        <v>424</v>
      </c>
      <c r="EJ36">
        <v>431.42999267578131</v>
      </c>
      <c r="EK36" s="2">
        <f t="shared" si="25"/>
        <v>-2.1196395383038524E-3</v>
      </c>
      <c r="EL36" s="2">
        <f t="shared" si="26"/>
        <v>1.5930460183992357E-2</v>
      </c>
      <c r="EM36" s="2">
        <f t="shared" si="27"/>
        <v>1.2391706031536498E-2</v>
      </c>
      <c r="EN36" s="2">
        <f t="shared" si="28"/>
        <v>1.7221780594574798E-2</v>
      </c>
      <c r="EO36">
        <v>9</v>
      </c>
      <c r="EP36">
        <v>36</v>
      </c>
      <c r="EQ36">
        <v>60</v>
      </c>
      <c r="ER36">
        <v>4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</v>
      </c>
      <c r="EY36">
        <v>2</v>
      </c>
      <c r="EZ36">
        <v>1</v>
      </c>
      <c r="FA36">
        <v>1</v>
      </c>
      <c r="FB36">
        <v>7</v>
      </c>
      <c r="FC36">
        <v>1</v>
      </c>
      <c r="FD36">
        <v>16</v>
      </c>
      <c r="FE36">
        <v>0</v>
      </c>
      <c r="FF36">
        <v>0</v>
      </c>
      <c r="FG36">
        <v>0</v>
      </c>
      <c r="FH36">
        <v>0</v>
      </c>
      <c r="FI36">
        <v>7</v>
      </c>
      <c r="FJ36">
        <v>7</v>
      </c>
      <c r="FK36">
        <v>0</v>
      </c>
      <c r="FL36">
        <v>0</v>
      </c>
      <c r="FM36">
        <v>1</v>
      </c>
      <c r="FN36">
        <v>1</v>
      </c>
      <c r="FO36">
        <v>1</v>
      </c>
      <c r="FP36">
        <v>0</v>
      </c>
      <c r="FQ36">
        <v>1</v>
      </c>
      <c r="FR36">
        <v>1</v>
      </c>
      <c r="FS36">
        <v>1</v>
      </c>
      <c r="FT36">
        <v>0</v>
      </c>
      <c r="FU36">
        <v>1</v>
      </c>
      <c r="FV36">
        <v>1</v>
      </c>
      <c r="FW36" t="s">
        <v>345</v>
      </c>
      <c r="FX36">
        <v>431.42999267578131</v>
      </c>
      <c r="FY36">
        <v>430.8599853515625</v>
      </c>
      <c r="FZ36">
        <v>435.95001220703119</v>
      </c>
      <c r="GA36">
        <v>429.1400146484375</v>
      </c>
      <c r="GB36">
        <v>432.42999267578119</v>
      </c>
      <c r="GC36">
        <v>372</v>
      </c>
      <c r="GD36">
        <v>36</v>
      </c>
      <c r="GE36">
        <v>216</v>
      </c>
      <c r="GF36">
        <v>16</v>
      </c>
      <c r="GG36">
        <v>0</v>
      </c>
      <c r="GH36">
        <v>74</v>
      </c>
      <c r="GI36">
        <v>0</v>
      </c>
      <c r="GJ36">
        <v>74</v>
      </c>
      <c r="GK36">
        <v>0</v>
      </c>
      <c r="GL36">
        <v>10</v>
      </c>
      <c r="GM36">
        <v>0</v>
      </c>
      <c r="GN36">
        <v>7</v>
      </c>
      <c r="GO36">
        <v>2</v>
      </c>
      <c r="GP36">
        <v>1</v>
      </c>
      <c r="GQ36">
        <v>2</v>
      </c>
      <c r="GR36">
        <v>1</v>
      </c>
      <c r="GS36">
        <v>2</v>
      </c>
      <c r="GT36">
        <v>1</v>
      </c>
      <c r="GU36">
        <v>2</v>
      </c>
      <c r="GV36">
        <v>1</v>
      </c>
      <c r="GW36">
        <v>3.3</v>
      </c>
      <c r="GX36" t="s">
        <v>247</v>
      </c>
      <c r="GY36">
        <v>81603</v>
      </c>
      <c r="GZ36">
        <v>84471</v>
      </c>
      <c r="HA36">
        <v>32.286999999999999</v>
      </c>
      <c r="HB36">
        <v>34.764000000000003</v>
      </c>
      <c r="HC36">
        <v>0.5</v>
      </c>
      <c r="HD36">
        <v>24.37</v>
      </c>
      <c r="HE36">
        <v>0</v>
      </c>
      <c r="HF36" s="2">
        <f t="shared" si="29"/>
        <v>-1.3229525683469134E-3</v>
      </c>
      <c r="HG36" s="2">
        <f t="shared" si="30"/>
        <v>1.1675712152638851E-2</v>
      </c>
      <c r="HH36" s="2">
        <f t="shared" si="31"/>
        <v>3.9919481075078034E-3</v>
      </c>
      <c r="HI36" s="2">
        <f t="shared" si="32"/>
        <v>7.6081171127516667E-3</v>
      </c>
      <c r="HJ36" s="3">
        <f t="shared" si="33"/>
        <v>435.89058251861752</v>
      </c>
      <c r="HK36" t="str">
        <f t="shared" si="34"/>
        <v>CACC</v>
      </c>
    </row>
    <row r="37" spans="1:219" hidden="1" x14ac:dyDescent="0.25">
      <c r="A37">
        <v>28</v>
      </c>
      <c r="B37" t="s">
        <v>346</v>
      </c>
      <c r="C37">
        <v>9</v>
      </c>
      <c r="D37">
        <v>0</v>
      </c>
      <c r="E37">
        <v>6</v>
      </c>
      <c r="F37">
        <v>0</v>
      </c>
      <c r="G37" t="s">
        <v>218</v>
      </c>
      <c r="H37" t="s">
        <v>218</v>
      </c>
      <c r="I37">
        <v>6</v>
      </c>
      <c r="J37">
        <v>0</v>
      </c>
      <c r="K37" t="s">
        <v>218</v>
      </c>
      <c r="L37" t="s">
        <v>218</v>
      </c>
      <c r="M37">
        <v>99</v>
      </c>
      <c r="N37">
        <v>22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72</v>
      </c>
      <c r="W37">
        <v>13</v>
      </c>
      <c r="X37">
        <v>10</v>
      </c>
      <c r="Y37">
        <v>3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22</v>
      </c>
      <c r="AF37">
        <v>0</v>
      </c>
      <c r="AG37">
        <v>0</v>
      </c>
      <c r="AH37">
        <v>0</v>
      </c>
      <c r="AI37">
        <v>1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 t="s">
        <v>347</v>
      </c>
      <c r="AV37">
        <v>148.2200012207031</v>
      </c>
      <c r="AW37">
        <v>147.69999694824219</v>
      </c>
      <c r="AX37">
        <v>150.53999328613281</v>
      </c>
      <c r="AY37">
        <v>146.75999450683591</v>
      </c>
      <c r="AZ37">
        <v>149.9100036621094</v>
      </c>
      <c r="BA37" s="2">
        <f t="shared" si="17"/>
        <v>-3.5206789655055637E-3</v>
      </c>
      <c r="BB37" s="2">
        <f t="shared" si="18"/>
        <v>1.8865394344030673E-2</v>
      </c>
      <c r="BC37" s="2">
        <f t="shared" si="19"/>
        <v>6.3642685228739726E-3</v>
      </c>
      <c r="BD37" s="2">
        <f t="shared" si="20"/>
        <v>2.1012668123025824E-2</v>
      </c>
      <c r="BE37">
        <v>20</v>
      </c>
      <c r="BF37">
        <v>22</v>
      </c>
      <c r="BG37">
        <v>25</v>
      </c>
      <c r="BH37">
        <v>107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7</v>
      </c>
      <c r="BO37">
        <v>3</v>
      </c>
      <c r="BP37">
        <v>3</v>
      </c>
      <c r="BQ37">
        <v>7</v>
      </c>
      <c r="BR37">
        <v>4</v>
      </c>
      <c r="BS37">
        <v>1</v>
      </c>
      <c r="BT37">
        <v>24</v>
      </c>
      <c r="BU37">
        <v>0</v>
      </c>
      <c r="BV37">
        <v>0</v>
      </c>
      <c r="BW37">
        <v>0</v>
      </c>
      <c r="BX37">
        <v>0</v>
      </c>
      <c r="BY37">
        <v>4</v>
      </c>
      <c r="BZ37">
        <v>4</v>
      </c>
      <c r="CA37">
        <v>0</v>
      </c>
      <c r="CB37">
        <v>0</v>
      </c>
      <c r="CC37">
        <v>1</v>
      </c>
      <c r="CD37">
        <v>1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 t="s">
        <v>348</v>
      </c>
      <c r="CN37">
        <v>149.9100036621094</v>
      </c>
      <c r="CO37">
        <v>150.03999328613281</v>
      </c>
      <c r="CP37">
        <v>151.1600036621094</v>
      </c>
      <c r="CQ37">
        <v>148.21000671386719</v>
      </c>
      <c r="CR37">
        <v>150.00999450683591</v>
      </c>
      <c r="CS37" s="2">
        <f t="shared" si="21"/>
        <v>8.6636650120019976E-4</v>
      </c>
      <c r="CT37" s="2">
        <f t="shared" si="22"/>
        <v>7.4094360203917908E-3</v>
      </c>
      <c r="CU37" s="2">
        <f t="shared" si="23"/>
        <v>1.2196658585392983E-2</v>
      </c>
      <c r="CV37" s="2">
        <f t="shared" si="24"/>
        <v>1.1999119117937829E-2</v>
      </c>
      <c r="CW37">
        <v>7</v>
      </c>
      <c r="CX37">
        <v>1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7</v>
      </c>
      <c r="DG37">
        <v>3</v>
      </c>
      <c r="DH37">
        <v>17</v>
      </c>
      <c r="DI37">
        <v>21</v>
      </c>
      <c r="DJ37">
        <v>140</v>
      </c>
      <c r="DK37">
        <v>0</v>
      </c>
      <c r="DL37">
        <v>0</v>
      </c>
      <c r="DM37">
        <v>0</v>
      </c>
      <c r="DN37">
        <v>0</v>
      </c>
      <c r="DO37">
        <v>1</v>
      </c>
      <c r="DP37">
        <v>0</v>
      </c>
      <c r="DQ37">
        <v>0</v>
      </c>
      <c r="DR37">
        <v>0</v>
      </c>
      <c r="DS37">
        <v>1</v>
      </c>
      <c r="DT37">
        <v>0</v>
      </c>
      <c r="DU37">
        <v>1</v>
      </c>
      <c r="DV37">
        <v>0</v>
      </c>
      <c r="DW37">
        <v>9</v>
      </c>
      <c r="DX37">
        <v>1</v>
      </c>
      <c r="DY37">
        <v>0</v>
      </c>
      <c r="DZ37">
        <v>0</v>
      </c>
      <c r="EA37">
        <v>1</v>
      </c>
      <c r="EB37">
        <v>1</v>
      </c>
      <c r="EC37">
        <v>0</v>
      </c>
      <c r="ED37">
        <v>0</v>
      </c>
      <c r="EE37" t="s">
        <v>349</v>
      </c>
      <c r="EF37">
        <v>150.00999450683591</v>
      </c>
      <c r="EG37">
        <v>150.1600036621094</v>
      </c>
      <c r="EH37">
        <v>153.13999938964841</v>
      </c>
      <c r="EI37">
        <v>149.63999938964841</v>
      </c>
      <c r="EJ37">
        <v>151.25</v>
      </c>
      <c r="EK37" s="2">
        <f t="shared" si="25"/>
        <v>9.9899541565706684E-4</v>
      </c>
      <c r="EL37" s="2">
        <f t="shared" si="26"/>
        <v>1.9459290449366673E-2</v>
      </c>
      <c r="EM37" s="2">
        <f t="shared" si="27"/>
        <v>3.4630011972502928E-3</v>
      </c>
      <c r="EN37" s="2">
        <f t="shared" si="28"/>
        <v>1.064463213455602E-2</v>
      </c>
      <c r="EO37">
        <v>3</v>
      </c>
      <c r="EP37">
        <v>66</v>
      </c>
      <c r="EQ37">
        <v>73</v>
      </c>
      <c r="ER37">
        <v>49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1</v>
      </c>
      <c r="EY37">
        <v>0</v>
      </c>
      <c r="EZ37">
        <v>1</v>
      </c>
      <c r="FA37">
        <v>0</v>
      </c>
      <c r="FB37">
        <v>0</v>
      </c>
      <c r="FC37">
        <v>1</v>
      </c>
      <c r="FD37">
        <v>2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 t="s">
        <v>350</v>
      </c>
      <c r="FX37">
        <v>151.25</v>
      </c>
      <c r="FY37">
        <v>150.3399963378906</v>
      </c>
      <c r="FZ37">
        <v>151.88999938964841</v>
      </c>
      <c r="GA37">
        <v>150.25</v>
      </c>
      <c r="GB37">
        <v>150.8999938964844</v>
      </c>
      <c r="GC37">
        <v>494</v>
      </c>
      <c r="GD37">
        <v>313</v>
      </c>
      <c r="GE37">
        <v>199</v>
      </c>
      <c r="GF37">
        <v>190</v>
      </c>
      <c r="GG37">
        <v>0</v>
      </c>
      <c r="GH37">
        <v>156</v>
      </c>
      <c r="GI37">
        <v>0</v>
      </c>
      <c r="GJ37">
        <v>49</v>
      </c>
      <c r="GK37">
        <v>0</v>
      </c>
      <c r="GL37">
        <v>145</v>
      </c>
      <c r="GM37">
        <v>0</v>
      </c>
      <c r="GN37">
        <v>140</v>
      </c>
      <c r="GO37">
        <v>2</v>
      </c>
      <c r="GP37">
        <v>1</v>
      </c>
      <c r="GQ37">
        <v>1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2.1</v>
      </c>
      <c r="GX37" t="s">
        <v>218</v>
      </c>
      <c r="GY37">
        <v>822722</v>
      </c>
      <c r="GZ37">
        <v>1011200</v>
      </c>
      <c r="HA37">
        <v>0.84099999999999997</v>
      </c>
      <c r="HB37">
        <v>0.84699999999999998</v>
      </c>
      <c r="HC37">
        <v>2.8</v>
      </c>
      <c r="HD37">
        <v>6.5</v>
      </c>
      <c r="HE37">
        <v>3.1831</v>
      </c>
      <c r="HF37" s="2">
        <f t="shared" si="29"/>
        <v>-6.0529711605430414E-3</v>
      </c>
      <c r="HG37" s="2">
        <f t="shared" si="30"/>
        <v>1.0204773572890291E-2</v>
      </c>
      <c r="HH37" s="2">
        <f t="shared" si="31"/>
        <v>5.9861873142741384E-4</v>
      </c>
      <c r="HI37" s="2">
        <f t="shared" si="32"/>
        <v>4.3074481297215028E-3</v>
      </c>
      <c r="HJ37" s="3">
        <f t="shared" si="33"/>
        <v>151.87418195946793</v>
      </c>
      <c r="HK37" t="str">
        <f t="shared" si="34"/>
        <v>DLR</v>
      </c>
    </row>
    <row r="38" spans="1:219" hidden="1" x14ac:dyDescent="0.25">
      <c r="A38">
        <v>29</v>
      </c>
      <c r="B38" t="s">
        <v>351</v>
      </c>
      <c r="C38">
        <v>9</v>
      </c>
      <c r="D38">
        <v>0</v>
      </c>
      <c r="E38">
        <v>6</v>
      </c>
      <c r="F38">
        <v>0</v>
      </c>
      <c r="G38" t="s">
        <v>218</v>
      </c>
      <c r="H38" t="s">
        <v>218</v>
      </c>
      <c r="I38">
        <v>6</v>
      </c>
      <c r="J38">
        <v>0</v>
      </c>
      <c r="K38" t="s">
        <v>218</v>
      </c>
      <c r="L38" t="s">
        <v>218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5</v>
      </c>
      <c r="W38">
        <v>14</v>
      </c>
      <c r="X38">
        <v>17</v>
      </c>
      <c r="Y38">
        <v>12</v>
      </c>
      <c r="Z38">
        <v>63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2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0</v>
      </c>
      <c r="AT38">
        <v>0</v>
      </c>
      <c r="AU38" t="s">
        <v>352</v>
      </c>
      <c r="AV38">
        <v>72</v>
      </c>
      <c r="AW38">
        <v>71.760002136230469</v>
      </c>
      <c r="AX38">
        <v>72.25</v>
      </c>
      <c r="AY38">
        <v>71.410003662109375</v>
      </c>
      <c r="AZ38">
        <v>71.75</v>
      </c>
      <c r="BA38" s="2">
        <f t="shared" si="17"/>
        <v>-3.3444517366918447E-3</v>
      </c>
      <c r="BB38" s="2">
        <f t="shared" si="18"/>
        <v>6.7819773532115102E-3</v>
      </c>
      <c r="BC38" s="2">
        <f t="shared" si="19"/>
        <v>4.8773475989681847E-3</v>
      </c>
      <c r="BD38" s="2">
        <f t="shared" si="20"/>
        <v>4.7386249183362095E-3</v>
      </c>
      <c r="BE38">
        <v>110</v>
      </c>
      <c r="BF38">
        <v>4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8</v>
      </c>
      <c r="BO38">
        <v>1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 t="s">
        <v>353</v>
      </c>
      <c r="CN38">
        <v>71.75</v>
      </c>
      <c r="CO38">
        <v>71.589996337890625</v>
      </c>
      <c r="CP38">
        <v>72.209999084472656</v>
      </c>
      <c r="CQ38">
        <v>71.589996337890625</v>
      </c>
      <c r="CR38">
        <v>72.199996948242188</v>
      </c>
      <c r="CS38" s="2">
        <f t="shared" si="21"/>
        <v>-2.2350002834781169E-3</v>
      </c>
      <c r="CT38" s="2">
        <f t="shared" si="22"/>
        <v>8.5861065564720729E-3</v>
      </c>
      <c r="CU38" s="2">
        <f t="shared" si="23"/>
        <v>0</v>
      </c>
      <c r="CV38" s="2">
        <f t="shared" si="24"/>
        <v>8.4487622733399048E-3</v>
      </c>
      <c r="CW38">
        <v>16</v>
      </c>
      <c r="CX38">
        <v>69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 t="s">
        <v>354</v>
      </c>
      <c r="EF38">
        <v>72.199996948242188</v>
      </c>
      <c r="EG38">
        <v>72.160003662109375</v>
      </c>
      <c r="EH38">
        <v>72.660003662109375</v>
      </c>
      <c r="EI38">
        <v>71.760002136230469</v>
      </c>
      <c r="EJ38">
        <v>72.55999755859375</v>
      </c>
      <c r="EK38" s="2">
        <f t="shared" si="25"/>
        <v>-5.5423065553150686E-4</v>
      </c>
      <c r="EL38" s="2">
        <f t="shared" si="26"/>
        <v>6.8813649160430757E-3</v>
      </c>
      <c r="EM38" s="2">
        <f t="shared" si="27"/>
        <v>5.5432581150067772E-3</v>
      </c>
      <c r="EN38" s="2">
        <f t="shared" si="28"/>
        <v>1.1025295607504204E-2</v>
      </c>
      <c r="EO38">
        <v>136</v>
      </c>
      <c r="EP38">
        <v>6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3</v>
      </c>
      <c r="EY38">
        <v>2</v>
      </c>
      <c r="EZ38">
        <v>1</v>
      </c>
      <c r="FA38">
        <v>0</v>
      </c>
      <c r="FB38">
        <v>1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1</v>
      </c>
      <c r="FJ38">
        <v>0</v>
      </c>
      <c r="FK38">
        <v>0</v>
      </c>
      <c r="FL38">
        <v>0</v>
      </c>
      <c r="FM38">
        <v>1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 t="s">
        <v>355</v>
      </c>
      <c r="FX38">
        <v>72.55999755859375</v>
      </c>
      <c r="FY38">
        <v>72.470001220703125</v>
      </c>
      <c r="FZ38">
        <v>72.69000244140625</v>
      </c>
      <c r="GA38">
        <v>72.300003051757813</v>
      </c>
      <c r="GB38">
        <v>72.339996337890625</v>
      </c>
      <c r="GC38">
        <v>342</v>
      </c>
      <c r="GD38">
        <v>128</v>
      </c>
      <c r="GE38">
        <v>227</v>
      </c>
      <c r="GF38">
        <v>7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64</v>
      </c>
      <c r="GM38">
        <v>0</v>
      </c>
      <c r="GN38">
        <v>1</v>
      </c>
      <c r="GO38">
        <v>1</v>
      </c>
      <c r="GP38">
        <v>1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1.5</v>
      </c>
      <c r="GX38" t="s">
        <v>255</v>
      </c>
      <c r="GY38">
        <v>149977</v>
      </c>
      <c r="GZ38">
        <v>122700</v>
      </c>
      <c r="HA38">
        <v>1.0669999999999999</v>
      </c>
      <c r="HB38">
        <v>1.82</v>
      </c>
      <c r="HC38">
        <v>-14.06</v>
      </c>
      <c r="HD38">
        <v>7.36</v>
      </c>
      <c r="HE38">
        <v>0.2172</v>
      </c>
      <c r="HF38" s="2">
        <f t="shared" si="29"/>
        <v>-1.2418426435034657E-3</v>
      </c>
      <c r="HG38" s="2">
        <f t="shared" si="30"/>
        <v>3.0265677990650719E-3</v>
      </c>
      <c r="HH38" s="2">
        <f t="shared" si="31"/>
        <v>2.3457729554549056E-3</v>
      </c>
      <c r="HI38" s="2">
        <f t="shared" si="32"/>
        <v>5.5285164718577029E-4</v>
      </c>
      <c r="HJ38" s="3">
        <f t="shared" si="33"/>
        <v>72.689336592795911</v>
      </c>
      <c r="HK38" t="str">
        <f t="shared" si="34"/>
        <v>RDY</v>
      </c>
    </row>
    <row r="39" spans="1:219" hidden="1" x14ac:dyDescent="0.25">
      <c r="A39">
        <v>30</v>
      </c>
      <c r="B39" t="s">
        <v>356</v>
      </c>
      <c r="C39">
        <v>9</v>
      </c>
      <c r="D39">
        <v>0</v>
      </c>
      <c r="E39">
        <v>6</v>
      </c>
      <c r="F39">
        <v>0</v>
      </c>
      <c r="G39" t="s">
        <v>218</v>
      </c>
      <c r="H39" t="s">
        <v>218</v>
      </c>
      <c r="I39">
        <v>6</v>
      </c>
      <c r="J39">
        <v>0</v>
      </c>
      <c r="K39" t="s">
        <v>218</v>
      </c>
      <c r="L39" t="s">
        <v>218</v>
      </c>
      <c r="M39">
        <v>82</v>
      </c>
      <c r="N39">
        <v>46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26</v>
      </c>
      <c r="W39">
        <v>10</v>
      </c>
      <c r="X39">
        <v>9</v>
      </c>
      <c r="Y39">
        <v>17</v>
      </c>
      <c r="Z39">
        <v>24</v>
      </c>
      <c r="AA39">
        <v>0</v>
      </c>
      <c r="AB39">
        <v>0</v>
      </c>
      <c r="AC39">
        <v>0</v>
      </c>
      <c r="AD39">
        <v>0</v>
      </c>
      <c r="AE39">
        <v>24</v>
      </c>
      <c r="AF39">
        <v>0</v>
      </c>
      <c r="AG39">
        <v>24</v>
      </c>
      <c r="AH39">
        <v>0</v>
      </c>
      <c r="AI39">
        <v>1</v>
      </c>
      <c r="AJ39">
        <v>0</v>
      </c>
      <c r="AK39">
        <v>2</v>
      </c>
      <c r="AL39">
        <v>0</v>
      </c>
      <c r="AM39">
        <v>3</v>
      </c>
      <c r="AN39">
        <v>0</v>
      </c>
      <c r="AO39">
        <v>10</v>
      </c>
      <c r="AP39">
        <v>10</v>
      </c>
      <c r="AQ39">
        <v>1</v>
      </c>
      <c r="AR39">
        <v>0</v>
      </c>
      <c r="AS39">
        <v>1</v>
      </c>
      <c r="AT39">
        <v>1</v>
      </c>
      <c r="AU39" t="s">
        <v>357</v>
      </c>
      <c r="AV39">
        <v>36.759998321533203</v>
      </c>
      <c r="AW39">
        <v>36.700000762939453</v>
      </c>
      <c r="AX39">
        <v>37.119998931884773</v>
      </c>
      <c r="AY39">
        <v>36.439998626708977</v>
      </c>
      <c r="AZ39">
        <v>36.759998321533203</v>
      </c>
      <c r="BA39" s="2">
        <f t="shared" si="17"/>
        <v>-1.6348108268797734E-3</v>
      </c>
      <c r="BB39" s="2">
        <f t="shared" si="18"/>
        <v>1.1314606170006014E-2</v>
      </c>
      <c r="BC39" s="2">
        <f t="shared" si="19"/>
        <v>7.0845267254879829E-3</v>
      </c>
      <c r="BD39" s="2">
        <f t="shared" si="20"/>
        <v>8.7051063502573411E-3</v>
      </c>
      <c r="BE39">
        <v>113</v>
      </c>
      <c r="BF39">
        <v>42</v>
      </c>
      <c r="BG39">
        <v>10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35</v>
      </c>
      <c r="BO39">
        <v>5</v>
      </c>
      <c r="BP39">
        <v>2</v>
      </c>
      <c r="BQ39">
        <v>1</v>
      </c>
      <c r="BR39">
        <v>1</v>
      </c>
      <c r="BS39">
        <v>1</v>
      </c>
      <c r="BT39">
        <v>44</v>
      </c>
      <c r="BU39">
        <v>0</v>
      </c>
      <c r="BV39">
        <v>0</v>
      </c>
      <c r="BW39">
        <v>1</v>
      </c>
      <c r="BX39">
        <v>0</v>
      </c>
      <c r="BY39">
        <v>1</v>
      </c>
      <c r="BZ39">
        <v>1</v>
      </c>
      <c r="CA39">
        <v>1</v>
      </c>
      <c r="CB39">
        <v>0</v>
      </c>
      <c r="CC39">
        <v>1</v>
      </c>
      <c r="CD39">
        <v>1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 t="s">
        <v>352</v>
      </c>
      <c r="CN39">
        <v>36.759998321533203</v>
      </c>
      <c r="CO39">
        <v>36.110000610351563</v>
      </c>
      <c r="CP39">
        <v>37</v>
      </c>
      <c r="CQ39">
        <v>35.5</v>
      </c>
      <c r="CR39">
        <v>36.930000305175781</v>
      </c>
      <c r="CS39" s="2">
        <f t="shared" si="21"/>
        <v>-1.800049017432892E-2</v>
      </c>
      <c r="CT39" s="2">
        <f t="shared" si="22"/>
        <v>2.4054037558065899E-2</v>
      </c>
      <c r="CU39" s="2">
        <f t="shared" si="23"/>
        <v>1.6892844088645442E-2</v>
      </c>
      <c r="CV39" s="2">
        <f t="shared" si="24"/>
        <v>3.8721914252878187E-2</v>
      </c>
      <c r="CW39">
        <v>25</v>
      </c>
      <c r="CX39">
        <v>62</v>
      </c>
      <c r="CY39">
        <v>19</v>
      </c>
      <c r="CZ39">
        <v>17</v>
      </c>
      <c r="DA39">
        <v>21</v>
      </c>
      <c r="DB39">
        <v>0</v>
      </c>
      <c r="DC39">
        <v>0</v>
      </c>
      <c r="DD39">
        <v>0</v>
      </c>
      <c r="DE39">
        <v>0</v>
      </c>
      <c r="DF39">
        <v>2</v>
      </c>
      <c r="DG39">
        <v>1</v>
      </c>
      <c r="DH39">
        <v>2</v>
      </c>
      <c r="DI39">
        <v>4</v>
      </c>
      <c r="DJ39">
        <v>44</v>
      </c>
      <c r="DK39">
        <v>1</v>
      </c>
      <c r="DL39">
        <v>53</v>
      </c>
      <c r="DM39">
        <v>1</v>
      </c>
      <c r="DN39">
        <v>53</v>
      </c>
      <c r="DO39">
        <v>0</v>
      </c>
      <c r="DP39">
        <v>0</v>
      </c>
      <c r="DQ39">
        <v>44</v>
      </c>
      <c r="DR39">
        <v>44</v>
      </c>
      <c r="DS39">
        <v>0</v>
      </c>
      <c r="DT39">
        <v>0</v>
      </c>
      <c r="DU39">
        <v>1</v>
      </c>
      <c r="DV39">
        <v>1</v>
      </c>
      <c r="DW39">
        <v>1</v>
      </c>
      <c r="DX39">
        <v>0</v>
      </c>
      <c r="DY39">
        <v>27</v>
      </c>
      <c r="DZ39">
        <v>27</v>
      </c>
      <c r="EA39">
        <v>1</v>
      </c>
      <c r="EB39">
        <v>0</v>
      </c>
      <c r="EC39">
        <v>1</v>
      </c>
      <c r="ED39">
        <v>1</v>
      </c>
      <c r="EE39" t="s">
        <v>249</v>
      </c>
      <c r="EF39">
        <v>36.930000305175781</v>
      </c>
      <c r="EG39">
        <v>36.979999542236328</v>
      </c>
      <c r="EH39">
        <v>37.169998168945313</v>
      </c>
      <c r="EI39">
        <v>36</v>
      </c>
      <c r="EJ39">
        <v>36.830001831054688</v>
      </c>
      <c r="EK39" s="2">
        <f t="shared" si="25"/>
        <v>1.3520615921976953E-3</v>
      </c>
      <c r="EL39" s="2">
        <f t="shared" si="26"/>
        <v>5.1116124850316691E-3</v>
      </c>
      <c r="EM39" s="2">
        <f t="shared" si="27"/>
        <v>2.6500799198686642E-2</v>
      </c>
      <c r="EN39" s="2">
        <f t="shared" si="28"/>
        <v>2.2536024702416335E-2</v>
      </c>
      <c r="EO39">
        <v>31</v>
      </c>
      <c r="EP39">
        <v>4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14</v>
      </c>
      <c r="EY39">
        <v>7</v>
      </c>
      <c r="EZ39">
        <v>4</v>
      </c>
      <c r="FA39">
        <v>6</v>
      </c>
      <c r="FB39">
        <v>138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1</v>
      </c>
      <c r="FN39">
        <v>0</v>
      </c>
      <c r="FO39">
        <v>1</v>
      </c>
      <c r="FP39">
        <v>0</v>
      </c>
      <c r="FQ39">
        <v>109</v>
      </c>
      <c r="FR39">
        <v>0</v>
      </c>
      <c r="FS39">
        <v>1</v>
      </c>
      <c r="FT39">
        <v>0</v>
      </c>
      <c r="FU39">
        <v>1</v>
      </c>
      <c r="FV39">
        <v>1</v>
      </c>
      <c r="FW39" t="s">
        <v>357</v>
      </c>
      <c r="FX39">
        <v>36.830001831054688</v>
      </c>
      <c r="FY39">
        <v>36.990001678466797</v>
      </c>
      <c r="FZ39">
        <v>37.75</v>
      </c>
      <c r="GA39">
        <v>36.889999389648438</v>
      </c>
      <c r="GB39">
        <v>37.279998779296882</v>
      </c>
      <c r="GC39">
        <v>472</v>
      </c>
      <c r="GD39">
        <v>352</v>
      </c>
      <c r="GE39">
        <v>179</v>
      </c>
      <c r="GF39">
        <v>222</v>
      </c>
      <c r="GG39">
        <v>0</v>
      </c>
      <c r="GH39">
        <v>38</v>
      </c>
      <c r="GI39">
        <v>0</v>
      </c>
      <c r="GJ39">
        <v>38</v>
      </c>
      <c r="GK39">
        <v>53</v>
      </c>
      <c r="GL39">
        <v>207</v>
      </c>
      <c r="GM39">
        <v>53</v>
      </c>
      <c r="GN39">
        <v>182</v>
      </c>
      <c r="GO39">
        <v>5</v>
      </c>
      <c r="GP39">
        <v>2</v>
      </c>
      <c r="GQ39">
        <v>2</v>
      </c>
      <c r="GR39">
        <v>1</v>
      </c>
      <c r="GS39">
        <v>3</v>
      </c>
      <c r="GT39">
        <v>2</v>
      </c>
      <c r="GU39">
        <v>3</v>
      </c>
      <c r="GV39">
        <v>2</v>
      </c>
      <c r="GW39">
        <v>2.6</v>
      </c>
      <c r="GX39" t="s">
        <v>247</v>
      </c>
      <c r="GY39">
        <v>2044569</v>
      </c>
      <c r="GZ39">
        <v>2717100</v>
      </c>
      <c r="HA39">
        <v>0.97299999999999998</v>
      </c>
      <c r="HB39">
        <v>1.101</v>
      </c>
      <c r="HC39">
        <v>-1.33</v>
      </c>
      <c r="HD39">
        <v>2.98</v>
      </c>
      <c r="HF39" s="2">
        <f t="shared" si="29"/>
        <v>4.3254890552019143E-3</v>
      </c>
      <c r="HG39" s="2">
        <f t="shared" si="30"/>
        <v>2.0132405868429237E-2</v>
      </c>
      <c r="HH39" s="2">
        <f t="shared" si="31"/>
        <v>2.7034951143722896E-3</v>
      </c>
      <c r="HI39" s="2">
        <f t="shared" si="32"/>
        <v>1.04613573610155E-2</v>
      </c>
      <c r="HJ39" s="3">
        <f t="shared" si="33"/>
        <v>37.734699405331568</v>
      </c>
      <c r="HK39" t="str">
        <f t="shared" si="34"/>
        <v>DXC</v>
      </c>
    </row>
    <row r="40" spans="1:219" hidden="1" x14ac:dyDescent="0.25">
      <c r="A40">
        <v>31</v>
      </c>
      <c r="B40" t="s">
        <v>358</v>
      </c>
      <c r="C40">
        <v>9</v>
      </c>
      <c r="D40">
        <v>0</v>
      </c>
      <c r="E40">
        <v>6</v>
      </c>
      <c r="F40">
        <v>0</v>
      </c>
      <c r="G40" t="s">
        <v>218</v>
      </c>
      <c r="H40" t="s">
        <v>218</v>
      </c>
      <c r="I40">
        <v>6</v>
      </c>
      <c r="J40">
        <v>0</v>
      </c>
      <c r="K40" t="s">
        <v>218</v>
      </c>
      <c r="L40" t="s">
        <v>218</v>
      </c>
      <c r="M40">
        <v>45</v>
      </c>
      <c r="N40">
        <v>15</v>
      </c>
      <c r="O40">
        <v>27</v>
      </c>
      <c r="P40">
        <v>60</v>
      </c>
      <c r="Q40">
        <v>12</v>
      </c>
      <c r="R40">
        <v>1</v>
      </c>
      <c r="S40">
        <v>1</v>
      </c>
      <c r="T40">
        <v>0</v>
      </c>
      <c r="U40">
        <v>0</v>
      </c>
      <c r="V40">
        <v>7</v>
      </c>
      <c r="W40">
        <v>5</v>
      </c>
      <c r="X40">
        <v>4</v>
      </c>
      <c r="Y40">
        <v>2</v>
      </c>
      <c r="Z40">
        <v>6</v>
      </c>
      <c r="AA40">
        <v>1</v>
      </c>
      <c r="AB40">
        <v>24</v>
      </c>
      <c r="AC40">
        <v>1</v>
      </c>
      <c r="AD40">
        <v>24</v>
      </c>
      <c r="AE40">
        <v>3</v>
      </c>
      <c r="AF40">
        <v>1</v>
      </c>
      <c r="AG40">
        <v>6</v>
      </c>
      <c r="AH40">
        <v>6</v>
      </c>
      <c r="AI40">
        <v>1</v>
      </c>
      <c r="AJ40">
        <v>1</v>
      </c>
      <c r="AK40">
        <v>1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 t="s">
        <v>331</v>
      </c>
      <c r="AV40">
        <v>43.959999084472663</v>
      </c>
      <c r="AW40">
        <v>44</v>
      </c>
      <c r="AX40">
        <v>44.669998168945313</v>
      </c>
      <c r="AY40">
        <v>43.400001525878913</v>
      </c>
      <c r="AZ40">
        <v>43.430000305175781</v>
      </c>
      <c r="BA40" s="2">
        <f t="shared" si="17"/>
        <v>9.0911171653040856E-4</v>
      </c>
      <c r="BB40" s="2">
        <f t="shared" si="18"/>
        <v>1.4998840304656591E-2</v>
      </c>
      <c r="BC40" s="2">
        <f t="shared" si="19"/>
        <v>1.3636328957297383E-2</v>
      </c>
      <c r="BD40" s="2">
        <f t="shared" si="20"/>
        <v>6.9073863886881526E-4</v>
      </c>
      <c r="BE40">
        <v>32</v>
      </c>
      <c r="BF40">
        <v>32</v>
      </c>
      <c r="BG40">
        <v>45</v>
      </c>
      <c r="BH40">
        <v>1</v>
      </c>
      <c r="BI40">
        <v>0</v>
      </c>
      <c r="BJ40">
        <v>1</v>
      </c>
      <c r="BK40">
        <v>46</v>
      </c>
      <c r="BL40">
        <v>0</v>
      </c>
      <c r="BM40">
        <v>0</v>
      </c>
      <c r="BN40">
        <v>6</v>
      </c>
      <c r="BO40">
        <v>20</v>
      </c>
      <c r="BP40">
        <v>9</v>
      </c>
      <c r="BQ40">
        <v>15</v>
      </c>
      <c r="BR40">
        <v>30</v>
      </c>
      <c r="BS40">
        <v>1</v>
      </c>
      <c r="BT40">
        <v>1</v>
      </c>
      <c r="BU40">
        <v>0</v>
      </c>
      <c r="BV40">
        <v>0</v>
      </c>
      <c r="BW40">
        <v>78</v>
      </c>
      <c r="BX40">
        <v>47</v>
      </c>
      <c r="BY40">
        <v>0</v>
      </c>
      <c r="BZ40">
        <v>0</v>
      </c>
      <c r="CA40">
        <v>1</v>
      </c>
      <c r="CB40">
        <v>1</v>
      </c>
      <c r="CC40">
        <v>0</v>
      </c>
      <c r="CD40">
        <v>0</v>
      </c>
      <c r="CE40">
        <v>111</v>
      </c>
      <c r="CF40">
        <v>78</v>
      </c>
      <c r="CG40">
        <v>0</v>
      </c>
      <c r="CH40">
        <v>0</v>
      </c>
      <c r="CI40">
        <v>1</v>
      </c>
      <c r="CJ40">
        <v>1</v>
      </c>
      <c r="CK40">
        <v>0</v>
      </c>
      <c r="CL40">
        <v>0</v>
      </c>
      <c r="CM40" t="s">
        <v>359</v>
      </c>
      <c r="CN40">
        <v>43.430000305175781</v>
      </c>
      <c r="CO40">
        <v>43.270000457763672</v>
      </c>
      <c r="CP40">
        <v>44.729999542236328</v>
      </c>
      <c r="CQ40">
        <v>42.819999694824219</v>
      </c>
      <c r="CR40">
        <v>44.619998931884773</v>
      </c>
      <c r="CS40" s="2">
        <f t="shared" si="21"/>
        <v>-3.6977084751428357E-3</v>
      </c>
      <c r="CT40" s="2">
        <f t="shared" si="22"/>
        <v>3.2640266027591847E-2</v>
      </c>
      <c r="CU40" s="2">
        <f t="shared" si="23"/>
        <v>1.039983263644062E-2</v>
      </c>
      <c r="CV40" s="2">
        <f t="shared" si="24"/>
        <v>4.0340638282138186E-2</v>
      </c>
      <c r="CW40">
        <v>3</v>
      </c>
      <c r="CX40">
        <v>10</v>
      </c>
      <c r="CY40">
        <v>15</v>
      </c>
      <c r="CZ40">
        <v>56</v>
      </c>
      <c r="DA40">
        <v>104</v>
      </c>
      <c r="DB40">
        <v>0</v>
      </c>
      <c r="DC40">
        <v>0</v>
      </c>
      <c r="DD40">
        <v>0</v>
      </c>
      <c r="DE40">
        <v>0</v>
      </c>
      <c r="DF40">
        <v>3</v>
      </c>
      <c r="DG40">
        <v>0</v>
      </c>
      <c r="DH40">
        <v>0</v>
      </c>
      <c r="DI40">
        <v>0</v>
      </c>
      <c r="DJ40">
        <v>2</v>
      </c>
      <c r="DK40">
        <v>1</v>
      </c>
      <c r="DL40">
        <v>5</v>
      </c>
      <c r="DM40">
        <v>1</v>
      </c>
      <c r="DN40">
        <v>5</v>
      </c>
      <c r="DO40">
        <v>0</v>
      </c>
      <c r="DP40">
        <v>0</v>
      </c>
      <c r="DQ40">
        <v>2</v>
      </c>
      <c r="DR40">
        <v>2</v>
      </c>
      <c r="DS40">
        <v>0</v>
      </c>
      <c r="DT40">
        <v>0</v>
      </c>
      <c r="DU40">
        <v>1</v>
      </c>
      <c r="DV40">
        <v>1</v>
      </c>
      <c r="DW40">
        <v>0</v>
      </c>
      <c r="DX40">
        <v>0</v>
      </c>
      <c r="DY40">
        <v>1</v>
      </c>
      <c r="DZ40">
        <v>1</v>
      </c>
      <c r="EA40">
        <v>0</v>
      </c>
      <c r="EB40">
        <v>0</v>
      </c>
      <c r="EC40">
        <v>1</v>
      </c>
      <c r="ED40">
        <v>1</v>
      </c>
      <c r="EE40" t="s">
        <v>360</v>
      </c>
      <c r="EF40">
        <v>44.619998931884773</v>
      </c>
      <c r="EG40">
        <v>44.619998931884773</v>
      </c>
      <c r="EH40">
        <v>45.069999694824219</v>
      </c>
      <c r="EI40">
        <v>44.349998474121087</v>
      </c>
      <c r="EJ40">
        <v>44.790000915527337</v>
      </c>
      <c r="EK40" s="2">
        <f t="shared" si="25"/>
        <v>0</v>
      </c>
      <c r="EL40" s="2">
        <f t="shared" si="26"/>
        <v>9.9844855998773019E-3</v>
      </c>
      <c r="EM40" s="2">
        <f t="shared" si="27"/>
        <v>6.0511085662700026E-3</v>
      </c>
      <c r="EN40" s="2">
        <f t="shared" si="28"/>
        <v>9.8236756510918788E-3</v>
      </c>
      <c r="EO40">
        <v>127</v>
      </c>
      <c r="EP40">
        <v>27</v>
      </c>
      <c r="EQ40">
        <v>1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19</v>
      </c>
      <c r="EY40">
        <v>5</v>
      </c>
      <c r="EZ40">
        <v>2</v>
      </c>
      <c r="FA40">
        <v>3</v>
      </c>
      <c r="FB40">
        <v>3</v>
      </c>
      <c r="FC40">
        <v>1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3</v>
      </c>
      <c r="FJ40">
        <v>0</v>
      </c>
      <c r="FK40">
        <v>0</v>
      </c>
      <c r="FL40">
        <v>0</v>
      </c>
      <c r="FM40">
        <v>1</v>
      </c>
      <c r="FN40">
        <v>1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 t="s">
        <v>269</v>
      </c>
      <c r="FX40">
        <v>44.790000915527337</v>
      </c>
      <c r="FY40">
        <v>45</v>
      </c>
      <c r="FZ40">
        <v>46.099998474121087</v>
      </c>
      <c r="GA40">
        <v>45</v>
      </c>
      <c r="GB40">
        <v>45.5</v>
      </c>
      <c r="GC40">
        <v>612</v>
      </c>
      <c r="GD40">
        <v>141</v>
      </c>
      <c r="GE40">
        <v>343</v>
      </c>
      <c r="GF40">
        <v>37</v>
      </c>
      <c r="GG40">
        <v>0</v>
      </c>
      <c r="GH40">
        <v>233</v>
      </c>
      <c r="GI40">
        <v>0</v>
      </c>
      <c r="GJ40">
        <v>160</v>
      </c>
      <c r="GK40">
        <v>29</v>
      </c>
      <c r="GL40">
        <v>41</v>
      </c>
      <c r="GM40">
        <v>5</v>
      </c>
      <c r="GN40">
        <v>5</v>
      </c>
      <c r="GO40">
        <v>3</v>
      </c>
      <c r="GP40">
        <v>2</v>
      </c>
      <c r="GQ40">
        <v>3</v>
      </c>
      <c r="GR40">
        <v>2</v>
      </c>
      <c r="GS40">
        <v>1</v>
      </c>
      <c r="GT40">
        <v>1</v>
      </c>
      <c r="GU40">
        <v>1</v>
      </c>
      <c r="GV40">
        <v>1</v>
      </c>
      <c r="GW40">
        <v>2.8</v>
      </c>
      <c r="GX40" t="s">
        <v>247</v>
      </c>
      <c r="GY40">
        <v>461889</v>
      </c>
      <c r="GZ40">
        <v>629957</v>
      </c>
      <c r="HA40">
        <v>1.1379999999999999</v>
      </c>
      <c r="HB40">
        <v>2.0419999999999998</v>
      </c>
      <c r="HC40">
        <v>3.95</v>
      </c>
      <c r="HD40">
        <v>10.23</v>
      </c>
      <c r="HE40">
        <v>0.28570000000000001</v>
      </c>
      <c r="HF40" s="2">
        <f t="shared" si="29"/>
        <v>4.6666463216147314E-3</v>
      </c>
      <c r="HG40" s="2">
        <f t="shared" si="30"/>
        <v>2.3861139057056335E-2</v>
      </c>
      <c r="HH40" s="2">
        <f t="shared" si="31"/>
        <v>0</v>
      </c>
      <c r="HI40" s="2">
        <f t="shared" si="32"/>
        <v>1.098901098901095E-2</v>
      </c>
      <c r="HJ40" s="3">
        <f t="shared" si="33"/>
        <v>46.073751257567537</v>
      </c>
      <c r="HK40" t="str">
        <f t="shared" si="34"/>
        <v>EPC</v>
      </c>
    </row>
    <row r="41" spans="1:219" hidden="1" x14ac:dyDescent="0.25">
      <c r="A41">
        <v>32</v>
      </c>
      <c r="B41" t="s">
        <v>361</v>
      </c>
      <c r="C41">
        <v>9</v>
      </c>
      <c r="D41">
        <v>1</v>
      </c>
      <c r="E41">
        <v>6</v>
      </c>
      <c r="F41">
        <v>0</v>
      </c>
      <c r="G41" t="s">
        <v>218</v>
      </c>
      <c r="H41" t="s">
        <v>218</v>
      </c>
      <c r="I41">
        <v>6</v>
      </c>
      <c r="J41">
        <v>0</v>
      </c>
      <c r="K41" t="s">
        <v>218</v>
      </c>
      <c r="L41" t="s">
        <v>218</v>
      </c>
      <c r="M41">
        <v>20</v>
      </c>
      <c r="N41">
        <v>10</v>
      </c>
      <c r="O41">
        <v>2</v>
      </c>
      <c r="P41">
        <v>0</v>
      </c>
      <c r="Q41">
        <v>0</v>
      </c>
      <c r="R41">
        <v>1</v>
      </c>
      <c r="S41">
        <v>2</v>
      </c>
      <c r="T41">
        <v>0</v>
      </c>
      <c r="U41">
        <v>0</v>
      </c>
      <c r="V41">
        <v>13</v>
      </c>
      <c r="W41">
        <v>10</v>
      </c>
      <c r="X41">
        <v>12</v>
      </c>
      <c r="Y41">
        <v>16</v>
      </c>
      <c r="Z41">
        <v>59</v>
      </c>
      <c r="AA41">
        <v>1</v>
      </c>
      <c r="AB41">
        <v>0</v>
      </c>
      <c r="AC41">
        <v>0</v>
      </c>
      <c r="AD41">
        <v>0</v>
      </c>
      <c r="AE41">
        <v>3</v>
      </c>
      <c r="AF41">
        <v>0</v>
      </c>
      <c r="AG41">
        <v>59</v>
      </c>
      <c r="AH41">
        <v>0</v>
      </c>
      <c r="AI41">
        <v>1</v>
      </c>
      <c r="AJ41">
        <v>0</v>
      </c>
      <c r="AK41">
        <v>1</v>
      </c>
      <c r="AL41">
        <v>1</v>
      </c>
      <c r="AM41">
        <v>10</v>
      </c>
      <c r="AN41">
        <v>3</v>
      </c>
      <c r="AO41">
        <v>8</v>
      </c>
      <c r="AP41">
        <v>8</v>
      </c>
      <c r="AQ41">
        <v>1</v>
      </c>
      <c r="AR41">
        <v>1</v>
      </c>
      <c r="AS41">
        <v>1</v>
      </c>
      <c r="AT41">
        <v>1</v>
      </c>
      <c r="AU41" t="s">
        <v>362</v>
      </c>
      <c r="AV41">
        <v>42.830001831054688</v>
      </c>
      <c r="AW41">
        <v>43.029998779296882</v>
      </c>
      <c r="AX41">
        <v>43.869998931884773</v>
      </c>
      <c r="AY41">
        <v>43.029998779296882</v>
      </c>
      <c r="AZ41">
        <v>43.259998321533203</v>
      </c>
      <c r="BA41" s="2">
        <f t="shared" si="17"/>
        <v>4.6478492659967063E-3</v>
      </c>
      <c r="BB41" s="2">
        <f t="shared" si="18"/>
        <v>1.9147485138810372E-2</v>
      </c>
      <c r="BC41" s="2">
        <f t="shared" si="19"/>
        <v>0</v>
      </c>
      <c r="BD41" s="2">
        <f t="shared" si="20"/>
        <v>5.3166794073090662E-3</v>
      </c>
      <c r="BE41">
        <v>22</v>
      </c>
      <c r="BF41">
        <v>52</v>
      </c>
      <c r="BG41">
        <v>37</v>
      </c>
      <c r="BH41">
        <v>39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 t="s">
        <v>363</v>
      </c>
      <c r="CN41">
        <v>43.259998321533203</v>
      </c>
      <c r="CO41">
        <v>42.740001678466797</v>
      </c>
      <c r="CP41">
        <v>43.939998626708977</v>
      </c>
      <c r="CQ41">
        <v>42.529998779296882</v>
      </c>
      <c r="CR41">
        <v>43.869998931884773</v>
      </c>
      <c r="CS41" s="2">
        <f t="shared" si="21"/>
        <v>-1.2166509654780722E-2</v>
      </c>
      <c r="CT41" s="2">
        <f t="shared" si="22"/>
        <v>2.7309899539067373E-2</v>
      </c>
      <c r="CU41" s="2">
        <f t="shared" si="23"/>
        <v>4.9134976818617782E-3</v>
      </c>
      <c r="CV41" s="2">
        <f t="shared" si="24"/>
        <v>3.0544795651088474E-2</v>
      </c>
      <c r="CW41">
        <v>17</v>
      </c>
      <c r="CX41">
        <v>22</v>
      </c>
      <c r="CY41">
        <v>15</v>
      </c>
      <c r="CZ41">
        <v>32</v>
      </c>
      <c r="DA41">
        <v>30</v>
      </c>
      <c r="DB41">
        <v>0</v>
      </c>
      <c r="DC41">
        <v>0</v>
      </c>
      <c r="DD41">
        <v>0</v>
      </c>
      <c r="DE41">
        <v>0</v>
      </c>
      <c r="DF41">
        <v>11</v>
      </c>
      <c r="DG41">
        <v>3</v>
      </c>
      <c r="DH41">
        <v>3</v>
      </c>
      <c r="DI41">
        <v>2</v>
      </c>
      <c r="DJ41">
        <v>0</v>
      </c>
      <c r="DK41">
        <v>1</v>
      </c>
      <c r="DL41">
        <v>19</v>
      </c>
      <c r="DM41">
        <v>1</v>
      </c>
      <c r="DN41">
        <v>19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 t="s">
        <v>297</v>
      </c>
      <c r="EF41">
        <v>43.869998931884773</v>
      </c>
      <c r="EG41">
        <v>43.799999237060547</v>
      </c>
      <c r="EH41">
        <v>44.099998474121087</v>
      </c>
      <c r="EI41">
        <v>43.290000915527337</v>
      </c>
      <c r="EJ41">
        <v>43.5</v>
      </c>
      <c r="EK41" s="2">
        <f t="shared" si="25"/>
        <v>-1.5981665763362685E-3</v>
      </c>
      <c r="EL41" s="2">
        <f t="shared" si="26"/>
        <v>6.8027040235972835E-3</v>
      </c>
      <c r="EM41" s="2">
        <f t="shared" si="27"/>
        <v>1.164379749809874E-2</v>
      </c>
      <c r="EN41" s="2">
        <f t="shared" si="28"/>
        <v>4.8275651602911474E-3</v>
      </c>
      <c r="EO41">
        <v>45</v>
      </c>
      <c r="EP41">
        <v>11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7</v>
      </c>
      <c r="EY41">
        <v>8</v>
      </c>
      <c r="EZ41">
        <v>5</v>
      </c>
      <c r="FA41">
        <v>17</v>
      </c>
      <c r="FB41">
        <v>42</v>
      </c>
      <c r="FC41">
        <v>0</v>
      </c>
      <c r="FD41">
        <v>0</v>
      </c>
      <c r="FE41">
        <v>0</v>
      </c>
      <c r="FF41">
        <v>0</v>
      </c>
      <c r="FG41">
        <v>11</v>
      </c>
      <c r="FH41">
        <v>0</v>
      </c>
      <c r="FI41">
        <v>2</v>
      </c>
      <c r="FJ41">
        <v>0</v>
      </c>
      <c r="FK41">
        <v>2</v>
      </c>
      <c r="FL41">
        <v>0</v>
      </c>
      <c r="FM41">
        <v>1</v>
      </c>
      <c r="FN41">
        <v>0</v>
      </c>
      <c r="FO41">
        <v>56</v>
      </c>
      <c r="FP41">
        <v>11</v>
      </c>
      <c r="FQ41">
        <v>0</v>
      </c>
      <c r="FR41">
        <v>0</v>
      </c>
      <c r="FS41">
        <v>1</v>
      </c>
      <c r="FT41">
        <v>1</v>
      </c>
      <c r="FU41">
        <v>0</v>
      </c>
      <c r="FV41">
        <v>0</v>
      </c>
      <c r="FW41" t="s">
        <v>364</v>
      </c>
      <c r="FX41">
        <v>43.5</v>
      </c>
      <c r="FY41">
        <v>43.650001525878913</v>
      </c>
      <c r="FZ41">
        <v>44.180000305175781</v>
      </c>
      <c r="GA41">
        <v>43.650001525878913</v>
      </c>
      <c r="GB41">
        <v>43.959999084472663</v>
      </c>
      <c r="GC41">
        <v>354</v>
      </c>
      <c r="GD41">
        <v>208</v>
      </c>
      <c r="GE41">
        <v>172</v>
      </c>
      <c r="GF41">
        <v>98</v>
      </c>
      <c r="GG41">
        <v>0</v>
      </c>
      <c r="GH41">
        <v>101</v>
      </c>
      <c r="GI41">
        <v>0</v>
      </c>
      <c r="GJ41">
        <v>62</v>
      </c>
      <c r="GK41">
        <v>19</v>
      </c>
      <c r="GL41">
        <v>101</v>
      </c>
      <c r="GM41">
        <v>19</v>
      </c>
      <c r="GN41">
        <v>42</v>
      </c>
      <c r="GO41">
        <v>2</v>
      </c>
      <c r="GP41">
        <v>1</v>
      </c>
      <c r="GQ41">
        <v>1</v>
      </c>
      <c r="GR41">
        <v>0</v>
      </c>
      <c r="GS41">
        <v>1</v>
      </c>
      <c r="GT41">
        <v>0</v>
      </c>
      <c r="GU41">
        <v>1</v>
      </c>
      <c r="GV41">
        <v>0</v>
      </c>
      <c r="GW41">
        <v>2.2000000000000002</v>
      </c>
      <c r="GX41" t="s">
        <v>218</v>
      </c>
      <c r="GY41">
        <v>126870</v>
      </c>
      <c r="GZ41">
        <v>244185</v>
      </c>
      <c r="HA41">
        <v>17.381</v>
      </c>
      <c r="HB41">
        <v>17.556000000000001</v>
      </c>
      <c r="HC41">
        <v>0.34</v>
      </c>
      <c r="HD41">
        <v>18.39</v>
      </c>
      <c r="HE41">
        <v>0</v>
      </c>
      <c r="HF41" s="2">
        <f t="shared" si="29"/>
        <v>3.4364609538439783E-3</v>
      </c>
      <c r="HG41" s="2">
        <f t="shared" si="30"/>
        <v>1.1996350738702422E-2</v>
      </c>
      <c r="HH41" s="2">
        <f t="shared" si="31"/>
        <v>0</v>
      </c>
      <c r="HI41" s="2">
        <f t="shared" si="32"/>
        <v>7.0518099419898395E-3</v>
      </c>
      <c r="HJ41" s="3">
        <f t="shared" si="33"/>
        <v>44.17364225392825</v>
      </c>
      <c r="HK41" t="str">
        <f t="shared" si="34"/>
        <v>ECPG</v>
      </c>
    </row>
    <row r="42" spans="1:219" hidden="1" x14ac:dyDescent="0.25">
      <c r="A42">
        <v>33</v>
      </c>
      <c r="B42" t="s">
        <v>365</v>
      </c>
      <c r="C42">
        <v>10</v>
      </c>
      <c r="D42">
        <v>0</v>
      </c>
      <c r="E42">
        <v>6</v>
      </c>
      <c r="F42">
        <v>0</v>
      </c>
      <c r="G42" t="s">
        <v>218</v>
      </c>
      <c r="H42" t="s">
        <v>218</v>
      </c>
      <c r="I42">
        <v>6</v>
      </c>
      <c r="J42">
        <v>0</v>
      </c>
      <c r="K42" t="s">
        <v>218</v>
      </c>
      <c r="L42" t="s">
        <v>218</v>
      </c>
      <c r="M42">
        <v>39</v>
      </c>
      <c r="N42">
        <v>85</v>
      </c>
      <c r="O42">
        <v>65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4</v>
      </c>
      <c r="W42">
        <v>1</v>
      </c>
      <c r="X42">
        <v>0</v>
      </c>
      <c r="Y42">
        <v>0</v>
      </c>
      <c r="Z42">
        <v>0</v>
      </c>
      <c r="AA42">
        <v>1</v>
      </c>
      <c r="AB42">
        <v>5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 t="s">
        <v>366</v>
      </c>
      <c r="AV42">
        <v>120.6600036621094</v>
      </c>
      <c r="AW42">
        <v>122.5699996948242</v>
      </c>
      <c r="AX42">
        <v>122.5699996948242</v>
      </c>
      <c r="AY42">
        <v>119.5100021362305</v>
      </c>
      <c r="AZ42">
        <v>119.59999847412109</v>
      </c>
      <c r="BA42" s="2">
        <f t="shared" si="17"/>
        <v>1.5582899873299527E-2</v>
      </c>
      <c r="BB42" s="2">
        <f t="shared" si="18"/>
        <v>0</v>
      </c>
      <c r="BC42" s="2">
        <f t="shared" si="19"/>
        <v>2.4965306079893224E-2</v>
      </c>
      <c r="BD42" s="2">
        <f t="shared" si="20"/>
        <v>7.5247775116038529E-4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194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1</v>
      </c>
      <c r="CF42">
        <v>0</v>
      </c>
      <c r="CG42">
        <v>0</v>
      </c>
      <c r="CH42">
        <v>0</v>
      </c>
      <c r="CI42">
        <v>1</v>
      </c>
      <c r="CJ42">
        <v>0</v>
      </c>
      <c r="CK42">
        <v>0</v>
      </c>
      <c r="CL42">
        <v>0</v>
      </c>
      <c r="CM42" t="s">
        <v>307</v>
      </c>
      <c r="CN42">
        <v>119.59999847412109</v>
      </c>
      <c r="CO42">
        <v>117.94000244140619</v>
      </c>
      <c r="CP42">
        <v>119.4499969482422</v>
      </c>
      <c r="CQ42">
        <v>116.6800003051758</v>
      </c>
      <c r="CR42">
        <v>119.30999755859381</v>
      </c>
      <c r="CS42" s="2">
        <f t="shared" si="21"/>
        <v>-1.4074919436597444E-2</v>
      </c>
      <c r="CT42" s="2">
        <f t="shared" si="22"/>
        <v>1.2641226834775865E-2</v>
      </c>
      <c r="CU42" s="2">
        <f t="shared" si="23"/>
        <v>1.0683416229844367E-2</v>
      </c>
      <c r="CV42" s="2">
        <f t="shared" si="24"/>
        <v>2.2043393740967976E-2</v>
      </c>
      <c r="CW42">
        <v>20</v>
      </c>
      <c r="CX42">
        <v>73</v>
      </c>
      <c r="CY42">
        <v>32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8</v>
      </c>
      <c r="DG42">
        <v>3</v>
      </c>
      <c r="DH42">
        <v>10</v>
      </c>
      <c r="DI42">
        <v>3</v>
      </c>
      <c r="DJ42">
        <v>53</v>
      </c>
      <c r="DK42">
        <v>1</v>
      </c>
      <c r="DL42">
        <v>77</v>
      </c>
      <c r="DM42">
        <v>0</v>
      </c>
      <c r="DN42">
        <v>0</v>
      </c>
      <c r="DO42">
        <v>1</v>
      </c>
      <c r="DP42">
        <v>0</v>
      </c>
      <c r="DQ42">
        <v>53</v>
      </c>
      <c r="DR42">
        <v>53</v>
      </c>
      <c r="DS42">
        <v>1</v>
      </c>
      <c r="DT42">
        <v>0</v>
      </c>
      <c r="DU42">
        <v>1</v>
      </c>
      <c r="DV42">
        <v>1</v>
      </c>
      <c r="DW42">
        <v>5</v>
      </c>
      <c r="DX42">
        <v>1</v>
      </c>
      <c r="DY42">
        <v>5</v>
      </c>
      <c r="DZ42">
        <v>5</v>
      </c>
      <c r="EA42">
        <v>1</v>
      </c>
      <c r="EB42">
        <v>1</v>
      </c>
      <c r="EC42">
        <v>1</v>
      </c>
      <c r="ED42">
        <v>1</v>
      </c>
      <c r="EE42" t="s">
        <v>367</v>
      </c>
      <c r="EF42">
        <v>119.30999755859381</v>
      </c>
      <c r="EG42">
        <v>119.6600036621094</v>
      </c>
      <c r="EH42">
        <v>122.38999938964839</v>
      </c>
      <c r="EI42">
        <v>117.63999938964839</v>
      </c>
      <c r="EJ42">
        <v>121.4899978637695</v>
      </c>
      <c r="EK42" s="2">
        <f t="shared" si="25"/>
        <v>2.9250049540691103E-3</v>
      </c>
      <c r="EL42" s="2">
        <f t="shared" si="26"/>
        <v>2.2305709135985952E-2</v>
      </c>
      <c r="EM42" s="2">
        <f t="shared" si="27"/>
        <v>1.6881198484374194E-2</v>
      </c>
      <c r="EN42" s="2">
        <f t="shared" si="28"/>
        <v>3.1689839014057974E-2</v>
      </c>
      <c r="EO42">
        <v>38</v>
      </c>
      <c r="EP42">
        <v>33</v>
      </c>
      <c r="EQ42">
        <v>27</v>
      </c>
      <c r="ER42">
        <v>76</v>
      </c>
      <c r="ES42">
        <v>20</v>
      </c>
      <c r="ET42">
        <v>0</v>
      </c>
      <c r="EU42">
        <v>0</v>
      </c>
      <c r="EV42">
        <v>0</v>
      </c>
      <c r="EW42">
        <v>0</v>
      </c>
      <c r="EX42">
        <v>4</v>
      </c>
      <c r="EY42">
        <v>0</v>
      </c>
      <c r="EZ42">
        <v>0</v>
      </c>
      <c r="FA42">
        <v>0</v>
      </c>
      <c r="FB42">
        <v>1</v>
      </c>
      <c r="FC42">
        <v>1</v>
      </c>
      <c r="FD42">
        <v>5</v>
      </c>
      <c r="FE42">
        <v>1</v>
      </c>
      <c r="FF42">
        <v>5</v>
      </c>
      <c r="FG42">
        <v>0</v>
      </c>
      <c r="FH42">
        <v>0</v>
      </c>
      <c r="FI42">
        <v>1</v>
      </c>
      <c r="FJ42">
        <v>1</v>
      </c>
      <c r="FK42">
        <v>0</v>
      </c>
      <c r="FL42">
        <v>0</v>
      </c>
      <c r="FM42">
        <v>1</v>
      </c>
      <c r="FN42">
        <v>1</v>
      </c>
      <c r="FO42">
        <v>0</v>
      </c>
      <c r="FP42">
        <v>0</v>
      </c>
      <c r="FQ42">
        <v>1</v>
      </c>
      <c r="FR42">
        <v>1</v>
      </c>
      <c r="FS42">
        <v>0</v>
      </c>
      <c r="FT42">
        <v>0</v>
      </c>
      <c r="FU42">
        <v>1</v>
      </c>
      <c r="FV42">
        <v>1</v>
      </c>
      <c r="FW42" t="s">
        <v>368</v>
      </c>
      <c r="FX42">
        <v>121.4899978637695</v>
      </c>
      <c r="FY42">
        <v>121.30999755859381</v>
      </c>
      <c r="FZ42">
        <v>123.65000152587891</v>
      </c>
      <c r="GA42">
        <v>121.30999755859381</v>
      </c>
      <c r="GB42">
        <v>122.0899963378906</v>
      </c>
      <c r="GC42">
        <v>509</v>
      </c>
      <c r="GD42">
        <v>281</v>
      </c>
      <c r="GE42">
        <v>319</v>
      </c>
      <c r="GF42">
        <v>82</v>
      </c>
      <c r="GG42">
        <v>0</v>
      </c>
      <c r="GH42">
        <v>96</v>
      </c>
      <c r="GI42">
        <v>0</v>
      </c>
      <c r="GJ42">
        <v>96</v>
      </c>
      <c r="GK42">
        <v>5</v>
      </c>
      <c r="GL42">
        <v>248</v>
      </c>
      <c r="GM42">
        <v>5</v>
      </c>
      <c r="GN42">
        <v>54</v>
      </c>
      <c r="GO42">
        <v>2</v>
      </c>
      <c r="GP42">
        <v>2</v>
      </c>
      <c r="GQ42">
        <v>2</v>
      </c>
      <c r="GR42">
        <v>2</v>
      </c>
      <c r="GS42">
        <v>2</v>
      </c>
      <c r="GT42">
        <v>2</v>
      </c>
      <c r="GU42">
        <v>2</v>
      </c>
      <c r="GV42">
        <v>2</v>
      </c>
      <c r="GW42">
        <v>3.2</v>
      </c>
      <c r="GX42" t="s">
        <v>247</v>
      </c>
      <c r="GY42">
        <v>1578208</v>
      </c>
      <c r="GZ42">
        <v>1224785</v>
      </c>
      <c r="HA42">
        <v>1.8320000000000001</v>
      </c>
      <c r="HB42">
        <v>2.0470000000000002</v>
      </c>
      <c r="HC42">
        <v>2.71</v>
      </c>
      <c r="HD42">
        <v>3.59</v>
      </c>
      <c r="HE42">
        <v>0.20680000000000001</v>
      </c>
      <c r="HF42" s="2">
        <f t="shared" si="29"/>
        <v>-1.483804375552511E-3</v>
      </c>
      <c r="HG42" s="2">
        <f t="shared" si="30"/>
        <v>1.8924415191336252E-2</v>
      </c>
      <c r="HH42" s="2">
        <f t="shared" si="31"/>
        <v>0</v>
      </c>
      <c r="HI42" s="2">
        <f t="shared" si="32"/>
        <v>6.3887198189285233E-3</v>
      </c>
      <c r="HJ42" s="3">
        <f t="shared" si="33"/>
        <v>123.60571831925262</v>
      </c>
      <c r="HK42" t="str">
        <f t="shared" si="34"/>
        <v>EXPD</v>
      </c>
    </row>
    <row r="43" spans="1:219" hidden="1" x14ac:dyDescent="0.25">
      <c r="A43">
        <v>34</v>
      </c>
      <c r="B43" t="s">
        <v>369</v>
      </c>
      <c r="C43">
        <v>9</v>
      </c>
      <c r="D43">
        <v>0</v>
      </c>
      <c r="E43">
        <v>6</v>
      </c>
      <c r="F43">
        <v>0</v>
      </c>
      <c r="G43" t="s">
        <v>218</v>
      </c>
      <c r="H43" t="s">
        <v>218</v>
      </c>
      <c r="I43">
        <v>6</v>
      </c>
      <c r="J43">
        <v>0</v>
      </c>
      <c r="K43" t="s">
        <v>218</v>
      </c>
      <c r="L43" t="s">
        <v>218</v>
      </c>
      <c r="M43">
        <v>67</v>
      </c>
      <c r="N43">
        <v>27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45</v>
      </c>
      <c r="W43">
        <v>14</v>
      </c>
      <c r="X43">
        <v>31</v>
      </c>
      <c r="Y43">
        <v>20</v>
      </c>
      <c r="Z43">
        <v>12</v>
      </c>
      <c r="AA43">
        <v>0</v>
      </c>
      <c r="AB43">
        <v>0</v>
      </c>
      <c r="AC43">
        <v>0</v>
      </c>
      <c r="AD43">
        <v>0</v>
      </c>
      <c r="AE43">
        <v>4</v>
      </c>
      <c r="AF43">
        <v>0</v>
      </c>
      <c r="AG43">
        <v>12</v>
      </c>
      <c r="AH43">
        <v>0</v>
      </c>
      <c r="AI43">
        <v>1</v>
      </c>
      <c r="AJ43">
        <v>0</v>
      </c>
      <c r="AK43">
        <v>2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 t="s">
        <v>370</v>
      </c>
      <c r="AV43">
        <v>315.45999145507813</v>
      </c>
      <c r="AW43">
        <v>315.58999633789063</v>
      </c>
      <c r="AX43">
        <v>316.5</v>
      </c>
      <c r="AY43">
        <v>309.80999755859369</v>
      </c>
      <c r="AZ43">
        <v>309.95999145507813</v>
      </c>
      <c r="BA43" s="2">
        <f t="shared" si="17"/>
        <v>4.1194234393071572E-4</v>
      </c>
      <c r="BB43" s="2">
        <f t="shared" si="18"/>
        <v>2.8752090429996491E-3</v>
      </c>
      <c r="BC43" s="2">
        <f t="shared" si="19"/>
        <v>1.8314898591109019E-2</v>
      </c>
      <c r="BD43" s="2">
        <f t="shared" si="20"/>
        <v>4.8391373280243233E-4</v>
      </c>
      <c r="BE43">
        <v>10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24</v>
      </c>
      <c r="BO43">
        <v>13</v>
      </c>
      <c r="BP43">
        <v>12</v>
      </c>
      <c r="BQ43">
        <v>22</v>
      </c>
      <c r="BR43">
        <v>122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12</v>
      </c>
      <c r="CF43">
        <v>0</v>
      </c>
      <c r="CG43">
        <v>0</v>
      </c>
      <c r="CH43">
        <v>0</v>
      </c>
      <c r="CI43">
        <v>1</v>
      </c>
      <c r="CJ43">
        <v>0</v>
      </c>
      <c r="CK43">
        <v>0</v>
      </c>
      <c r="CL43">
        <v>0</v>
      </c>
      <c r="CM43" t="s">
        <v>371</v>
      </c>
      <c r="CN43">
        <v>309.95999145507813</v>
      </c>
      <c r="CO43">
        <v>304.19000244140619</v>
      </c>
      <c r="CP43">
        <v>314.66000366210938</v>
      </c>
      <c r="CQ43">
        <v>303.57000732421881</v>
      </c>
      <c r="CR43">
        <v>313.58999633789063</v>
      </c>
      <c r="CS43" s="2">
        <f t="shared" si="21"/>
        <v>-1.8968371634052517E-2</v>
      </c>
      <c r="CT43" s="2">
        <f t="shared" si="22"/>
        <v>3.3274013534767999E-2</v>
      </c>
      <c r="CU43" s="2">
        <f t="shared" si="23"/>
        <v>2.038183741120192E-3</v>
      </c>
      <c r="CV43" s="2">
        <f t="shared" si="24"/>
        <v>3.1952514846409041E-2</v>
      </c>
      <c r="CW43">
        <v>2</v>
      </c>
      <c r="CX43">
        <v>23</v>
      </c>
      <c r="CY43">
        <v>17</v>
      </c>
      <c r="CZ43">
        <v>15</v>
      </c>
      <c r="DA43">
        <v>138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1</v>
      </c>
      <c r="DH43">
        <v>0</v>
      </c>
      <c r="DI43">
        <v>0</v>
      </c>
      <c r="DJ43">
        <v>0</v>
      </c>
      <c r="DK43">
        <v>1</v>
      </c>
      <c r="DL43">
        <v>1</v>
      </c>
      <c r="DM43">
        <v>1</v>
      </c>
      <c r="DN43">
        <v>1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 t="s">
        <v>262</v>
      </c>
      <c r="EF43">
        <v>313.58999633789063</v>
      </c>
      <c r="EG43">
        <v>313.57998657226563</v>
      </c>
      <c r="EH43">
        <v>319.25</v>
      </c>
      <c r="EI43">
        <v>313.16000366210938</v>
      </c>
      <c r="EJ43">
        <v>318.6099853515625</v>
      </c>
      <c r="EK43" s="2">
        <f t="shared" si="25"/>
        <v>-3.1920932628493048E-5</v>
      </c>
      <c r="EL43" s="2">
        <f t="shared" si="26"/>
        <v>1.7760417941219631E-2</v>
      </c>
      <c r="EM43" s="2">
        <f t="shared" si="27"/>
        <v>1.3393166915627308E-3</v>
      </c>
      <c r="EN43" s="2">
        <f t="shared" si="28"/>
        <v>1.7105495558902395E-2</v>
      </c>
      <c r="EO43">
        <v>0</v>
      </c>
      <c r="EP43">
        <v>28</v>
      </c>
      <c r="EQ43">
        <v>109</v>
      </c>
      <c r="ER43">
        <v>58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 t="s">
        <v>372</v>
      </c>
      <c r="FX43">
        <v>318.6099853515625</v>
      </c>
      <c r="FY43">
        <v>319.29000854492188</v>
      </c>
      <c r="FZ43">
        <v>319.92999267578119</v>
      </c>
      <c r="GA43">
        <v>315.80999755859381</v>
      </c>
      <c r="GB43">
        <v>316.23001098632813</v>
      </c>
      <c r="GC43">
        <v>494</v>
      </c>
      <c r="GD43">
        <v>316</v>
      </c>
      <c r="GE43">
        <v>390</v>
      </c>
      <c r="GF43">
        <v>1</v>
      </c>
      <c r="GG43">
        <v>0</v>
      </c>
      <c r="GH43">
        <v>211</v>
      </c>
      <c r="GI43">
        <v>0</v>
      </c>
      <c r="GJ43">
        <v>211</v>
      </c>
      <c r="GK43">
        <v>1</v>
      </c>
      <c r="GL43">
        <v>134</v>
      </c>
      <c r="GM43">
        <v>1</v>
      </c>
      <c r="GN43">
        <v>0</v>
      </c>
      <c r="GO43">
        <v>2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1.8</v>
      </c>
      <c r="GX43" t="s">
        <v>218</v>
      </c>
      <c r="GY43">
        <v>16439476</v>
      </c>
      <c r="GZ43">
        <v>18555557</v>
      </c>
      <c r="HA43">
        <v>5.8579999999999997</v>
      </c>
      <c r="HB43">
        <v>6.08</v>
      </c>
      <c r="HC43">
        <v>0.97</v>
      </c>
      <c r="HD43">
        <v>1.34</v>
      </c>
      <c r="HE43">
        <v>0</v>
      </c>
      <c r="HF43" s="2">
        <f t="shared" si="29"/>
        <v>2.1297979114924814E-3</v>
      </c>
      <c r="HG43" s="2">
        <f t="shared" si="30"/>
        <v>2.0003880396042284E-3</v>
      </c>
      <c r="HH43" s="2">
        <f t="shared" si="31"/>
        <v>1.0899216678239565E-2</v>
      </c>
      <c r="HI43" s="2">
        <f t="shared" si="32"/>
        <v>1.3281896503886115E-3</v>
      </c>
      <c r="HJ43" s="3">
        <f t="shared" si="33"/>
        <v>319.92871245918025</v>
      </c>
      <c r="HK43" t="str">
        <f t="shared" si="34"/>
        <v>FB</v>
      </c>
    </row>
    <row r="44" spans="1:219" hidden="1" x14ac:dyDescent="0.25">
      <c r="A44">
        <v>35</v>
      </c>
      <c r="B44" t="s">
        <v>373</v>
      </c>
      <c r="C44">
        <v>10</v>
      </c>
      <c r="D44">
        <v>0</v>
      </c>
      <c r="E44">
        <v>6</v>
      </c>
      <c r="F44">
        <v>0</v>
      </c>
      <c r="G44" t="s">
        <v>218</v>
      </c>
      <c r="H44" t="s">
        <v>218</v>
      </c>
      <c r="I44">
        <v>6</v>
      </c>
      <c r="J44">
        <v>0</v>
      </c>
      <c r="K44" t="s">
        <v>218</v>
      </c>
      <c r="L44" t="s">
        <v>218</v>
      </c>
      <c r="M44">
        <v>31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33</v>
      </c>
      <c r="W44">
        <v>13</v>
      </c>
      <c r="X44">
        <v>9</v>
      </c>
      <c r="Y44">
        <v>4</v>
      </c>
      <c r="Z44">
        <v>31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0</v>
      </c>
      <c r="AM44">
        <v>3</v>
      </c>
      <c r="AN44">
        <v>0</v>
      </c>
      <c r="AO44">
        <v>13</v>
      </c>
      <c r="AP44">
        <v>0</v>
      </c>
      <c r="AQ44">
        <v>2</v>
      </c>
      <c r="AR44">
        <v>0</v>
      </c>
      <c r="AS44">
        <v>2</v>
      </c>
      <c r="AT44">
        <v>1</v>
      </c>
      <c r="AU44" t="s">
        <v>370</v>
      </c>
      <c r="AV44">
        <v>47.060001373291023</v>
      </c>
      <c r="AW44">
        <v>47.130001068115227</v>
      </c>
      <c r="AX44">
        <v>48.419998168945313</v>
      </c>
      <c r="AY44">
        <v>47.110000610351563</v>
      </c>
      <c r="AZ44">
        <v>47.349998474121087</v>
      </c>
      <c r="BA44" s="2">
        <f t="shared" si="17"/>
        <v>1.4852470451472977E-3</v>
      </c>
      <c r="BB44" s="2">
        <f t="shared" si="18"/>
        <v>2.6641824651233437E-2</v>
      </c>
      <c r="BC44" s="2">
        <f t="shared" si="19"/>
        <v>4.2436786145538807E-4</v>
      </c>
      <c r="BD44" s="2">
        <f t="shared" si="20"/>
        <v>5.0685928511844391E-3</v>
      </c>
      <c r="BE44">
        <v>9</v>
      </c>
      <c r="BF44">
        <v>61</v>
      </c>
      <c r="BG44">
        <v>33</v>
      </c>
      <c r="BH44">
        <v>38</v>
      </c>
      <c r="BI44">
        <v>33</v>
      </c>
      <c r="BJ44">
        <v>0</v>
      </c>
      <c r="BK44">
        <v>0</v>
      </c>
      <c r="BL44">
        <v>0</v>
      </c>
      <c r="BM44">
        <v>0</v>
      </c>
      <c r="BN44">
        <v>1</v>
      </c>
      <c r="BO44">
        <v>0</v>
      </c>
      <c r="BP44">
        <v>0</v>
      </c>
      <c r="BQ44">
        <v>0</v>
      </c>
      <c r="BR44">
        <v>0</v>
      </c>
      <c r="BS44">
        <v>1</v>
      </c>
      <c r="BT44">
        <v>1</v>
      </c>
      <c r="BU44">
        <v>1</v>
      </c>
      <c r="BV44">
        <v>1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 t="s">
        <v>374</v>
      </c>
      <c r="CN44">
        <v>47.349998474121087</v>
      </c>
      <c r="CO44">
        <v>46.639999389648438</v>
      </c>
      <c r="CP44">
        <v>48.709999084472663</v>
      </c>
      <c r="CQ44">
        <v>46</v>
      </c>
      <c r="CR44">
        <v>46.939998626708977</v>
      </c>
      <c r="CS44" s="2">
        <f t="shared" si="21"/>
        <v>-1.522296513216137E-2</v>
      </c>
      <c r="CT44" s="2">
        <f t="shared" si="22"/>
        <v>4.2496401842144205E-2</v>
      </c>
      <c r="CU44" s="2">
        <f t="shared" si="23"/>
        <v>1.3722114022807652E-2</v>
      </c>
      <c r="CV44" s="2">
        <f t="shared" si="24"/>
        <v>2.0025535880056844E-2</v>
      </c>
      <c r="CW44">
        <v>18</v>
      </c>
      <c r="CX44">
        <v>12</v>
      </c>
      <c r="CY44">
        <v>0</v>
      </c>
      <c r="CZ44">
        <v>0</v>
      </c>
      <c r="DA44">
        <v>2</v>
      </c>
      <c r="DB44">
        <v>1</v>
      </c>
      <c r="DC44">
        <v>2</v>
      </c>
      <c r="DD44">
        <v>1</v>
      </c>
      <c r="DE44">
        <v>2</v>
      </c>
      <c r="DF44">
        <v>13</v>
      </c>
      <c r="DG44">
        <v>3</v>
      </c>
      <c r="DH44">
        <v>8</v>
      </c>
      <c r="DI44">
        <v>19</v>
      </c>
      <c r="DJ44">
        <v>69</v>
      </c>
      <c r="DK44">
        <v>0</v>
      </c>
      <c r="DL44">
        <v>0</v>
      </c>
      <c r="DM44">
        <v>0</v>
      </c>
      <c r="DN44">
        <v>0</v>
      </c>
      <c r="DO44">
        <v>2</v>
      </c>
      <c r="DP44">
        <v>2</v>
      </c>
      <c r="DQ44">
        <v>69</v>
      </c>
      <c r="DR44">
        <v>0</v>
      </c>
      <c r="DS44">
        <v>1</v>
      </c>
      <c r="DT44">
        <v>1</v>
      </c>
      <c r="DU44">
        <v>1</v>
      </c>
      <c r="DV44">
        <v>0</v>
      </c>
      <c r="DW44">
        <v>3</v>
      </c>
      <c r="DX44">
        <v>2</v>
      </c>
      <c r="DY44">
        <v>6</v>
      </c>
      <c r="DZ44">
        <v>6</v>
      </c>
      <c r="EA44">
        <v>1</v>
      </c>
      <c r="EB44">
        <v>1</v>
      </c>
      <c r="EC44">
        <v>1</v>
      </c>
      <c r="ED44">
        <v>1</v>
      </c>
      <c r="EE44" t="s">
        <v>375</v>
      </c>
      <c r="EF44">
        <v>46.939998626708977</v>
      </c>
      <c r="EG44">
        <v>47</v>
      </c>
      <c r="EH44">
        <v>47.799999237060547</v>
      </c>
      <c r="EI44">
        <v>46.770000457763672</v>
      </c>
      <c r="EJ44">
        <v>47.619998931884773</v>
      </c>
      <c r="EK44" s="2">
        <f t="shared" si="25"/>
        <v>1.2766249636387839E-3</v>
      </c>
      <c r="EL44" s="2">
        <f t="shared" si="26"/>
        <v>1.6736385979694512E-2</v>
      </c>
      <c r="EM44" s="2">
        <f t="shared" si="27"/>
        <v>4.8936072816240239E-3</v>
      </c>
      <c r="EN44" s="2">
        <f t="shared" si="28"/>
        <v>1.7849611364690099E-2</v>
      </c>
      <c r="EO44">
        <v>15</v>
      </c>
      <c r="EP44">
        <v>34</v>
      </c>
      <c r="EQ44">
        <v>98</v>
      </c>
      <c r="ER44">
        <v>19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3</v>
      </c>
      <c r="EY44">
        <v>0</v>
      </c>
      <c r="EZ44">
        <v>1</v>
      </c>
      <c r="FA44">
        <v>1</v>
      </c>
      <c r="FB44">
        <v>0</v>
      </c>
      <c r="FC44">
        <v>1</v>
      </c>
      <c r="FD44">
        <v>5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 t="s">
        <v>376</v>
      </c>
      <c r="FX44">
        <v>47.619998931884773</v>
      </c>
      <c r="FY44">
        <v>48.150001525878913</v>
      </c>
      <c r="FZ44">
        <v>48.509998321533203</v>
      </c>
      <c r="GA44">
        <v>47.450000762939453</v>
      </c>
      <c r="GB44">
        <v>47.709999084472663</v>
      </c>
      <c r="GC44">
        <v>404</v>
      </c>
      <c r="GD44">
        <v>208</v>
      </c>
      <c r="GE44">
        <v>198</v>
      </c>
      <c r="GF44">
        <v>117</v>
      </c>
      <c r="GG44">
        <v>2</v>
      </c>
      <c r="GH44">
        <v>92</v>
      </c>
      <c r="GI44">
        <v>2</v>
      </c>
      <c r="GJ44">
        <v>21</v>
      </c>
      <c r="GK44">
        <v>1</v>
      </c>
      <c r="GL44">
        <v>100</v>
      </c>
      <c r="GM44">
        <v>0</v>
      </c>
      <c r="GN44">
        <v>69</v>
      </c>
      <c r="GO44">
        <v>2</v>
      </c>
      <c r="GP44">
        <v>1</v>
      </c>
      <c r="GQ44">
        <v>0</v>
      </c>
      <c r="GR44">
        <v>0</v>
      </c>
      <c r="GS44">
        <v>3</v>
      </c>
      <c r="GT44">
        <v>1</v>
      </c>
      <c r="GU44">
        <v>2</v>
      </c>
      <c r="GV44">
        <v>1</v>
      </c>
      <c r="GW44">
        <v>1.7</v>
      </c>
      <c r="GX44" t="s">
        <v>218</v>
      </c>
      <c r="GY44">
        <v>294200</v>
      </c>
      <c r="GZ44">
        <v>317171</v>
      </c>
      <c r="HA44">
        <v>5.1260000000000003</v>
      </c>
      <c r="HB44">
        <v>6.423</v>
      </c>
      <c r="HC44">
        <v>0.72</v>
      </c>
      <c r="HD44">
        <v>3.53</v>
      </c>
      <c r="HE44">
        <v>0</v>
      </c>
      <c r="HF44" s="2">
        <f t="shared" si="29"/>
        <v>1.1007322475561798E-2</v>
      </c>
      <c r="HG44" s="2">
        <f t="shared" si="30"/>
        <v>7.4210844797018005E-3</v>
      </c>
      <c r="HH44" s="2">
        <f t="shared" si="31"/>
        <v>1.4537917772717734E-2</v>
      </c>
      <c r="HI44" s="2">
        <f t="shared" si="32"/>
        <v>5.4495562046201762E-3</v>
      </c>
      <c r="HJ44" s="3">
        <f t="shared" si="33"/>
        <v>48.507326754900234</v>
      </c>
      <c r="HK44" t="str">
        <f t="shared" si="34"/>
        <v>FOCS</v>
      </c>
    </row>
    <row r="45" spans="1:219" hidden="1" x14ac:dyDescent="0.25">
      <c r="A45">
        <v>36</v>
      </c>
      <c r="B45" t="s">
        <v>377</v>
      </c>
      <c r="C45">
        <v>9</v>
      </c>
      <c r="D45">
        <v>0</v>
      </c>
      <c r="E45">
        <v>6</v>
      </c>
      <c r="F45">
        <v>0</v>
      </c>
      <c r="G45" t="s">
        <v>218</v>
      </c>
      <c r="H45" t="s">
        <v>218</v>
      </c>
      <c r="I45">
        <v>6</v>
      </c>
      <c r="J45">
        <v>0</v>
      </c>
      <c r="K45" t="s">
        <v>218</v>
      </c>
      <c r="L45" t="s">
        <v>218</v>
      </c>
      <c r="M45">
        <v>4</v>
      </c>
      <c r="N45">
        <v>13</v>
      </c>
      <c r="O45">
        <v>32</v>
      </c>
      <c r="P45">
        <v>79</v>
      </c>
      <c r="Q45">
        <v>67</v>
      </c>
      <c r="R45">
        <v>1</v>
      </c>
      <c r="S45">
        <v>7</v>
      </c>
      <c r="T45">
        <v>0</v>
      </c>
      <c r="U45">
        <v>0</v>
      </c>
      <c r="V45">
        <v>1</v>
      </c>
      <c r="W45">
        <v>1</v>
      </c>
      <c r="X45">
        <v>0</v>
      </c>
      <c r="Y45">
        <v>0</v>
      </c>
      <c r="Z45">
        <v>0</v>
      </c>
      <c r="AA45">
        <v>1</v>
      </c>
      <c r="AB45">
        <v>2</v>
      </c>
      <c r="AC45">
        <v>1</v>
      </c>
      <c r="AD45">
        <v>2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 t="s">
        <v>378</v>
      </c>
      <c r="AV45">
        <v>12.14999961853027</v>
      </c>
      <c r="AW45">
        <v>12.289999961853029</v>
      </c>
      <c r="AX45">
        <v>12.52999973297119</v>
      </c>
      <c r="AY45">
        <v>12.13000011444092</v>
      </c>
      <c r="AZ45">
        <v>12.14000034332275</v>
      </c>
      <c r="BA45" s="2">
        <f t="shared" si="17"/>
        <v>1.1391403072197437E-2</v>
      </c>
      <c r="BB45" s="2">
        <f t="shared" si="18"/>
        <v>1.9154012468701853E-2</v>
      </c>
      <c r="BC45" s="2">
        <f t="shared" si="19"/>
        <v>1.3018702026748041E-2</v>
      </c>
      <c r="BD45" s="2">
        <f t="shared" si="20"/>
        <v>8.2374205922741695E-4</v>
      </c>
      <c r="BE45">
        <v>46</v>
      </c>
      <c r="BF45">
        <v>12</v>
      </c>
      <c r="BG45">
        <v>4</v>
      </c>
      <c r="BH45">
        <v>7</v>
      </c>
      <c r="BI45">
        <v>0</v>
      </c>
      <c r="BJ45">
        <v>1</v>
      </c>
      <c r="BK45">
        <v>11</v>
      </c>
      <c r="BL45">
        <v>0</v>
      </c>
      <c r="BM45">
        <v>0</v>
      </c>
      <c r="BN45">
        <v>19</v>
      </c>
      <c r="BO45">
        <v>17</v>
      </c>
      <c r="BP45">
        <v>10</v>
      </c>
      <c r="BQ45">
        <v>43</v>
      </c>
      <c r="BR45">
        <v>59</v>
      </c>
      <c r="BS45">
        <v>1</v>
      </c>
      <c r="BT45">
        <v>3</v>
      </c>
      <c r="BU45">
        <v>0</v>
      </c>
      <c r="BV45">
        <v>0</v>
      </c>
      <c r="BW45">
        <v>23</v>
      </c>
      <c r="BX45">
        <v>11</v>
      </c>
      <c r="BY45">
        <v>0</v>
      </c>
      <c r="BZ45">
        <v>0</v>
      </c>
      <c r="CA45">
        <v>1</v>
      </c>
      <c r="CB45">
        <v>1</v>
      </c>
      <c r="CC45">
        <v>0</v>
      </c>
      <c r="CD45">
        <v>0</v>
      </c>
      <c r="CE45">
        <v>81</v>
      </c>
      <c r="CF45">
        <v>25</v>
      </c>
      <c r="CG45">
        <v>0</v>
      </c>
      <c r="CH45">
        <v>0</v>
      </c>
      <c r="CI45">
        <v>1</v>
      </c>
      <c r="CJ45">
        <v>1</v>
      </c>
      <c r="CK45">
        <v>0</v>
      </c>
      <c r="CL45">
        <v>0</v>
      </c>
      <c r="CM45" t="s">
        <v>379</v>
      </c>
      <c r="CN45">
        <v>12.14000034332275</v>
      </c>
      <c r="CO45">
        <v>12.02999973297119</v>
      </c>
      <c r="CP45">
        <v>12.210000038146971</v>
      </c>
      <c r="CQ45">
        <v>11.85000038146973</v>
      </c>
      <c r="CR45">
        <v>12.10999965667725</v>
      </c>
      <c r="CS45" s="2">
        <f t="shared" si="21"/>
        <v>-9.1438580875506936E-3</v>
      </c>
      <c r="CT45" s="2">
        <f t="shared" si="22"/>
        <v>1.4742039689878528E-2</v>
      </c>
      <c r="CU45" s="2">
        <f t="shared" si="23"/>
        <v>1.4962539941553499E-2</v>
      </c>
      <c r="CV45" s="2">
        <f t="shared" si="24"/>
        <v>2.1469800378083437E-2</v>
      </c>
      <c r="CW45">
        <v>59</v>
      </c>
      <c r="CX45">
        <v>69</v>
      </c>
      <c r="CY45">
        <v>33</v>
      </c>
      <c r="CZ45">
        <v>0</v>
      </c>
      <c r="DA45">
        <v>0</v>
      </c>
      <c r="DB45">
        <v>1</v>
      </c>
      <c r="DC45">
        <v>33</v>
      </c>
      <c r="DD45">
        <v>0</v>
      </c>
      <c r="DE45">
        <v>0</v>
      </c>
      <c r="DF45">
        <v>9</v>
      </c>
      <c r="DG45">
        <v>4</v>
      </c>
      <c r="DH45">
        <v>4</v>
      </c>
      <c r="DI45">
        <v>7</v>
      </c>
      <c r="DJ45">
        <v>26</v>
      </c>
      <c r="DK45">
        <v>1</v>
      </c>
      <c r="DL45">
        <v>47</v>
      </c>
      <c r="DM45">
        <v>0</v>
      </c>
      <c r="DN45">
        <v>0</v>
      </c>
      <c r="DO45">
        <v>0</v>
      </c>
      <c r="DP45">
        <v>0</v>
      </c>
      <c r="DQ45">
        <v>26</v>
      </c>
      <c r="DR45">
        <v>26</v>
      </c>
      <c r="DS45">
        <v>0</v>
      </c>
      <c r="DT45">
        <v>0</v>
      </c>
      <c r="DU45">
        <v>1</v>
      </c>
      <c r="DV45">
        <v>1</v>
      </c>
      <c r="DW45">
        <v>3</v>
      </c>
      <c r="DX45">
        <v>0</v>
      </c>
      <c r="DY45">
        <v>12</v>
      </c>
      <c r="DZ45">
        <v>12</v>
      </c>
      <c r="EA45">
        <v>1</v>
      </c>
      <c r="EB45">
        <v>0</v>
      </c>
      <c r="EC45">
        <v>1</v>
      </c>
      <c r="ED45">
        <v>1</v>
      </c>
      <c r="EE45" t="s">
        <v>380</v>
      </c>
      <c r="EF45">
        <v>12.10999965667725</v>
      </c>
      <c r="EG45">
        <v>12.52000045776367</v>
      </c>
      <c r="EH45">
        <v>12.689999580383301</v>
      </c>
      <c r="EI45">
        <v>12.30000019073486</v>
      </c>
      <c r="EJ45">
        <v>12.489999771118161</v>
      </c>
      <c r="EK45" s="2">
        <f t="shared" si="25"/>
        <v>3.2747666621064542E-2</v>
      </c>
      <c r="EL45" s="2">
        <f t="shared" si="26"/>
        <v>1.3396306401965652E-2</v>
      </c>
      <c r="EM45" s="2">
        <f t="shared" si="27"/>
        <v>1.7571905669730881E-2</v>
      </c>
      <c r="EN45" s="2">
        <f t="shared" si="28"/>
        <v>1.5212136418341293E-2</v>
      </c>
      <c r="EO45">
        <v>13</v>
      </c>
      <c r="EP45">
        <v>15</v>
      </c>
      <c r="EQ45">
        <v>6</v>
      </c>
      <c r="ER45">
        <v>0</v>
      </c>
      <c r="ES45">
        <v>0</v>
      </c>
      <c r="ET45">
        <v>2</v>
      </c>
      <c r="EU45">
        <v>6</v>
      </c>
      <c r="EV45">
        <v>0</v>
      </c>
      <c r="EW45">
        <v>0</v>
      </c>
      <c r="EX45">
        <v>6</v>
      </c>
      <c r="EY45">
        <v>1</v>
      </c>
      <c r="EZ45">
        <v>15</v>
      </c>
      <c r="FA45">
        <v>4</v>
      </c>
      <c r="FB45">
        <v>146</v>
      </c>
      <c r="FC45">
        <v>1</v>
      </c>
      <c r="FD45">
        <v>0</v>
      </c>
      <c r="FE45">
        <v>0</v>
      </c>
      <c r="FF45">
        <v>0</v>
      </c>
      <c r="FG45">
        <v>21</v>
      </c>
      <c r="FH45">
        <v>6</v>
      </c>
      <c r="FI45">
        <v>0</v>
      </c>
      <c r="FJ45">
        <v>0</v>
      </c>
      <c r="FK45">
        <v>1</v>
      </c>
      <c r="FL45">
        <v>1</v>
      </c>
      <c r="FM45">
        <v>0</v>
      </c>
      <c r="FN45">
        <v>0</v>
      </c>
      <c r="FO45">
        <v>33</v>
      </c>
      <c r="FP45">
        <v>21</v>
      </c>
      <c r="FQ45">
        <v>0</v>
      </c>
      <c r="FR45">
        <v>0</v>
      </c>
      <c r="FS45">
        <v>1</v>
      </c>
      <c r="FT45">
        <v>1</v>
      </c>
      <c r="FU45">
        <v>1</v>
      </c>
      <c r="FV45">
        <v>0</v>
      </c>
      <c r="FW45" t="s">
        <v>381</v>
      </c>
      <c r="FX45">
        <v>12.489999771118161</v>
      </c>
      <c r="FY45">
        <v>12.69999980926514</v>
      </c>
      <c r="FZ45">
        <v>13.47000026702881</v>
      </c>
      <c r="GA45">
        <v>12.569999694824221</v>
      </c>
      <c r="GB45">
        <v>13.329999923706049</v>
      </c>
      <c r="GC45">
        <v>459</v>
      </c>
      <c r="GD45">
        <v>372</v>
      </c>
      <c r="GE45">
        <v>195</v>
      </c>
      <c r="GF45">
        <v>222</v>
      </c>
      <c r="GG45">
        <v>0</v>
      </c>
      <c r="GH45">
        <v>153</v>
      </c>
      <c r="GI45">
        <v>0</v>
      </c>
      <c r="GJ45">
        <v>0</v>
      </c>
      <c r="GK45">
        <v>2</v>
      </c>
      <c r="GL45">
        <v>231</v>
      </c>
      <c r="GM45">
        <v>0</v>
      </c>
      <c r="GN45">
        <v>172</v>
      </c>
      <c r="GO45">
        <v>1</v>
      </c>
      <c r="GP45">
        <v>1</v>
      </c>
      <c r="GQ45">
        <v>1</v>
      </c>
      <c r="GR45">
        <v>1</v>
      </c>
      <c r="GS45">
        <v>2</v>
      </c>
      <c r="GT45">
        <v>2</v>
      </c>
      <c r="GU45">
        <v>1</v>
      </c>
      <c r="GV45">
        <v>1</v>
      </c>
      <c r="GW45">
        <v>2.5</v>
      </c>
      <c r="GX45" t="s">
        <v>218</v>
      </c>
      <c r="GY45">
        <v>104666987</v>
      </c>
      <c r="GZ45">
        <v>58911500</v>
      </c>
      <c r="HA45">
        <v>1.032</v>
      </c>
      <c r="HB45">
        <v>1.2090000000000001</v>
      </c>
      <c r="HC45">
        <v>0.26</v>
      </c>
      <c r="HD45">
        <v>1.05</v>
      </c>
      <c r="HE45">
        <v>0</v>
      </c>
      <c r="HF45" s="2">
        <f t="shared" si="29"/>
        <v>1.6535436322902664E-2</v>
      </c>
      <c r="HG45" s="2">
        <f t="shared" si="30"/>
        <v>5.7164101150646518E-2</v>
      </c>
      <c r="HH45" s="2">
        <f t="shared" si="31"/>
        <v>1.0236229637269778E-2</v>
      </c>
      <c r="HI45" s="2">
        <f t="shared" si="32"/>
        <v>5.7014271060140453E-2</v>
      </c>
      <c r="HJ45" s="3">
        <f t="shared" si="33"/>
        <v>13.425983882975164</v>
      </c>
      <c r="HK45" t="str">
        <f t="shared" si="34"/>
        <v>F</v>
      </c>
    </row>
    <row r="46" spans="1:219" hidden="1" x14ac:dyDescent="0.25">
      <c r="A46">
        <v>37</v>
      </c>
      <c r="B46" t="s">
        <v>382</v>
      </c>
      <c r="C46">
        <v>9</v>
      </c>
      <c r="D46">
        <v>0</v>
      </c>
      <c r="E46">
        <v>6</v>
      </c>
      <c r="F46">
        <v>0</v>
      </c>
      <c r="G46" t="s">
        <v>218</v>
      </c>
      <c r="H46" t="s">
        <v>218</v>
      </c>
      <c r="I46">
        <v>6</v>
      </c>
      <c r="J46">
        <v>0</v>
      </c>
      <c r="K46" t="s">
        <v>218</v>
      </c>
      <c r="L46" t="s">
        <v>218</v>
      </c>
      <c r="M46">
        <v>48</v>
      </c>
      <c r="N46">
        <v>40</v>
      </c>
      <c r="O46">
        <v>6</v>
      </c>
      <c r="P46">
        <v>0</v>
      </c>
      <c r="Q46">
        <v>0</v>
      </c>
      <c r="R46">
        <v>1</v>
      </c>
      <c r="S46">
        <v>6</v>
      </c>
      <c r="T46">
        <v>0</v>
      </c>
      <c r="U46">
        <v>0</v>
      </c>
      <c r="V46">
        <v>34</v>
      </c>
      <c r="W46">
        <v>13</v>
      </c>
      <c r="X46">
        <v>18</v>
      </c>
      <c r="Y46">
        <v>7</v>
      </c>
      <c r="Z46">
        <v>41</v>
      </c>
      <c r="AA46">
        <v>1</v>
      </c>
      <c r="AB46">
        <v>2</v>
      </c>
      <c r="AC46">
        <v>0</v>
      </c>
      <c r="AD46">
        <v>0</v>
      </c>
      <c r="AE46">
        <v>46</v>
      </c>
      <c r="AF46">
        <v>6</v>
      </c>
      <c r="AG46">
        <v>0</v>
      </c>
      <c r="AH46">
        <v>0</v>
      </c>
      <c r="AI46">
        <v>1</v>
      </c>
      <c r="AJ46">
        <v>1</v>
      </c>
      <c r="AK46">
        <v>0</v>
      </c>
      <c r="AL46">
        <v>0</v>
      </c>
      <c r="AM46">
        <v>75</v>
      </c>
      <c r="AN46">
        <v>47</v>
      </c>
      <c r="AO46">
        <v>2</v>
      </c>
      <c r="AP46">
        <v>0</v>
      </c>
      <c r="AQ46">
        <v>1</v>
      </c>
      <c r="AR46">
        <v>1</v>
      </c>
      <c r="AS46">
        <v>1</v>
      </c>
      <c r="AT46">
        <v>0</v>
      </c>
      <c r="AU46" t="s">
        <v>383</v>
      </c>
      <c r="AV46">
        <v>204.33999633789071</v>
      </c>
      <c r="AW46">
        <v>204.24000549316409</v>
      </c>
      <c r="AX46">
        <v>207.97999572753901</v>
      </c>
      <c r="AY46">
        <v>203.91999816894531</v>
      </c>
      <c r="AZ46">
        <v>204.25</v>
      </c>
      <c r="BA46" s="2">
        <f t="shared" si="17"/>
        <v>-4.8957521561554529E-4</v>
      </c>
      <c r="BB46" s="2">
        <f t="shared" si="18"/>
        <v>1.7982451731917704E-2</v>
      </c>
      <c r="BC46" s="2">
        <f t="shared" si="19"/>
        <v>1.5668199941831773E-3</v>
      </c>
      <c r="BD46" s="2">
        <f t="shared" si="20"/>
        <v>1.6156760394354652E-3</v>
      </c>
      <c r="BE46">
        <v>12</v>
      </c>
      <c r="BF46">
        <v>63</v>
      </c>
      <c r="BG46">
        <v>84</v>
      </c>
      <c r="BH46">
        <v>35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4</v>
      </c>
      <c r="BO46">
        <v>0</v>
      </c>
      <c r="BP46">
        <v>0</v>
      </c>
      <c r="BQ46">
        <v>0</v>
      </c>
      <c r="BR46">
        <v>0</v>
      </c>
      <c r="BS46">
        <v>1</v>
      </c>
      <c r="BT46">
        <v>4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 t="s">
        <v>384</v>
      </c>
      <c r="CN46">
        <v>204.25</v>
      </c>
      <c r="CO46">
        <v>201.03999328613281</v>
      </c>
      <c r="CP46">
        <v>207.80000305175781</v>
      </c>
      <c r="CQ46">
        <v>200.27000427246091</v>
      </c>
      <c r="CR46">
        <v>207.6000061035156</v>
      </c>
      <c r="CS46" s="2">
        <f t="shared" si="21"/>
        <v>-1.5967005675823431E-2</v>
      </c>
      <c r="CT46" s="2">
        <f t="shared" si="22"/>
        <v>3.2531326594548937E-2</v>
      </c>
      <c r="CU46" s="2">
        <f t="shared" si="23"/>
        <v>3.830029045892358E-3</v>
      </c>
      <c r="CV46" s="2">
        <f t="shared" si="24"/>
        <v>3.5308292945809061E-2</v>
      </c>
      <c r="CW46">
        <v>1</v>
      </c>
      <c r="CX46">
        <v>1</v>
      </c>
      <c r="CY46">
        <v>20</v>
      </c>
      <c r="CZ46">
        <v>59</v>
      </c>
      <c r="DA46">
        <v>114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1</v>
      </c>
      <c r="DI46">
        <v>0</v>
      </c>
      <c r="DJ46">
        <v>0</v>
      </c>
      <c r="DK46">
        <v>1</v>
      </c>
      <c r="DL46">
        <v>1</v>
      </c>
      <c r="DM46">
        <v>1</v>
      </c>
      <c r="DN46">
        <v>1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 t="s">
        <v>385</v>
      </c>
      <c r="EF46">
        <v>207.6000061035156</v>
      </c>
      <c r="EG46">
        <v>208.28999328613281</v>
      </c>
      <c r="EH46">
        <v>213.19000244140619</v>
      </c>
      <c r="EI46">
        <v>208.28999328613281</v>
      </c>
      <c r="EJ46">
        <v>212.32000732421881</v>
      </c>
      <c r="EK46" s="2">
        <f t="shared" si="25"/>
        <v>3.3126276098600638E-3</v>
      </c>
      <c r="EL46" s="2">
        <f t="shared" si="26"/>
        <v>2.2984235185325441E-2</v>
      </c>
      <c r="EM46" s="2">
        <f t="shared" si="27"/>
        <v>0</v>
      </c>
      <c r="EN46" s="2">
        <f t="shared" si="28"/>
        <v>1.8980849185503468E-2</v>
      </c>
      <c r="EO46">
        <v>0</v>
      </c>
      <c r="EP46">
        <v>0</v>
      </c>
      <c r="EQ46">
        <v>5</v>
      </c>
      <c r="ER46">
        <v>149</v>
      </c>
      <c r="ES46">
        <v>41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 t="s">
        <v>386</v>
      </c>
      <c r="FX46">
        <v>212.32000732421881</v>
      </c>
      <c r="FY46">
        <v>213.21000671386719</v>
      </c>
      <c r="FZ46">
        <v>215.16999816894531</v>
      </c>
      <c r="GA46">
        <v>210.1199951171875</v>
      </c>
      <c r="GB46">
        <v>210.83000183105469</v>
      </c>
      <c r="GC46">
        <v>678</v>
      </c>
      <c r="GD46">
        <v>118</v>
      </c>
      <c r="GE46">
        <v>390</v>
      </c>
      <c r="GF46">
        <v>1</v>
      </c>
      <c r="GG46">
        <v>0</v>
      </c>
      <c r="GH46">
        <v>398</v>
      </c>
      <c r="GI46">
        <v>0</v>
      </c>
      <c r="GJ46">
        <v>363</v>
      </c>
      <c r="GK46">
        <v>1</v>
      </c>
      <c r="GL46">
        <v>41</v>
      </c>
      <c r="GM46">
        <v>1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1</v>
      </c>
      <c r="GT46">
        <v>0</v>
      </c>
      <c r="GU46">
        <v>0</v>
      </c>
      <c r="GV46">
        <v>0</v>
      </c>
      <c r="GW46">
        <v>2.1</v>
      </c>
      <c r="GX46" t="s">
        <v>218</v>
      </c>
      <c r="GY46">
        <v>868253</v>
      </c>
      <c r="GZ46">
        <v>1039914</v>
      </c>
      <c r="HA46">
        <v>1.903</v>
      </c>
      <c r="HB46">
        <v>2.012</v>
      </c>
      <c r="HC46">
        <v>3.49</v>
      </c>
      <c r="HD46">
        <v>2.61</v>
      </c>
      <c r="HE46">
        <v>0</v>
      </c>
      <c r="HF46" s="2">
        <f t="shared" si="29"/>
        <v>4.1742852662763896E-3</v>
      </c>
      <c r="HG46" s="2">
        <f t="shared" si="30"/>
        <v>9.1090369092218237E-3</v>
      </c>
      <c r="HH46" s="2">
        <f t="shared" si="31"/>
        <v>1.449280755769855E-2</v>
      </c>
      <c r="HI46" s="2">
        <f t="shared" si="32"/>
        <v>3.3676739918455656E-3</v>
      </c>
      <c r="HJ46" s="3">
        <f t="shared" si="33"/>
        <v>215.15214453443923</v>
      </c>
      <c r="HK46" t="str">
        <f t="shared" si="34"/>
        <v>FTNT</v>
      </c>
    </row>
    <row r="47" spans="1:219" hidden="1" x14ac:dyDescent="0.25">
      <c r="A47">
        <v>38</v>
      </c>
      <c r="B47" t="s">
        <v>387</v>
      </c>
      <c r="C47">
        <v>10</v>
      </c>
      <c r="D47">
        <v>0</v>
      </c>
      <c r="E47">
        <v>6</v>
      </c>
      <c r="F47">
        <v>0</v>
      </c>
      <c r="G47" t="s">
        <v>218</v>
      </c>
      <c r="H47" t="s">
        <v>218</v>
      </c>
      <c r="I47">
        <v>6</v>
      </c>
      <c r="J47">
        <v>0</v>
      </c>
      <c r="K47" t="s">
        <v>218</v>
      </c>
      <c r="L47" t="s">
        <v>218</v>
      </c>
      <c r="M47">
        <v>0</v>
      </c>
      <c r="N47">
        <v>40</v>
      </c>
      <c r="O47">
        <v>122</v>
      </c>
      <c r="P47">
        <v>33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 t="s">
        <v>388</v>
      </c>
      <c r="AV47">
        <v>69.069999694824219</v>
      </c>
      <c r="AW47">
        <v>69.410003662109375</v>
      </c>
      <c r="AX47">
        <v>69.870002746582031</v>
      </c>
      <c r="AY47">
        <v>68.800003051757813</v>
      </c>
      <c r="AZ47">
        <v>68.849998474121094</v>
      </c>
      <c r="BA47" s="2">
        <f t="shared" si="17"/>
        <v>4.8984865199015459E-3</v>
      </c>
      <c r="BB47" s="2">
        <f t="shared" si="18"/>
        <v>6.5836419978552163E-3</v>
      </c>
      <c r="BC47" s="2">
        <f t="shared" si="19"/>
        <v>8.7883673558218911E-3</v>
      </c>
      <c r="BD47" s="2">
        <f t="shared" si="20"/>
        <v>7.2614994148578749E-4</v>
      </c>
      <c r="BE47">
        <v>16</v>
      </c>
      <c r="BF47">
        <v>1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74</v>
      </c>
      <c r="BO47">
        <v>32</v>
      </c>
      <c r="BP47">
        <v>33</v>
      </c>
      <c r="BQ47">
        <v>28</v>
      </c>
      <c r="BR47">
        <v>25</v>
      </c>
      <c r="BS47">
        <v>0</v>
      </c>
      <c r="BT47">
        <v>0</v>
      </c>
      <c r="BU47">
        <v>0</v>
      </c>
      <c r="BV47">
        <v>0</v>
      </c>
      <c r="BW47">
        <v>1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 t="s">
        <v>389</v>
      </c>
      <c r="CN47">
        <v>68.849998474121094</v>
      </c>
      <c r="CO47">
        <v>68.209999084472656</v>
      </c>
      <c r="CP47">
        <v>68.569999694824219</v>
      </c>
      <c r="CQ47">
        <v>67.550003051757813</v>
      </c>
      <c r="CR47">
        <v>68.5</v>
      </c>
      <c r="CS47" s="2">
        <f t="shared" si="21"/>
        <v>-9.3827796252548001E-3</v>
      </c>
      <c r="CT47" s="2">
        <f t="shared" si="22"/>
        <v>5.2501183017904518E-3</v>
      </c>
      <c r="CU47" s="2">
        <f t="shared" si="23"/>
        <v>9.6759425534882482E-3</v>
      </c>
      <c r="CV47" s="2">
        <f t="shared" si="24"/>
        <v>1.3868568587477204E-2</v>
      </c>
      <c r="CW47">
        <v>114</v>
      </c>
      <c r="CX47">
        <v>2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69</v>
      </c>
      <c r="DG47">
        <v>16</v>
      </c>
      <c r="DH47">
        <v>14</v>
      </c>
      <c r="DI47">
        <v>4</v>
      </c>
      <c r="DJ47">
        <v>5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1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 t="s">
        <v>390</v>
      </c>
      <c r="EF47">
        <v>68.5</v>
      </c>
      <c r="EG47">
        <v>68.660003662109375</v>
      </c>
      <c r="EH47">
        <v>69.980003356933594</v>
      </c>
      <c r="EI47">
        <v>68.370002746582031</v>
      </c>
      <c r="EJ47">
        <v>69.349998474121094</v>
      </c>
      <c r="EK47" s="2">
        <f t="shared" si="25"/>
        <v>2.3303765449356195E-3</v>
      </c>
      <c r="EL47" s="2">
        <f t="shared" si="26"/>
        <v>1.886252688630996E-2</v>
      </c>
      <c r="EM47" s="2">
        <f t="shared" si="27"/>
        <v>4.2237241488436439E-3</v>
      </c>
      <c r="EN47" s="2">
        <f t="shared" si="28"/>
        <v>1.4131157160800267E-2</v>
      </c>
      <c r="EO47">
        <v>14</v>
      </c>
      <c r="EP47">
        <v>28</v>
      </c>
      <c r="EQ47">
        <v>113</v>
      </c>
      <c r="ER47">
        <v>38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</v>
      </c>
      <c r="EY47">
        <v>1</v>
      </c>
      <c r="EZ47">
        <v>0</v>
      </c>
      <c r="FA47">
        <v>1</v>
      </c>
      <c r="FB47">
        <v>0</v>
      </c>
      <c r="FC47">
        <v>1</v>
      </c>
      <c r="FD47">
        <v>6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 t="s">
        <v>391</v>
      </c>
      <c r="FX47">
        <v>69.349998474121094</v>
      </c>
      <c r="FY47">
        <v>69.769996643066406</v>
      </c>
      <c r="FZ47">
        <v>70.110000610351563</v>
      </c>
      <c r="GA47">
        <v>68.709999084472656</v>
      </c>
      <c r="GB47">
        <v>68.75</v>
      </c>
      <c r="GC47">
        <v>521</v>
      </c>
      <c r="GD47">
        <v>306</v>
      </c>
      <c r="GE47">
        <v>309</v>
      </c>
      <c r="GF47">
        <v>114</v>
      </c>
      <c r="GG47">
        <v>0</v>
      </c>
      <c r="GH47">
        <v>71</v>
      </c>
      <c r="GI47">
        <v>0</v>
      </c>
      <c r="GJ47">
        <v>38</v>
      </c>
      <c r="GK47">
        <v>0</v>
      </c>
      <c r="GL47">
        <v>30</v>
      </c>
      <c r="GM47">
        <v>0</v>
      </c>
      <c r="GN47">
        <v>5</v>
      </c>
      <c r="GO47">
        <v>1</v>
      </c>
      <c r="GP47">
        <v>1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2.2999999999999998</v>
      </c>
      <c r="GX47" t="s">
        <v>218</v>
      </c>
      <c r="GY47">
        <v>6540935</v>
      </c>
      <c r="GZ47">
        <v>6747685</v>
      </c>
      <c r="HA47">
        <v>1.1000000000000001</v>
      </c>
      <c r="HB47">
        <v>1.3680000000000001</v>
      </c>
      <c r="HC47">
        <v>3.13</v>
      </c>
      <c r="HD47">
        <v>4.1500000000000004</v>
      </c>
      <c r="HE47">
        <v>11</v>
      </c>
      <c r="HF47" s="2">
        <f t="shared" si="29"/>
        <v>6.0197533202411835E-3</v>
      </c>
      <c r="HG47" s="2">
        <f t="shared" si="30"/>
        <v>4.8495787237941013E-3</v>
      </c>
      <c r="HH47" s="2">
        <f t="shared" si="31"/>
        <v>1.5192742003651616E-2</v>
      </c>
      <c r="HI47" s="2">
        <f t="shared" si="32"/>
        <v>5.8183149857959915E-4</v>
      </c>
      <c r="HJ47" s="3">
        <f t="shared" si="33"/>
        <v>70.108351734345803</v>
      </c>
      <c r="HK47" t="str">
        <f t="shared" si="34"/>
        <v>GILD</v>
      </c>
    </row>
    <row r="48" spans="1:219" x14ac:dyDescent="0.25">
      <c r="A48">
        <v>39</v>
      </c>
      <c r="B48" t="s">
        <v>392</v>
      </c>
      <c r="C48">
        <v>9</v>
      </c>
      <c r="D48">
        <v>0</v>
      </c>
      <c r="E48">
        <v>6</v>
      </c>
      <c r="F48">
        <v>0</v>
      </c>
      <c r="G48" t="s">
        <v>218</v>
      </c>
      <c r="H48" t="s">
        <v>218</v>
      </c>
      <c r="I48">
        <v>6</v>
      </c>
      <c r="J48">
        <v>0</v>
      </c>
      <c r="K48" t="s">
        <v>218</v>
      </c>
      <c r="L48" t="s">
        <v>218</v>
      </c>
      <c r="M48">
        <v>36</v>
      </c>
      <c r="N48">
        <v>7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22</v>
      </c>
      <c r="W48">
        <v>6</v>
      </c>
      <c r="X48">
        <v>1</v>
      </c>
      <c r="Y48">
        <v>2</v>
      </c>
      <c r="Z48">
        <v>45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45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1</v>
      </c>
      <c r="AN48">
        <v>0</v>
      </c>
      <c r="AO48">
        <v>29</v>
      </c>
      <c r="AP48">
        <v>29</v>
      </c>
      <c r="AQ48">
        <v>1</v>
      </c>
      <c r="AR48">
        <v>0</v>
      </c>
      <c r="AS48">
        <v>1</v>
      </c>
      <c r="AT48">
        <v>1</v>
      </c>
      <c r="AU48" t="s">
        <v>393</v>
      </c>
      <c r="AV48">
        <v>39.009998321533203</v>
      </c>
      <c r="AW48">
        <v>39.299999237060547</v>
      </c>
      <c r="AX48">
        <v>39.950000762939453</v>
      </c>
      <c r="AY48">
        <v>38.903999328613281</v>
      </c>
      <c r="AZ48">
        <v>39.560001373291023</v>
      </c>
      <c r="BA48" s="2">
        <f t="shared" si="17"/>
        <v>7.3791582991652449E-3</v>
      </c>
      <c r="BB48" s="2">
        <f t="shared" si="18"/>
        <v>1.6270375806397896E-2</v>
      </c>
      <c r="BC48" s="2">
        <f t="shared" si="19"/>
        <v>1.0076333743890498E-2</v>
      </c>
      <c r="BD48" s="2">
        <f t="shared" si="20"/>
        <v>1.6582457581021282E-2</v>
      </c>
      <c r="BE48">
        <v>42</v>
      </c>
      <c r="BF48">
        <v>30</v>
      </c>
      <c r="BG48">
        <v>5</v>
      </c>
      <c r="BH48">
        <v>2</v>
      </c>
      <c r="BI48">
        <v>0</v>
      </c>
      <c r="BJ48">
        <v>2</v>
      </c>
      <c r="BK48">
        <v>6</v>
      </c>
      <c r="BL48">
        <v>0</v>
      </c>
      <c r="BM48">
        <v>0</v>
      </c>
      <c r="BN48">
        <v>30</v>
      </c>
      <c r="BO48">
        <v>14</v>
      </c>
      <c r="BP48">
        <v>8</v>
      </c>
      <c r="BQ48">
        <v>9</v>
      </c>
      <c r="BR48">
        <v>8</v>
      </c>
      <c r="BS48">
        <v>3</v>
      </c>
      <c r="BT48">
        <v>0</v>
      </c>
      <c r="BU48">
        <v>0</v>
      </c>
      <c r="BV48">
        <v>0</v>
      </c>
      <c r="BW48">
        <v>15</v>
      </c>
      <c r="BX48">
        <v>6</v>
      </c>
      <c r="BY48">
        <v>8</v>
      </c>
      <c r="BZ48">
        <v>0</v>
      </c>
      <c r="CA48">
        <v>2</v>
      </c>
      <c r="CB48">
        <v>1</v>
      </c>
      <c r="CC48">
        <v>2</v>
      </c>
      <c r="CD48">
        <v>1</v>
      </c>
      <c r="CE48">
        <v>57</v>
      </c>
      <c r="CF48">
        <v>16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 t="s">
        <v>297</v>
      </c>
      <c r="CN48">
        <v>39.560001373291023</v>
      </c>
      <c r="CO48">
        <v>39.189998626708977</v>
      </c>
      <c r="CP48">
        <v>39.700000762939453</v>
      </c>
      <c r="CQ48">
        <v>38.279998779296882</v>
      </c>
      <c r="CR48">
        <v>39.700000762939453</v>
      </c>
      <c r="CS48" s="2">
        <f t="shared" si="21"/>
        <v>-9.4412543900901369E-3</v>
      </c>
      <c r="CT48" s="2">
        <f t="shared" si="22"/>
        <v>1.2846401169507526E-2</v>
      </c>
      <c r="CU48" s="2">
        <f t="shared" si="23"/>
        <v>2.3220206157188006E-2</v>
      </c>
      <c r="CV48" s="2">
        <f t="shared" si="24"/>
        <v>3.5768311243161599E-2</v>
      </c>
      <c r="CW48">
        <v>27</v>
      </c>
      <c r="CX48">
        <v>16</v>
      </c>
      <c r="CY48">
        <v>1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9</v>
      </c>
      <c r="DG48">
        <v>7</v>
      </c>
      <c r="DH48">
        <v>7</v>
      </c>
      <c r="DI48">
        <v>1</v>
      </c>
      <c r="DJ48">
        <v>20</v>
      </c>
      <c r="DK48">
        <v>1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20</v>
      </c>
      <c r="DR48">
        <v>0</v>
      </c>
      <c r="DS48">
        <v>0</v>
      </c>
      <c r="DT48">
        <v>0</v>
      </c>
      <c r="DU48">
        <v>1</v>
      </c>
      <c r="DV48">
        <v>1</v>
      </c>
      <c r="DW48">
        <v>1</v>
      </c>
      <c r="DX48">
        <v>0</v>
      </c>
      <c r="DY48">
        <v>18</v>
      </c>
      <c r="DZ48">
        <v>18</v>
      </c>
      <c r="EA48">
        <v>1</v>
      </c>
      <c r="EB48">
        <v>0</v>
      </c>
      <c r="EC48">
        <v>1</v>
      </c>
      <c r="ED48">
        <v>1</v>
      </c>
      <c r="EE48" t="s">
        <v>394</v>
      </c>
      <c r="EF48">
        <v>39.700000762939453</v>
      </c>
      <c r="EG48">
        <v>39.610000610351563</v>
      </c>
      <c r="EH48">
        <v>40.430000305175781</v>
      </c>
      <c r="EI48">
        <v>39.020000457763672</v>
      </c>
      <c r="EJ48">
        <v>40.270000457763672</v>
      </c>
      <c r="EK48" s="2">
        <f t="shared" si="25"/>
        <v>-2.2721573138368978E-3</v>
      </c>
      <c r="EL48" s="2">
        <f t="shared" si="26"/>
        <v>2.0281961133679305E-2</v>
      </c>
      <c r="EM48" s="2">
        <f t="shared" si="27"/>
        <v>1.4895232100392897E-2</v>
      </c>
      <c r="EN48" s="2">
        <f t="shared" si="28"/>
        <v>3.1040476428875086E-2</v>
      </c>
      <c r="EO48">
        <v>46</v>
      </c>
      <c r="EP48">
        <v>12</v>
      </c>
      <c r="EQ48">
        <v>24</v>
      </c>
      <c r="ER48">
        <v>4</v>
      </c>
      <c r="ES48">
        <v>1</v>
      </c>
      <c r="ET48">
        <v>2</v>
      </c>
      <c r="EU48">
        <v>2</v>
      </c>
      <c r="EV48">
        <v>0</v>
      </c>
      <c r="EW48">
        <v>0</v>
      </c>
      <c r="EX48">
        <v>8</v>
      </c>
      <c r="EY48">
        <v>13</v>
      </c>
      <c r="EZ48">
        <v>2</v>
      </c>
      <c r="FA48">
        <v>5</v>
      </c>
      <c r="FB48">
        <v>22</v>
      </c>
      <c r="FC48">
        <v>3</v>
      </c>
      <c r="FD48">
        <v>50</v>
      </c>
      <c r="FE48">
        <v>1</v>
      </c>
      <c r="FF48">
        <v>0</v>
      </c>
      <c r="FG48">
        <v>2</v>
      </c>
      <c r="FH48">
        <v>1</v>
      </c>
      <c r="FI48">
        <v>22</v>
      </c>
      <c r="FJ48">
        <v>22</v>
      </c>
      <c r="FK48">
        <v>1</v>
      </c>
      <c r="FL48">
        <v>1</v>
      </c>
      <c r="FM48">
        <v>1</v>
      </c>
      <c r="FN48">
        <v>1</v>
      </c>
      <c r="FO48">
        <v>9</v>
      </c>
      <c r="FP48">
        <v>2</v>
      </c>
      <c r="FQ48">
        <v>8</v>
      </c>
      <c r="FR48">
        <v>8</v>
      </c>
      <c r="FS48">
        <v>1</v>
      </c>
      <c r="FT48">
        <v>1</v>
      </c>
      <c r="FU48">
        <v>1</v>
      </c>
      <c r="FV48">
        <v>1</v>
      </c>
      <c r="FW48" t="s">
        <v>230</v>
      </c>
      <c r="FX48">
        <v>40.270000457763672</v>
      </c>
      <c r="FY48">
        <v>40.509998321533203</v>
      </c>
      <c r="FZ48">
        <v>41.229999542236328</v>
      </c>
      <c r="GA48">
        <v>39.080001831054688</v>
      </c>
      <c r="GB48">
        <v>39.939998626708977</v>
      </c>
      <c r="GC48">
        <v>253</v>
      </c>
      <c r="GD48">
        <v>239</v>
      </c>
      <c r="GE48">
        <v>131</v>
      </c>
      <c r="GF48">
        <v>94</v>
      </c>
      <c r="GG48">
        <v>0</v>
      </c>
      <c r="GH48">
        <v>7</v>
      </c>
      <c r="GI48">
        <v>0</v>
      </c>
      <c r="GJ48">
        <v>5</v>
      </c>
      <c r="GK48">
        <v>0</v>
      </c>
      <c r="GL48">
        <v>95</v>
      </c>
      <c r="GM48">
        <v>0</v>
      </c>
      <c r="GN48">
        <v>42</v>
      </c>
      <c r="GO48">
        <v>5</v>
      </c>
      <c r="GP48">
        <v>2</v>
      </c>
      <c r="GQ48">
        <v>3</v>
      </c>
      <c r="GR48">
        <v>2</v>
      </c>
      <c r="GS48">
        <v>4</v>
      </c>
      <c r="GT48">
        <v>2</v>
      </c>
      <c r="GU48">
        <v>4</v>
      </c>
      <c r="GV48">
        <v>2</v>
      </c>
      <c r="GW48">
        <v>2.6</v>
      </c>
      <c r="GX48" t="s">
        <v>247</v>
      </c>
      <c r="GY48">
        <v>146211</v>
      </c>
      <c r="GZ48">
        <v>122357</v>
      </c>
      <c r="HA48">
        <v>0.60899999999999999</v>
      </c>
      <c r="HB48">
        <v>0.67600000000000005</v>
      </c>
      <c r="HC48">
        <v>4247.78</v>
      </c>
      <c r="HD48">
        <v>0.77</v>
      </c>
      <c r="HE48">
        <v>1.1742999999999999</v>
      </c>
      <c r="HF48" s="2">
        <f t="shared" si="29"/>
        <v>5.9244106075896363E-3</v>
      </c>
      <c r="HG48" s="2">
        <f t="shared" si="30"/>
        <v>1.74630421706784E-2</v>
      </c>
      <c r="HH48" s="2">
        <f t="shared" si="31"/>
        <v>3.5299840773343028E-2</v>
      </c>
      <c r="HI48" s="2">
        <f t="shared" si="32"/>
        <v>2.153221895904589E-2</v>
      </c>
      <c r="HJ48" s="3">
        <f t="shared" si="33"/>
        <v>41.217426130556248</v>
      </c>
      <c r="HK48" t="str">
        <f t="shared" si="34"/>
        <v>HHR</v>
      </c>
    </row>
    <row r="49" spans="1:219" hidden="1" x14ac:dyDescent="0.25">
      <c r="A49">
        <v>40</v>
      </c>
      <c r="B49" t="s">
        <v>395</v>
      </c>
      <c r="C49">
        <v>10</v>
      </c>
      <c r="D49">
        <v>0</v>
      </c>
      <c r="E49">
        <v>6</v>
      </c>
      <c r="F49">
        <v>0</v>
      </c>
      <c r="G49" t="s">
        <v>218</v>
      </c>
      <c r="H49" t="s">
        <v>218</v>
      </c>
      <c r="I49">
        <v>6</v>
      </c>
      <c r="J49">
        <v>0</v>
      </c>
      <c r="K49" t="s">
        <v>218</v>
      </c>
      <c r="L49" t="s">
        <v>218</v>
      </c>
      <c r="M49">
        <v>28</v>
      </c>
      <c r="N49">
        <v>12</v>
      </c>
      <c r="O49">
        <v>15</v>
      </c>
      <c r="P49">
        <v>46</v>
      </c>
      <c r="Q49">
        <v>51</v>
      </c>
      <c r="R49">
        <v>0</v>
      </c>
      <c r="S49">
        <v>0</v>
      </c>
      <c r="T49">
        <v>0</v>
      </c>
      <c r="U49">
        <v>0</v>
      </c>
      <c r="V49">
        <v>11</v>
      </c>
      <c r="W49">
        <v>3</v>
      </c>
      <c r="X49">
        <v>1</v>
      </c>
      <c r="Y49">
        <v>3</v>
      </c>
      <c r="Z49">
        <v>4</v>
      </c>
      <c r="AA49">
        <v>1</v>
      </c>
      <c r="AB49">
        <v>22</v>
      </c>
      <c r="AC49">
        <v>1</v>
      </c>
      <c r="AD49">
        <v>22</v>
      </c>
      <c r="AE49">
        <v>2</v>
      </c>
      <c r="AF49">
        <v>0</v>
      </c>
      <c r="AG49">
        <v>4</v>
      </c>
      <c r="AH49">
        <v>4</v>
      </c>
      <c r="AI49">
        <v>1</v>
      </c>
      <c r="AJ49">
        <v>0</v>
      </c>
      <c r="AK49">
        <v>1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 t="s">
        <v>396</v>
      </c>
      <c r="AV49">
        <v>76.529998779296875</v>
      </c>
      <c r="AW49">
        <v>76.610000610351563</v>
      </c>
      <c r="AX49">
        <v>78.665000915527344</v>
      </c>
      <c r="AY49">
        <v>74.519996643066406</v>
      </c>
      <c r="AZ49">
        <v>77.400001525878906</v>
      </c>
      <c r="BA49" s="2">
        <f t="shared" si="17"/>
        <v>1.0442739905667242E-3</v>
      </c>
      <c r="BB49" s="2">
        <f t="shared" si="18"/>
        <v>2.6123438393937048E-2</v>
      </c>
      <c r="BC49" s="2">
        <f t="shared" si="19"/>
        <v>2.7281085375722491E-2</v>
      </c>
      <c r="BD49" s="2">
        <f t="shared" si="20"/>
        <v>3.7209364677461387E-2</v>
      </c>
      <c r="BE49">
        <v>3</v>
      </c>
      <c r="BF49">
        <v>9</v>
      </c>
      <c r="BG49">
        <v>14</v>
      </c>
      <c r="BH49">
        <v>91</v>
      </c>
      <c r="BI49">
        <v>59</v>
      </c>
      <c r="BJ49">
        <v>0</v>
      </c>
      <c r="BK49">
        <v>0</v>
      </c>
      <c r="BL49">
        <v>0</v>
      </c>
      <c r="BM49">
        <v>0</v>
      </c>
      <c r="BN49">
        <v>1</v>
      </c>
      <c r="BO49">
        <v>2</v>
      </c>
      <c r="BP49">
        <v>0</v>
      </c>
      <c r="BQ49">
        <v>0</v>
      </c>
      <c r="BR49">
        <v>4</v>
      </c>
      <c r="BS49">
        <v>1</v>
      </c>
      <c r="BT49">
        <v>7</v>
      </c>
      <c r="BU49">
        <v>1</v>
      </c>
      <c r="BV49">
        <v>7</v>
      </c>
      <c r="BW49">
        <v>0</v>
      </c>
      <c r="BX49">
        <v>0</v>
      </c>
      <c r="BY49">
        <v>4</v>
      </c>
      <c r="BZ49">
        <v>4</v>
      </c>
      <c r="CA49">
        <v>0</v>
      </c>
      <c r="CB49">
        <v>0</v>
      </c>
      <c r="CC49">
        <v>1</v>
      </c>
      <c r="CD49">
        <v>1</v>
      </c>
      <c r="CE49">
        <v>1</v>
      </c>
      <c r="CF49">
        <v>0</v>
      </c>
      <c r="CG49">
        <v>1</v>
      </c>
      <c r="CH49">
        <v>1</v>
      </c>
      <c r="CI49">
        <v>1</v>
      </c>
      <c r="CJ49">
        <v>0</v>
      </c>
      <c r="CK49">
        <v>1</v>
      </c>
      <c r="CL49">
        <v>1</v>
      </c>
      <c r="CM49" t="s">
        <v>348</v>
      </c>
      <c r="CN49">
        <v>77.400001525878906</v>
      </c>
      <c r="CO49">
        <v>76.639999389648438</v>
      </c>
      <c r="CP49">
        <v>77.470001220703125</v>
      </c>
      <c r="CQ49">
        <v>75.099998474121094</v>
      </c>
      <c r="CR49">
        <v>77.370002746582031</v>
      </c>
      <c r="CS49" s="2">
        <f t="shared" si="21"/>
        <v>-9.9165206456555133E-3</v>
      </c>
      <c r="CT49" s="2">
        <f t="shared" si="22"/>
        <v>1.0713848173180107E-2</v>
      </c>
      <c r="CU49" s="2">
        <f t="shared" si="23"/>
        <v>2.0093957826092357E-2</v>
      </c>
      <c r="CV49" s="2">
        <f t="shared" si="24"/>
        <v>2.9339591467976489E-2</v>
      </c>
      <c r="CW49">
        <v>31</v>
      </c>
      <c r="CX49">
        <v>30</v>
      </c>
      <c r="CY49">
        <v>1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19</v>
      </c>
      <c r="DG49">
        <v>8</v>
      </c>
      <c r="DH49">
        <v>8</v>
      </c>
      <c r="DI49">
        <v>6</v>
      </c>
      <c r="DJ49">
        <v>70</v>
      </c>
      <c r="DK49">
        <v>1</v>
      </c>
      <c r="DL49">
        <v>0</v>
      </c>
      <c r="DM49">
        <v>0</v>
      </c>
      <c r="DN49">
        <v>0</v>
      </c>
      <c r="DO49">
        <v>1</v>
      </c>
      <c r="DP49">
        <v>0</v>
      </c>
      <c r="DQ49">
        <v>70</v>
      </c>
      <c r="DR49">
        <v>0</v>
      </c>
      <c r="DS49">
        <v>1</v>
      </c>
      <c r="DT49">
        <v>0</v>
      </c>
      <c r="DU49">
        <v>1</v>
      </c>
      <c r="DV49">
        <v>1</v>
      </c>
      <c r="DW49">
        <v>2</v>
      </c>
      <c r="DX49">
        <v>1</v>
      </c>
      <c r="DY49">
        <v>39</v>
      </c>
      <c r="DZ49">
        <v>39</v>
      </c>
      <c r="EA49">
        <v>1</v>
      </c>
      <c r="EB49">
        <v>1</v>
      </c>
      <c r="EC49">
        <v>2</v>
      </c>
      <c r="ED49">
        <v>1</v>
      </c>
      <c r="EE49" t="s">
        <v>384</v>
      </c>
      <c r="EF49">
        <v>77.370002746582031</v>
      </c>
      <c r="EG49">
        <v>77.480003356933594</v>
      </c>
      <c r="EH49">
        <v>78.220001220703125</v>
      </c>
      <c r="EI49">
        <v>76.839996337890625</v>
      </c>
      <c r="EJ49">
        <v>78.080001831054688</v>
      </c>
      <c r="EK49" s="2">
        <f t="shared" si="25"/>
        <v>1.4197290344040159E-3</v>
      </c>
      <c r="EL49" s="2">
        <f t="shared" si="26"/>
        <v>9.4604685786385811E-3</v>
      </c>
      <c r="EM49" s="2">
        <f t="shared" si="27"/>
        <v>8.2602864134452281E-3</v>
      </c>
      <c r="EN49" s="2">
        <f t="shared" si="28"/>
        <v>1.5881217521576341E-2</v>
      </c>
      <c r="EO49">
        <v>20</v>
      </c>
      <c r="EP49">
        <v>100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</v>
      </c>
      <c r="EY49">
        <v>1</v>
      </c>
      <c r="EZ49">
        <v>6</v>
      </c>
      <c r="FA49">
        <v>8</v>
      </c>
      <c r="FB49">
        <v>15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15</v>
      </c>
      <c r="FJ49">
        <v>0</v>
      </c>
      <c r="FK49">
        <v>0</v>
      </c>
      <c r="FL49">
        <v>0</v>
      </c>
      <c r="FM49">
        <v>1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 t="s">
        <v>397</v>
      </c>
      <c r="FX49">
        <v>78.080001831054688</v>
      </c>
      <c r="FY49">
        <v>78.489997863769531</v>
      </c>
      <c r="FZ49">
        <v>79.25</v>
      </c>
      <c r="GA49">
        <v>77.680000305175781</v>
      </c>
      <c r="GB49">
        <v>78.139999389648438</v>
      </c>
      <c r="GC49">
        <v>510</v>
      </c>
      <c r="GD49">
        <v>174</v>
      </c>
      <c r="GE49">
        <v>182</v>
      </c>
      <c r="GF49">
        <v>145</v>
      </c>
      <c r="GG49">
        <v>0</v>
      </c>
      <c r="GH49">
        <v>247</v>
      </c>
      <c r="GI49">
        <v>0</v>
      </c>
      <c r="GJ49">
        <v>0</v>
      </c>
      <c r="GK49">
        <v>29</v>
      </c>
      <c r="GL49">
        <v>93</v>
      </c>
      <c r="GM49">
        <v>0</v>
      </c>
      <c r="GN49">
        <v>85</v>
      </c>
      <c r="GO49">
        <v>4</v>
      </c>
      <c r="GP49">
        <v>2</v>
      </c>
      <c r="GQ49">
        <v>3</v>
      </c>
      <c r="GR49">
        <v>1</v>
      </c>
      <c r="GS49">
        <v>3</v>
      </c>
      <c r="GT49">
        <v>2</v>
      </c>
      <c r="GU49">
        <v>2</v>
      </c>
      <c r="GV49">
        <v>1</v>
      </c>
      <c r="GW49">
        <v>2.2000000000000002</v>
      </c>
      <c r="GX49" t="s">
        <v>218</v>
      </c>
      <c r="GY49">
        <v>312693</v>
      </c>
      <c r="GZ49">
        <v>514357</v>
      </c>
      <c r="HA49">
        <v>1.962</v>
      </c>
      <c r="HB49">
        <v>2.2480000000000002</v>
      </c>
      <c r="HC49">
        <v>3.96</v>
      </c>
      <c r="HD49">
        <v>7.38</v>
      </c>
      <c r="HE49">
        <v>0</v>
      </c>
      <c r="HF49" s="2">
        <f t="shared" si="29"/>
        <v>5.2235449595303685E-3</v>
      </c>
      <c r="HG49" s="2">
        <f t="shared" si="30"/>
        <v>9.5899323183655794E-3</v>
      </c>
      <c r="HH49" s="2">
        <f t="shared" si="31"/>
        <v>1.031975513618455E-2</v>
      </c>
      <c r="HI49" s="2">
        <f t="shared" si="32"/>
        <v>5.8868580504953805E-3</v>
      </c>
      <c r="HJ49" s="3">
        <f t="shared" si="33"/>
        <v>79.242711630951746</v>
      </c>
      <c r="HK49" t="str">
        <f t="shared" si="34"/>
        <v>HQY</v>
      </c>
    </row>
    <row r="50" spans="1:219" hidden="1" x14ac:dyDescent="0.25">
      <c r="A50">
        <v>41</v>
      </c>
      <c r="B50" t="s">
        <v>398</v>
      </c>
      <c r="C50">
        <v>9</v>
      </c>
      <c r="D50">
        <v>0</v>
      </c>
      <c r="E50">
        <v>6</v>
      </c>
      <c r="F50">
        <v>0</v>
      </c>
      <c r="G50" t="s">
        <v>218</v>
      </c>
      <c r="H50" t="s">
        <v>218</v>
      </c>
      <c r="I50">
        <v>6</v>
      </c>
      <c r="J50">
        <v>0</v>
      </c>
      <c r="K50" t="s">
        <v>218</v>
      </c>
      <c r="L50" t="s">
        <v>218</v>
      </c>
      <c r="M50">
        <v>61</v>
      </c>
      <c r="N50">
        <v>8</v>
      </c>
      <c r="O50">
        <v>3</v>
      </c>
      <c r="P50">
        <v>4</v>
      </c>
      <c r="Q50">
        <v>0</v>
      </c>
      <c r="R50">
        <v>1</v>
      </c>
      <c r="S50">
        <v>7</v>
      </c>
      <c r="T50">
        <v>0</v>
      </c>
      <c r="U50">
        <v>0</v>
      </c>
      <c r="V50">
        <v>26</v>
      </c>
      <c r="W50">
        <v>5</v>
      </c>
      <c r="X50">
        <v>12</v>
      </c>
      <c r="Y50">
        <v>4</v>
      </c>
      <c r="Z50">
        <v>81</v>
      </c>
      <c r="AA50">
        <v>1</v>
      </c>
      <c r="AB50">
        <v>3</v>
      </c>
      <c r="AC50">
        <v>0</v>
      </c>
      <c r="AD50">
        <v>0</v>
      </c>
      <c r="AE50">
        <v>15</v>
      </c>
      <c r="AF50">
        <v>8</v>
      </c>
      <c r="AG50">
        <v>2</v>
      </c>
      <c r="AH50">
        <v>2</v>
      </c>
      <c r="AI50">
        <v>3</v>
      </c>
      <c r="AJ50">
        <v>1</v>
      </c>
      <c r="AK50">
        <v>2</v>
      </c>
      <c r="AL50">
        <v>1</v>
      </c>
      <c r="AM50">
        <v>22</v>
      </c>
      <c r="AN50">
        <v>13</v>
      </c>
      <c r="AO50">
        <v>21</v>
      </c>
      <c r="AP50">
        <v>1</v>
      </c>
      <c r="AQ50">
        <v>2</v>
      </c>
      <c r="AR50">
        <v>2</v>
      </c>
      <c r="AS50">
        <v>2</v>
      </c>
      <c r="AT50">
        <v>2</v>
      </c>
      <c r="AU50" t="s">
        <v>399</v>
      </c>
      <c r="AV50">
        <v>15.45499992370606</v>
      </c>
      <c r="AW50">
        <v>15.680000305175779</v>
      </c>
      <c r="AX50">
        <v>15.82999992370606</v>
      </c>
      <c r="AY50">
        <v>15.44999980926514</v>
      </c>
      <c r="AZ50">
        <v>15.47000026702881</v>
      </c>
      <c r="BA50" s="2">
        <f t="shared" si="17"/>
        <v>1.4349513845063444E-2</v>
      </c>
      <c r="BB50" s="2">
        <f t="shared" si="18"/>
        <v>9.4756550381058791E-3</v>
      </c>
      <c r="BC50" s="2">
        <f t="shared" si="19"/>
        <v>1.4668398688405526E-2</v>
      </c>
      <c r="BD50" s="2">
        <f t="shared" si="20"/>
        <v>1.292854390332332E-3</v>
      </c>
      <c r="BE50">
        <v>90</v>
      </c>
      <c r="BF50">
        <v>25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30</v>
      </c>
      <c r="BO50">
        <v>10</v>
      </c>
      <c r="BP50">
        <v>14</v>
      </c>
      <c r="BQ50">
        <v>0</v>
      </c>
      <c r="BR50">
        <v>27</v>
      </c>
      <c r="BS50">
        <v>0</v>
      </c>
      <c r="BT50">
        <v>0</v>
      </c>
      <c r="BU50">
        <v>0</v>
      </c>
      <c r="BV50">
        <v>0</v>
      </c>
      <c r="BW50">
        <v>25</v>
      </c>
      <c r="BX50">
        <v>0</v>
      </c>
      <c r="BY50">
        <v>0</v>
      </c>
      <c r="BZ50">
        <v>0</v>
      </c>
      <c r="CA50">
        <v>1</v>
      </c>
      <c r="CB50">
        <v>0</v>
      </c>
      <c r="CC50">
        <v>0</v>
      </c>
      <c r="CD50">
        <v>0</v>
      </c>
      <c r="CE50">
        <v>125</v>
      </c>
      <c r="CF50">
        <v>25</v>
      </c>
      <c r="CG50">
        <v>0</v>
      </c>
      <c r="CH50">
        <v>0</v>
      </c>
      <c r="CI50">
        <v>1</v>
      </c>
      <c r="CJ50">
        <v>1</v>
      </c>
      <c r="CK50">
        <v>0</v>
      </c>
      <c r="CL50">
        <v>0</v>
      </c>
      <c r="CM50" t="s">
        <v>400</v>
      </c>
      <c r="CN50">
        <v>15.47000026702881</v>
      </c>
      <c r="CO50">
        <v>15.409999847412109</v>
      </c>
      <c r="CP50">
        <v>15.79500007629394</v>
      </c>
      <c r="CQ50">
        <v>15.340000152587891</v>
      </c>
      <c r="CR50">
        <v>15.75</v>
      </c>
      <c r="CS50" s="2">
        <f t="shared" si="21"/>
        <v>-3.8936028689693369E-3</v>
      </c>
      <c r="CT50" s="2">
        <f t="shared" si="22"/>
        <v>2.437481652562079E-2</v>
      </c>
      <c r="CU50" s="2">
        <f t="shared" si="23"/>
        <v>4.5424851081989903E-3</v>
      </c>
      <c r="CV50" s="2">
        <f t="shared" si="24"/>
        <v>2.6031736343625989E-2</v>
      </c>
      <c r="CW50">
        <v>13</v>
      </c>
      <c r="CX50">
        <v>24</v>
      </c>
      <c r="CY50">
        <v>36</v>
      </c>
      <c r="CZ50">
        <v>78</v>
      </c>
      <c r="DA50">
        <v>38</v>
      </c>
      <c r="DB50">
        <v>0</v>
      </c>
      <c r="DC50">
        <v>0</v>
      </c>
      <c r="DD50">
        <v>0</v>
      </c>
      <c r="DE50">
        <v>0</v>
      </c>
      <c r="DF50">
        <v>4</v>
      </c>
      <c r="DG50">
        <v>2</v>
      </c>
      <c r="DH50">
        <v>1</v>
      </c>
      <c r="DI50">
        <v>2</v>
      </c>
      <c r="DJ50">
        <v>0</v>
      </c>
      <c r="DK50">
        <v>1</v>
      </c>
      <c r="DL50">
        <v>9</v>
      </c>
      <c r="DM50">
        <v>1</v>
      </c>
      <c r="DN50">
        <v>9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 t="s">
        <v>401</v>
      </c>
      <c r="EF50">
        <v>15.75</v>
      </c>
      <c r="EG50">
        <v>15.789999961853029</v>
      </c>
      <c r="EH50">
        <v>15.94999980926514</v>
      </c>
      <c r="EI50">
        <v>15.75699996948242</v>
      </c>
      <c r="EJ50">
        <v>15.82999992370606</v>
      </c>
      <c r="EK50" s="2">
        <f t="shared" si="25"/>
        <v>2.5332464819293188E-3</v>
      </c>
      <c r="EL50" s="2">
        <f t="shared" si="26"/>
        <v>1.0031338515701371E-2</v>
      </c>
      <c r="EM50" s="2">
        <f t="shared" si="27"/>
        <v>2.089929857525874E-3</v>
      </c>
      <c r="EN50" s="2">
        <f t="shared" si="28"/>
        <v>4.6114942877744092E-3</v>
      </c>
      <c r="EO50">
        <v>89</v>
      </c>
      <c r="EP50">
        <v>99</v>
      </c>
      <c r="EQ50">
        <v>1</v>
      </c>
      <c r="ER50">
        <v>0</v>
      </c>
      <c r="ES50">
        <v>0</v>
      </c>
      <c r="ET50">
        <v>1</v>
      </c>
      <c r="EU50">
        <v>1</v>
      </c>
      <c r="EV50">
        <v>0</v>
      </c>
      <c r="EW50">
        <v>0</v>
      </c>
      <c r="EX50">
        <v>19</v>
      </c>
      <c r="EY50">
        <v>1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 t="s">
        <v>298</v>
      </c>
      <c r="FX50">
        <v>15.82999992370606</v>
      </c>
      <c r="FY50">
        <v>15.86999988555908</v>
      </c>
      <c r="FZ50">
        <v>15.960000038146971</v>
      </c>
      <c r="GA50">
        <v>15.36999988555908</v>
      </c>
      <c r="GB50">
        <v>15.560000419616699</v>
      </c>
      <c r="GC50">
        <v>569</v>
      </c>
      <c r="GD50">
        <v>238</v>
      </c>
      <c r="GE50">
        <v>378</v>
      </c>
      <c r="GF50">
        <v>29</v>
      </c>
      <c r="GG50">
        <v>0</v>
      </c>
      <c r="GH50">
        <v>120</v>
      </c>
      <c r="GI50">
        <v>0</v>
      </c>
      <c r="GJ50">
        <v>116</v>
      </c>
      <c r="GK50">
        <v>9</v>
      </c>
      <c r="GL50">
        <v>108</v>
      </c>
      <c r="GM50">
        <v>9</v>
      </c>
      <c r="GN50">
        <v>0</v>
      </c>
      <c r="GO50">
        <v>2</v>
      </c>
      <c r="GP50">
        <v>0</v>
      </c>
      <c r="GQ50">
        <v>1</v>
      </c>
      <c r="GR50">
        <v>0</v>
      </c>
      <c r="GS50">
        <v>2</v>
      </c>
      <c r="GT50">
        <v>0</v>
      </c>
      <c r="GU50">
        <v>2</v>
      </c>
      <c r="GV50">
        <v>0</v>
      </c>
      <c r="GW50">
        <v>2.1</v>
      </c>
      <c r="GX50" t="s">
        <v>218</v>
      </c>
      <c r="GY50">
        <v>935205</v>
      </c>
      <c r="GZ50">
        <v>1181500</v>
      </c>
      <c r="HA50">
        <v>1.911</v>
      </c>
      <c r="HB50">
        <v>2.2349999999999999</v>
      </c>
      <c r="HC50">
        <v>1.93</v>
      </c>
      <c r="HD50">
        <v>22.8</v>
      </c>
      <c r="HE50">
        <v>0</v>
      </c>
      <c r="HF50" s="2">
        <f t="shared" si="29"/>
        <v>2.5204765054483991E-3</v>
      </c>
      <c r="HG50" s="2">
        <f t="shared" si="30"/>
        <v>5.6391072915272789E-3</v>
      </c>
      <c r="HH50" s="2">
        <f t="shared" si="31"/>
        <v>3.1505986364560479E-2</v>
      </c>
      <c r="HI50" s="2">
        <f t="shared" si="32"/>
        <v>1.2210830908338743E-2</v>
      </c>
      <c r="HJ50" s="3">
        <f t="shared" si="33"/>
        <v>15.959492517630274</v>
      </c>
      <c r="HK50" t="str">
        <f t="shared" si="34"/>
        <v>TWNK</v>
      </c>
    </row>
    <row r="51" spans="1:219" hidden="1" x14ac:dyDescent="0.25">
      <c r="A51">
        <v>42</v>
      </c>
      <c r="B51" t="s">
        <v>402</v>
      </c>
      <c r="C51">
        <v>9</v>
      </c>
      <c r="D51">
        <v>0</v>
      </c>
      <c r="E51">
        <v>6</v>
      </c>
      <c r="F51">
        <v>0</v>
      </c>
      <c r="G51" t="s">
        <v>218</v>
      </c>
      <c r="H51" t="s">
        <v>218</v>
      </c>
      <c r="I51">
        <v>6</v>
      </c>
      <c r="J51">
        <v>0</v>
      </c>
      <c r="K51" t="s">
        <v>218</v>
      </c>
      <c r="L51" t="s">
        <v>218</v>
      </c>
      <c r="M51">
        <v>140</v>
      </c>
      <c r="N51">
        <v>25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29</v>
      </c>
      <c r="W51">
        <v>8</v>
      </c>
      <c r="X51">
        <v>4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 t="s">
        <v>403</v>
      </c>
      <c r="AV51">
        <v>17.04999923706055</v>
      </c>
      <c r="AW51">
        <v>17.260000228881839</v>
      </c>
      <c r="AX51">
        <v>17.420000076293949</v>
      </c>
      <c r="AY51">
        <v>17.180000305175781</v>
      </c>
      <c r="AZ51">
        <v>17.180000305175781</v>
      </c>
      <c r="BA51" s="2">
        <f t="shared" si="17"/>
        <v>1.2166917093656027E-2</v>
      </c>
      <c r="BB51" s="2">
        <f t="shared" si="18"/>
        <v>9.1848362061631716E-3</v>
      </c>
      <c r="BC51" s="2">
        <f t="shared" si="19"/>
        <v>4.6349897245187011E-3</v>
      </c>
      <c r="BD51" s="2">
        <f t="shared" si="20"/>
        <v>0</v>
      </c>
      <c r="BE51">
        <v>134</v>
      </c>
      <c r="BF51">
        <v>54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3</v>
      </c>
      <c r="BO51">
        <v>2</v>
      </c>
      <c r="BP51">
        <v>0</v>
      </c>
      <c r="BQ51">
        <v>3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 t="s">
        <v>404</v>
      </c>
      <c r="CN51">
        <v>17.180000305175781</v>
      </c>
      <c r="CO51">
        <v>16.930000305175781</v>
      </c>
      <c r="CP51">
        <v>17.29000091552734</v>
      </c>
      <c r="CQ51">
        <v>16.889999389648441</v>
      </c>
      <c r="CR51">
        <v>17.239999771118161</v>
      </c>
      <c r="CS51" s="2">
        <f t="shared" si="21"/>
        <v>-1.4766686089401349E-2</v>
      </c>
      <c r="CT51" s="2">
        <f t="shared" si="22"/>
        <v>2.0821318177505654E-2</v>
      </c>
      <c r="CU51" s="2">
        <f t="shared" si="23"/>
        <v>2.3627238515235849E-3</v>
      </c>
      <c r="CV51" s="2">
        <f t="shared" si="24"/>
        <v>2.0301646526473149E-2</v>
      </c>
      <c r="CW51">
        <v>15</v>
      </c>
      <c r="CX51">
        <v>52</v>
      </c>
      <c r="CY51">
        <v>46</v>
      </c>
      <c r="CZ51">
        <v>72</v>
      </c>
      <c r="DA51">
        <v>9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1</v>
      </c>
      <c r="DH51">
        <v>0</v>
      </c>
      <c r="DI51">
        <v>0</v>
      </c>
      <c r="DJ51">
        <v>0</v>
      </c>
      <c r="DK51">
        <v>1</v>
      </c>
      <c r="DL51">
        <v>1</v>
      </c>
      <c r="DM51">
        <v>1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 t="s">
        <v>394</v>
      </c>
      <c r="EF51">
        <v>17.239999771118161</v>
      </c>
      <c r="EG51">
        <v>17.04999923706055</v>
      </c>
      <c r="EH51">
        <v>17.239999771118161</v>
      </c>
      <c r="EI51">
        <v>17.04999923706055</v>
      </c>
      <c r="EJ51">
        <v>17.219999313354489</v>
      </c>
      <c r="EK51" s="2">
        <f t="shared" si="25"/>
        <v>-1.1143726836340129E-2</v>
      </c>
      <c r="EL51" s="2">
        <f t="shared" si="26"/>
        <v>1.1020912794669213E-2</v>
      </c>
      <c r="EM51" s="2">
        <f t="shared" si="27"/>
        <v>0</v>
      </c>
      <c r="EN51" s="2">
        <f t="shared" si="28"/>
        <v>9.8722464037556135E-3</v>
      </c>
      <c r="EO51">
        <v>43</v>
      </c>
      <c r="EP51">
        <v>149</v>
      </c>
      <c r="EQ51">
        <v>3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1</v>
      </c>
      <c r="EY51">
        <v>0</v>
      </c>
      <c r="EZ51">
        <v>0</v>
      </c>
      <c r="FA51">
        <v>0</v>
      </c>
      <c r="FB51">
        <v>0</v>
      </c>
      <c r="FC51">
        <v>1</v>
      </c>
      <c r="FD51">
        <v>1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 t="s">
        <v>405</v>
      </c>
      <c r="FX51">
        <v>17.219999313354489</v>
      </c>
      <c r="FY51">
        <v>17.680000305175781</v>
      </c>
      <c r="FZ51">
        <v>17.719999313354489</v>
      </c>
      <c r="GA51">
        <v>17.590000152587891</v>
      </c>
      <c r="GB51">
        <v>17.639999389648441</v>
      </c>
      <c r="GC51">
        <v>742</v>
      </c>
      <c r="GD51">
        <v>51</v>
      </c>
      <c r="GE51">
        <v>389</v>
      </c>
      <c r="GF51">
        <v>2</v>
      </c>
      <c r="GG51">
        <v>0</v>
      </c>
      <c r="GH51">
        <v>81</v>
      </c>
      <c r="GI51">
        <v>0</v>
      </c>
      <c r="GJ51">
        <v>81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1.3</v>
      </c>
      <c r="GX51" t="s">
        <v>255</v>
      </c>
      <c r="GY51">
        <v>4004419</v>
      </c>
      <c r="GZ51">
        <v>6394928</v>
      </c>
      <c r="HC51">
        <v>0.22</v>
      </c>
      <c r="HD51">
        <v>2.34</v>
      </c>
      <c r="HE51">
        <v>0</v>
      </c>
      <c r="HF51" s="2">
        <f t="shared" si="29"/>
        <v>2.6018155196899428E-2</v>
      </c>
      <c r="HG51" s="2">
        <f t="shared" si="30"/>
        <v>2.2572804587279727E-3</v>
      </c>
      <c r="HH51" s="2">
        <f t="shared" si="31"/>
        <v>5.0905062802257817E-3</v>
      </c>
      <c r="HI51" s="2">
        <f t="shared" si="32"/>
        <v>2.8344239677180472E-3</v>
      </c>
      <c r="HJ51" s="3">
        <f t="shared" si="33"/>
        <v>17.71990902437496</v>
      </c>
      <c r="HK51" t="str">
        <f t="shared" si="34"/>
        <v>IBN</v>
      </c>
    </row>
    <row r="52" spans="1:219" hidden="1" x14ac:dyDescent="0.25">
      <c r="A52">
        <v>43</v>
      </c>
      <c r="B52" t="s">
        <v>406</v>
      </c>
      <c r="C52">
        <v>9</v>
      </c>
      <c r="D52">
        <v>0</v>
      </c>
      <c r="E52">
        <v>6</v>
      </c>
      <c r="F52">
        <v>0</v>
      </c>
      <c r="G52" t="s">
        <v>218</v>
      </c>
      <c r="H52" t="s">
        <v>218</v>
      </c>
      <c r="I52">
        <v>6</v>
      </c>
      <c r="J52">
        <v>0</v>
      </c>
      <c r="K52" t="s">
        <v>218</v>
      </c>
      <c r="L52" t="s">
        <v>218</v>
      </c>
      <c r="M52">
        <v>33</v>
      </c>
      <c r="N52">
        <v>32</v>
      </c>
      <c r="O52">
        <v>2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27</v>
      </c>
      <c r="W52">
        <v>36</v>
      </c>
      <c r="X52">
        <v>36</v>
      </c>
      <c r="Y52">
        <v>11</v>
      </c>
      <c r="Z52">
        <v>27</v>
      </c>
      <c r="AA52">
        <v>1</v>
      </c>
      <c r="AB52">
        <v>0</v>
      </c>
      <c r="AC52">
        <v>0</v>
      </c>
      <c r="AD52">
        <v>0</v>
      </c>
      <c r="AE52">
        <v>4</v>
      </c>
      <c r="AF52">
        <v>0</v>
      </c>
      <c r="AG52">
        <v>27</v>
      </c>
      <c r="AH52">
        <v>0</v>
      </c>
      <c r="AI52">
        <v>1</v>
      </c>
      <c r="AJ52">
        <v>0</v>
      </c>
      <c r="AK52">
        <v>2</v>
      </c>
      <c r="AL52">
        <v>1</v>
      </c>
      <c r="AM52">
        <v>13</v>
      </c>
      <c r="AN52">
        <v>4</v>
      </c>
      <c r="AO52">
        <v>5</v>
      </c>
      <c r="AP52">
        <v>5</v>
      </c>
      <c r="AQ52">
        <v>1</v>
      </c>
      <c r="AR52">
        <v>1</v>
      </c>
      <c r="AS52">
        <v>1</v>
      </c>
      <c r="AT52">
        <v>1</v>
      </c>
      <c r="AU52" t="s">
        <v>407</v>
      </c>
      <c r="AV52">
        <v>419.42001342773438</v>
      </c>
      <c r="AW52">
        <v>421</v>
      </c>
      <c r="AX52">
        <v>424.6400146484375</v>
      </c>
      <c r="AY52">
        <v>417.07000732421881</v>
      </c>
      <c r="AZ52">
        <v>417.42999267578131</v>
      </c>
      <c r="BA52" s="2">
        <f t="shared" si="17"/>
        <v>3.7529372262841143E-3</v>
      </c>
      <c r="BB52" s="2">
        <f t="shared" si="18"/>
        <v>8.5720010429329863E-3</v>
      </c>
      <c r="BC52" s="2">
        <f t="shared" si="19"/>
        <v>9.3348994674137264E-3</v>
      </c>
      <c r="BD52" s="2">
        <f t="shared" si="20"/>
        <v>8.623849696447472E-4</v>
      </c>
      <c r="BE52">
        <v>83</v>
      </c>
      <c r="BF52">
        <v>56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16</v>
      </c>
      <c r="BO52">
        <v>14</v>
      </c>
      <c r="BP52">
        <v>5</v>
      </c>
      <c r="BQ52">
        <v>14</v>
      </c>
      <c r="BR52">
        <v>17</v>
      </c>
      <c r="BS52">
        <v>0</v>
      </c>
      <c r="BT52">
        <v>0</v>
      </c>
      <c r="BU52">
        <v>0</v>
      </c>
      <c r="BV52">
        <v>0</v>
      </c>
      <c r="BW52">
        <v>56</v>
      </c>
      <c r="BX52">
        <v>0</v>
      </c>
      <c r="BY52">
        <v>3</v>
      </c>
      <c r="BZ52">
        <v>0</v>
      </c>
      <c r="CA52">
        <v>1</v>
      </c>
      <c r="CB52">
        <v>0</v>
      </c>
      <c r="CC52">
        <v>1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 t="s">
        <v>408</v>
      </c>
      <c r="CN52">
        <v>417.42999267578131</v>
      </c>
      <c r="CO52">
        <v>409.51998901367188</v>
      </c>
      <c r="CP52">
        <v>421.75</v>
      </c>
      <c r="CQ52">
        <v>408.72000122070313</v>
      </c>
      <c r="CR52">
        <v>421.20001220703131</v>
      </c>
      <c r="CS52" s="2">
        <f t="shared" si="21"/>
        <v>-1.9315305416862882E-2</v>
      </c>
      <c r="CT52" s="2">
        <f t="shared" si="22"/>
        <v>2.8998247744702166E-2</v>
      </c>
      <c r="CU52" s="2">
        <f t="shared" si="23"/>
        <v>1.9534767885092119E-3</v>
      </c>
      <c r="CV52" s="2">
        <f t="shared" si="24"/>
        <v>2.9629654854316345E-2</v>
      </c>
      <c r="CW52">
        <v>14</v>
      </c>
      <c r="CX52">
        <v>32</v>
      </c>
      <c r="CY52">
        <v>35</v>
      </c>
      <c r="CZ52">
        <v>50</v>
      </c>
      <c r="DA52">
        <v>64</v>
      </c>
      <c r="DB52">
        <v>0</v>
      </c>
      <c r="DC52">
        <v>0</v>
      </c>
      <c r="DD52">
        <v>0</v>
      </c>
      <c r="DE52">
        <v>0</v>
      </c>
      <c r="DF52">
        <v>1</v>
      </c>
      <c r="DG52">
        <v>0</v>
      </c>
      <c r="DH52">
        <v>0</v>
      </c>
      <c r="DI52">
        <v>0</v>
      </c>
      <c r="DJ52">
        <v>0</v>
      </c>
      <c r="DK52">
        <v>1</v>
      </c>
      <c r="DL52">
        <v>1</v>
      </c>
      <c r="DM52">
        <v>1</v>
      </c>
      <c r="DN52">
        <v>1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 t="s">
        <v>409</v>
      </c>
      <c r="EF52">
        <v>421.20001220703131</v>
      </c>
      <c r="EG52">
        <v>423.3699951171875</v>
      </c>
      <c r="EH52">
        <v>436.989990234375</v>
      </c>
      <c r="EI52">
        <v>423.3699951171875</v>
      </c>
      <c r="EJ52">
        <v>435.26998901367188</v>
      </c>
      <c r="EK52" s="2">
        <f t="shared" si="25"/>
        <v>5.1255000004323259E-3</v>
      </c>
      <c r="EL52" s="2">
        <f t="shared" si="26"/>
        <v>3.1167750798782756E-2</v>
      </c>
      <c r="EM52" s="2">
        <f t="shared" si="27"/>
        <v>0</v>
      </c>
      <c r="EN52" s="2">
        <f t="shared" si="28"/>
        <v>2.7339339253436568E-2</v>
      </c>
      <c r="EO52">
        <v>0</v>
      </c>
      <c r="EP52">
        <v>3</v>
      </c>
      <c r="EQ52">
        <v>3</v>
      </c>
      <c r="ER52">
        <v>8</v>
      </c>
      <c r="ES52">
        <v>181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 t="s">
        <v>410</v>
      </c>
      <c r="FX52">
        <v>435.26998901367188</v>
      </c>
      <c r="FY52">
        <v>438.45001220703119</v>
      </c>
      <c r="FZ52">
        <v>441.3599853515625</v>
      </c>
      <c r="GA52">
        <v>431.760009765625</v>
      </c>
      <c r="GB52">
        <v>433.42999267578119</v>
      </c>
      <c r="GC52">
        <v>596</v>
      </c>
      <c r="GD52">
        <v>204</v>
      </c>
      <c r="GE52">
        <v>390</v>
      </c>
      <c r="GF52">
        <v>1</v>
      </c>
      <c r="GG52">
        <v>0</v>
      </c>
      <c r="GH52">
        <v>303</v>
      </c>
      <c r="GI52">
        <v>0</v>
      </c>
      <c r="GJ52">
        <v>303</v>
      </c>
      <c r="GK52">
        <v>1</v>
      </c>
      <c r="GL52">
        <v>44</v>
      </c>
      <c r="GM52">
        <v>1</v>
      </c>
      <c r="GN52">
        <v>0</v>
      </c>
      <c r="GO52">
        <v>3</v>
      </c>
      <c r="GP52">
        <v>0</v>
      </c>
      <c r="GQ52">
        <v>1</v>
      </c>
      <c r="GR52">
        <v>0</v>
      </c>
      <c r="GS52">
        <v>1</v>
      </c>
      <c r="GT52">
        <v>0</v>
      </c>
      <c r="GU52">
        <v>1</v>
      </c>
      <c r="GV52">
        <v>0</v>
      </c>
      <c r="GW52">
        <v>1.9</v>
      </c>
      <c r="GX52" t="s">
        <v>218</v>
      </c>
      <c r="GY52">
        <v>1242216</v>
      </c>
      <c r="GZ52">
        <v>1363328</v>
      </c>
      <c r="HA52">
        <v>1.254</v>
      </c>
      <c r="HB52">
        <v>1.5289999999999999</v>
      </c>
      <c r="HC52">
        <v>4.01</v>
      </c>
      <c r="HD52">
        <v>2.13</v>
      </c>
      <c r="HE52">
        <v>0.33939999999999998</v>
      </c>
      <c r="HF52" s="2">
        <f t="shared" si="29"/>
        <v>7.2528751392935131E-3</v>
      </c>
      <c r="HG52" s="2">
        <f t="shared" si="30"/>
        <v>6.5931965767430656E-3</v>
      </c>
      <c r="HH52" s="2">
        <f t="shared" si="31"/>
        <v>1.5258301414408981E-2</v>
      </c>
      <c r="HI52" s="2">
        <f t="shared" si="32"/>
        <v>3.8529472772443896E-3</v>
      </c>
      <c r="HJ52" s="3">
        <f t="shared" si="33"/>
        <v>441.34079932658756</v>
      </c>
      <c r="HK52" t="str">
        <f t="shared" si="34"/>
        <v>INTU</v>
      </c>
    </row>
    <row r="53" spans="1:219" hidden="1" x14ac:dyDescent="0.25">
      <c r="A53">
        <v>44</v>
      </c>
      <c r="B53" t="s">
        <v>411</v>
      </c>
      <c r="C53">
        <v>9</v>
      </c>
      <c r="D53">
        <v>0</v>
      </c>
      <c r="E53">
        <v>6</v>
      </c>
      <c r="F53">
        <v>0</v>
      </c>
      <c r="G53" t="s">
        <v>218</v>
      </c>
      <c r="H53" t="s">
        <v>218</v>
      </c>
      <c r="I53">
        <v>6</v>
      </c>
      <c r="J53">
        <v>0</v>
      </c>
      <c r="K53" t="s">
        <v>218</v>
      </c>
      <c r="L53" t="s">
        <v>218</v>
      </c>
      <c r="M53">
        <v>78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83</v>
      </c>
      <c r="W53">
        <v>38</v>
      </c>
      <c r="X53">
        <v>15</v>
      </c>
      <c r="Y53">
        <v>7</v>
      </c>
      <c r="Z53">
        <v>6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 t="s">
        <v>412</v>
      </c>
      <c r="AV53">
        <v>32.569999694824219</v>
      </c>
      <c r="AW53">
        <v>32.729999542236328</v>
      </c>
      <c r="AX53">
        <v>33.029998779296882</v>
      </c>
      <c r="AY53">
        <v>32.470001220703118</v>
      </c>
      <c r="AZ53">
        <v>32.5</v>
      </c>
      <c r="BA53" s="2">
        <f t="shared" si="17"/>
        <v>4.8884769217805157E-3</v>
      </c>
      <c r="BB53" s="2">
        <f t="shared" si="18"/>
        <v>9.0826293717150008E-3</v>
      </c>
      <c r="BC53" s="2">
        <f t="shared" si="19"/>
        <v>7.9437312914623082E-3</v>
      </c>
      <c r="BD53" s="2">
        <f t="shared" si="20"/>
        <v>9.2303936298099298E-4</v>
      </c>
      <c r="BE53">
        <v>114</v>
      </c>
      <c r="BF53">
        <v>48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31</v>
      </c>
      <c r="BO53">
        <v>3</v>
      </c>
      <c r="BP53">
        <v>3</v>
      </c>
      <c r="BQ53">
        <v>4</v>
      </c>
      <c r="BR53">
        <v>4</v>
      </c>
      <c r="BS53">
        <v>0</v>
      </c>
      <c r="BT53">
        <v>0</v>
      </c>
      <c r="BU53">
        <v>0</v>
      </c>
      <c r="BV53">
        <v>0</v>
      </c>
      <c r="BW53">
        <v>48</v>
      </c>
      <c r="BX53">
        <v>0</v>
      </c>
      <c r="BY53">
        <v>1</v>
      </c>
      <c r="BZ53">
        <v>0</v>
      </c>
      <c r="CA53">
        <v>1</v>
      </c>
      <c r="CB53">
        <v>0</v>
      </c>
      <c r="CC53">
        <v>1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 t="s">
        <v>413</v>
      </c>
      <c r="CN53">
        <v>32.5</v>
      </c>
      <c r="CO53">
        <v>32.119998931884773</v>
      </c>
      <c r="CP53">
        <v>33.290000915527337</v>
      </c>
      <c r="CQ53">
        <v>31.60000038146973</v>
      </c>
      <c r="CR53">
        <v>32.590000152587891</v>
      </c>
      <c r="CS53" s="2">
        <f t="shared" si="21"/>
        <v>-1.1830668765620889E-2</v>
      </c>
      <c r="CT53" s="2">
        <f t="shared" si="22"/>
        <v>3.5145748016391476E-2</v>
      </c>
      <c r="CU53" s="2">
        <f t="shared" si="23"/>
        <v>1.6189245569957156E-2</v>
      </c>
      <c r="CV53" s="2">
        <f t="shared" si="24"/>
        <v>3.0377409220096241E-2</v>
      </c>
      <c r="CW53">
        <v>60</v>
      </c>
      <c r="CX53">
        <v>41</v>
      </c>
      <c r="CY53">
        <v>11</v>
      </c>
      <c r="CZ53">
        <v>0</v>
      </c>
      <c r="DA53">
        <v>1</v>
      </c>
      <c r="DB53">
        <v>0</v>
      </c>
      <c r="DC53">
        <v>0</v>
      </c>
      <c r="DD53">
        <v>0</v>
      </c>
      <c r="DE53">
        <v>0</v>
      </c>
      <c r="DF53">
        <v>10</v>
      </c>
      <c r="DG53">
        <v>5</v>
      </c>
      <c r="DH53">
        <v>5</v>
      </c>
      <c r="DI53">
        <v>9</v>
      </c>
      <c r="DJ53">
        <v>61</v>
      </c>
      <c r="DK53">
        <v>1</v>
      </c>
      <c r="DL53">
        <v>90</v>
      </c>
      <c r="DM53">
        <v>1</v>
      </c>
      <c r="DN53">
        <v>0</v>
      </c>
      <c r="DO53">
        <v>0</v>
      </c>
      <c r="DP53">
        <v>0</v>
      </c>
      <c r="DQ53">
        <v>61</v>
      </c>
      <c r="DR53">
        <v>61</v>
      </c>
      <c r="DS53">
        <v>0</v>
      </c>
      <c r="DT53">
        <v>0</v>
      </c>
      <c r="DU53">
        <v>1</v>
      </c>
      <c r="DV53">
        <v>1</v>
      </c>
      <c r="DW53">
        <v>2</v>
      </c>
      <c r="DX53">
        <v>0</v>
      </c>
      <c r="DY53">
        <v>31</v>
      </c>
      <c r="DZ53">
        <v>31</v>
      </c>
      <c r="EA53">
        <v>1</v>
      </c>
      <c r="EB53">
        <v>0</v>
      </c>
      <c r="EC53">
        <v>1</v>
      </c>
      <c r="ED53">
        <v>1</v>
      </c>
      <c r="EE53" t="s">
        <v>345</v>
      </c>
      <c r="EF53">
        <v>32.590000152587891</v>
      </c>
      <c r="EG53">
        <v>32.709999084472663</v>
      </c>
      <c r="EH53">
        <v>33.130001068115227</v>
      </c>
      <c r="EI53">
        <v>32.490001678466797</v>
      </c>
      <c r="EJ53">
        <v>33.020000457763672</v>
      </c>
      <c r="EK53" s="2">
        <f t="shared" si="25"/>
        <v>3.6685703223310329E-3</v>
      </c>
      <c r="EL53" s="2">
        <f t="shared" si="26"/>
        <v>1.2677391189304221E-2</v>
      </c>
      <c r="EM53" s="2">
        <f t="shared" si="27"/>
        <v>6.725692820648832E-3</v>
      </c>
      <c r="EN53" s="2">
        <f t="shared" si="28"/>
        <v>1.6050841064487731E-2</v>
      </c>
      <c r="EO53">
        <v>69</v>
      </c>
      <c r="EP53">
        <v>91</v>
      </c>
      <c r="EQ53">
        <v>20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9</v>
      </c>
      <c r="EY53">
        <v>3</v>
      </c>
      <c r="EZ53">
        <v>7</v>
      </c>
      <c r="FA53">
        <v>5</v>
      </c>
      <c r="FB53">
        <v>3</v>
      </c>
      <c r="FC53">
        <v>1</v>
      </c>
      <c r="FD53">
        <v>27</v>
      </c>
      <c r="FE53">
        <v>0</v>
      </c>
      <c r="FF53">
        <v>0</v>
      </c>
      <c r="FG53">
        <v>0</v>
      </c>
      <c r="FH53">
        <v>0</v>
      </c>
      <c r="FI53">
        <v>3</v>
      </c>
      <c r="FJ53">
        <v>3</v>
      </c>
      <c r="FK53">
        <v>0</v>
      </c>
      <c r="FL53">
        <v>0</v>
      </c>
      <c r="FM53">
        <v>1</v>
      </c>
      <c r="FN53">
        <v>1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 t="s">
        <v>414</v>
      </c>
      <c r="FX53">
        <v>33.020000457763672</v>
      </c>
      <c r="FY53">
        <v>33.090000152587891</v>
      </c>
      <c r="FZ53">
        <v>33.630001068115227</v>
      </c>
      <c r="GA53">
        <v>33.060001373291023</v>
      </c>
      <c r="GB53">
        <v>33.220001220703118</v>
      </c>
      <c r="GC53">
        <v>533</v>
      </c>
      <c r="GD53">
        <v>311</v>
      </c>
      <c r="GE53">
        <v>293</v>
      </c>
      <c r="GF53">
        <v>117</v>
      </c>
      <c r="GG53">
        <v>0</v>
      </c>
      <c r="GH53">
        <v>1</v>
      </c>
      <c r="GI53">
        <v>0</v>
      </c>
      <c r="GJ53">
        <v>1</v>
      </c>
      <c r="GK53">
        <v>0</v>
      </c>
      <c r="GL53">
        <v>74</v>
      </c>
      <c r="GM53">
        <v>0</v>
      </c>
      <c r="GN53">
        <v>64</v>
      </c>
      <c r="GO53">
        <v>3</v>
      </c>
      <c r="GP53">
        <v>2</v>
      </c>
      <c r="GQ53">
        <v>2</v>
      </c>
      <c r="GR53">
        <v>2</v>
      </c>
      <c r="GS53">
        <v>1</v>
      </c>
      <c r="GT53">
        <v>1</v>
      </c>
      <c r="GU53">
        <v>1</v>
      </c>
      <c r="GV53">
        <v>1</v>
      </c>
      <c r="GW53">
        <v>2.4</v>
      </c>
      <c r="GX53" t="s">
        <v>218</v>
      </c>
      <c r="GY53">
        <v>3362875</v>
      </c>
      <c r="GZ53">
        <v>3261142</v>
      </c>
      <c r="HA53">
        <v>0.91400000000000003</v>
      </c>
      <c r="HB53">
        <v>0.97299999999999998</v>
      </c>
      <c r="HC53">
        <v>0.97</v>
      </c>
      <c r="HD53">
        <v>3.22</v>
      </c>
      <c r="HE53">
        <v>0.93240000000000001</v>
      </c>
      <c r="HF53" s="2">
        <f t="shared" si="29"/>
        <v>2.1154334995898694E-3</v>
      </c>
      <c r="HG53" s="2">
        <f t="shared" si="30"/>
        <v>1.6057118595791953E-2</v>
      </c>
      <c r="HH53" s="2">
        <f t="shared" si="31"/>
        <v>9.0658141911559298E-4</v>
      </c>
      <c r="HI53" s="2">
        <f t="shared" si="32"/>
        <v>4.8163709070661032E-3</v>
      </c>
      <c r="HJ53" s="3">
        <f t="shared" si="33"/>
        <v>33.621330209372765</v>
      </c>
      <c r="HK53" t="str">
        <f t="shared" si="34"/>
        <v>IPG</v>
      </c>
    </row>
    <row r="54" spans="1:219" hidden="1" x14ac:dyDescent="0.25">
      <c r="A54">
        <v>45</v>
      </c>
      <c r="B54" t="s">
        <v>415</v>
      </c>
      <c r="C54">
        <v>9</v>
      </c>
      <c r="D54">
        <v>0</v>
      </c>
      <c r="E54">
        <v>5</v>
      </c>
      <c r="F54">
        <v>1</v>
      </c>
      <c r="G54" t="s">
        <v>218</v>
      </c>
      <c r="H54" t="s">
        <v>338</v>
      </c>
      <c r="I54">
        <v>6</v>
      </c>
      <c r="J54">
        <v>0</v>
      </c>
      <c r="K54" t="s">
        <v>218</v>
      </c>
      <c r="L54" t="s">
        <v>218</v>
      </c>
      <c r="M54">
        <v>6</v>
      </c>
      <c r="N54">
        <v>20</v>
      </c>
      <c r="O54">
        <v>112</v>
      </c>
      <c r="P54">
        <v>33</v>
      </c>
      <c r="Q54">
        <v>11</v>
      </c>
      <c r="R54">
        <v>1</v>
      </c>
      <c r="S54">
        <v>1</v>
      </c>
      <c r="T54">
        <v>0</v>
      </c>
      <c r="U54">
        <v>0</v>
      </c>
      <c r="V54">
        <v>2</v>
      </c>
      <c r="W54">
        <v>0</v>
      </c>
      <c r="X54">
        <v>0</v>
      </c>
      <c r="Y54">
        <v>0</v>
      </c>
      <c r="Z54">
        <v>0</v>
      </c>
      <c r="AA54">
        <v>1</v>
      </c>
      <c r="AB54">
        <v>2</v>
      </c>
      <c r="AC54">
        <v>1</v>
      </c>
      <c r="AD54">
        <v>2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 t="s">
        <v>416</v>
      </c>
      <c r="AV54">
        <v>89.19000244140625</v>
      </c>
      <c r="AW54">
        <v>89.680000305175781</v>
      </c>
      <c r="AX54">
        <v>90.959999084472656</v>
      </c>
      <c r="AY54">
        <v>89.269996643066406</v>
      </c>
      <c r="AZ54">
        <v>89.269996643066406</v>
      </c>
      <c r="BA54" s="2">
        <f t="shared" si="17"/>
        <v>5.4638477040822586E-3</v>
      </c>
      <c r="BB54" s="2">
        <f t="shared" si="18"/>
        <v>1.4072106334435674E-2</v>
      </c>
      <c r="BC54" s="2">
        <f t="shared" si="19"/>
        <v>4.5718517028786598E-3</v>
      </c>
      <c r="BD54" s="2">
        <f t="shared" si="20"/>
        <v>0</v>
      </c>
      <c r="BE54">
        <v>106</v>
      </c>
      <c r="BF54">
        <v>59</v>
      </c>
      <c r="BG54">
        <v>9</v>
      </c>
      <c r="BH54">
        <v>0</v>
      </c>
      <c r="BI54">
        <v>0</v>
      </c>
      <c r="BJ54">
        <v>1</v>
      </c>
      <c r="BK54">
        <v>9</v>
      </c>
      <c r="BL54">
        <v>0</v>
      </c>
      <c r="BM54">
        <v>0</v>
      </c>
      <c r="BN54">
        <v>13</v>
      </c>
      <c r="BO54">
        <v>4</v>
      </c>
      <c r="BP54">
        <v>2</v>
      </c>
      <c r="BQ54">
        <v>1</v>
      </c>
      <c r="BR54">
        <v>0</v>
      </c>
      <c r="BS54">
        <v>1</v>
      </c>
      <c r="BT54">
        <v>6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 t="s">
        <v>417</v>
      </c>
      <c r="CN54">
        <v>89.269996643066406</v>
      </c>
      <c r="CO54">
        <v>87.480003356933594</v>
      </c>
      <c r="CP54">
        <v>89.349998474121094</v>
      </c>
      <c r="CQ54">
        <v>87.199996948242188</v>
      </c>
      <c r="CR54">
        <v>88.970001220703125</v>
      </c>
      <c r="CS54" s="2">
        <f t="shared" si="21"/>
        <v>-2.0461742311889575E-2</v>
      </c>
      <c r="CT54" s="2">
        <f t="shared" si="22"/>
        <v>2.0928876878818503E-2</v>
      </c>
      <c r="CU54" s="2">
        <f t="shared" si="23"/>
        <v>3.2008047318988764E-3</v>
      </c>
      <c r="CV54" s="2">
        <f t="shared" si="24"/>
        <v>1.9894394157309092E-2</v>
      </c>
      <c r="CW54">
        <v>32</v>
      </c>
      <c r="CX54">
        <v>63</v>
      </c>
      <c r="CY54">
        <v>24</v>
      </c>
      <c r="CZ54">
        <v>10</v>
      </c>
      <c r="DA54">
        <v>1</v>
      </c>
      <c r="DB54">
        <v>1</v>
      </c>
      <c r="DC54">
        <v>7</v>
      </c>
      <c r="DD54">
        <v>1</v>
      </c>
      <c r="DE54">
        <v>1</v>
      </c>
      <c r="DF54">
        <v>5</v>
      </c>
      <c r="DG54">
        <v>2</v>
      </c>
      <c r="DH54">
        <v>1</v>
      </c>
      <c r="DI54">
        <v>0</v>
      </c>
      <c r="DJ54">
        <v>0</v>
      </c>
      <c r="DK54">
        <v>1</v>
      </c>
      <c r="DL54">
        <v>8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 t="s">
        <v>418</v>
      </c>
      <c r="EF54">
        <v>88.970001220703125</v>
      </c>
      <c r="EG54">
        <v>89.029998779296875</v>
      </c>
      <c r="EH54">
        <v>90.779998779296875</v>
      </c>
      <c r="EI54">
        <v>88.430000305175781</v>
      </c>
      <c r="EJ54">
        <v>90.769996643066406</v>
      </c>
      <c r="EK54" s="2">
        <f t="shared" si="25"/>
        <v>6.7390272286182995E-4</v>
      </c>
      <c r="EL54" s="2">
        <f t="shared" si="26"/>
        <v>1.9277374130116209E-2</v>
      </c>
      <c r="EM54" s="2">
        <f t="shared" si="27"/>
        <v>6.7392843125660962E-3</v>
      </c>
      <c r="EN54" s="2">
        <f t="shared" si="28"/>
        <v>2.5779403155562042E-2</v>
      </c>
      <c r="EO54">
        <v>1</v>
      </c>
      <c r="EP54">
        <v>42</v>
      </c>
      <c r="EQ54">
        <v>61</v>
      </c>
      <c r="ER54">
        <v>33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1</v>
      </c>
      <c r="FC54">
        <v>1</v>
      </c>
      <c r="FD54">
        <v>1</v>
      </c>
      <c r="FE54">
        <v>0</v>
      </c>
      <c r="FF54">
        <v>0</v>
      </c>
      <c r="FG54">
        <v>0</v>
      </c>
      <c r="FH54">
        <v>0</v>
      </c>
      <c r="FI54">
        <v>1</v>
      </c>
      <c r="FJ54">
        <v>1</v>
      </c>
      <c r="FK54">
        <v>0</v>
      </c>
      <c r="FL54">
        <v>0</v>
      </c>
      <c r="FM54">
        <v>1</v>
      </c>
      <c r="FN54">
        <v>1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 t="s">
        <v>222</v>
      </c>
      <c r="FX54">
        <v>90.769996643066406</v>
      </c>
      <c r="FY54">
        <v>91.900001525878906</v>
      </c>
      <c r="FZ54">
        <v>93.260002136230469</v>
      </c>
      <c r="GA54">
        <v>90.550003051757813</v>
      </c>
      <c r="GB54">
        <v>91.639999389648438</v>
      </c>
      <c r="GC54">
        <v>623</v>
      </c>
      <c r="GD54">
        <v>31</v>
      </c>
      <c r="GE54">
        <v>267</v>
      </c>
      <c r="GF54">
        <v>9</v>
      </c>
      <c r="GG54">
        <v>1</v>
      </c>
      <c r="GH54">
        <v>88</v>
      </c>
      <c r="GI54">
        <v>1</v>
      </c>
      <c r="GJ54">
        <v>44</v>
      </c>
      <c r="GK54">
        <v>2</v>
      </c>
      <c r="GL54">
        <v>1</v>
      </c>
      <c r="GM54">
        <v>0</v>
      </c>
      <c r="GN54">
        <v>1</v>
      </c>
      <c r="GO54">
        <v>1</v>
      </c>
      <c r="GP54">
        <v>1</v>
      </c>
      <c r="GQ54">
        <v>1</v>
      </c>
      <c r="GR54">
        <v>1</v>
      </c>
      <c r="GS54">
        <v>0</v>
      </c>
      <c r="GT54">
        <v>0</v>
      </c>
      <c r="GU54">
        <v>0</v>
      </c>
      <c r="GV54">
        <v>0</v>
      </c>
      <c r="GW54">
        <v>1.9</v>
      </c>
      <c r="GX54" t="s">
        <v>218</v>
      </c>
      <c r="GY54">
        <v>210411</v>
      </c>
      <c r="GZ54">
        <v>357414</v>
      </c>
      <c r="HA54">
        <v>1.034</v>
      </c>
      <c r="HB54">
        <v>1.385</v>
      </c>
      <c r="HC54">
        <v>1.52</v>
      </c>
      <c r="HD54">
        <v>3.77</v>
      </c>
      <c r="HE54">
        <v>0</v>
      </c>
      <c r="HF54" s="2">
        <f t="shared" si="29"/>
        <v>1.2296026812298688E-2</v>
      </c>
      <c r="HG54" s="2">
        <f t="shared" si="30"/>
        <v>1.4582892764305577E-2</v>
      </c>
      <c r="HH54" s="2">
        <f t="shared" si="31"/>
        <v>1.4689863457085339E-2</v>
      </c>
      <c r="HI54" s="2">
        <f t="shared" si="32"/>
        <v>1.1894329388371316E-2</v>
      </c>
      <c r="HJ54" s="3">
        <f t="shared" si="33"/>
        <v>93.240169393170319</v>
      </c>
      <c r="HK54" t="str">
        <f t="shared" si="34"/>
        <v>ITRI</v>
      </c>
    </row>
    <row r="55" spans="1:219" hidden="1" x14ac:dyDescent="0.25">
      <c r="A55">
        <v>46</v>
      </c>
      <c r="B55" t="s">
        <v>419</v>
      </c>
      <c r="C55">
        <v>9</v>
      </c>
      <c r="D55">
        <v>1</v>
      </c>
      <c r="E55">
        <v>6</v>
      </c>
      <c r="F55">
        <v>0</v>
      </c>
      <c r="G55" t="s">
        <v>218</v>
      </c>
      <c r="H55" t="s">
        <v>218</v>
      </c>
      <c r="I55">
        <v>6</v>
      </c>
      <c r="J55">
        <v>0</v>
      </c>
      <c r="K55" t="s">
        <v>218</v>
      </c>
      <c r="L55" t="s">
        <v>218</v>
      </c>
      <c r="M55">
        <v>182</v>
      </c>
      <c r="N55">
        <v>13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4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 t="s">
        <v>400</v>
      </c>
      <c r="AV55">
        <v>170.38999938964841</v>
      </c>
      <c r="AW55">
        <v>169.97999572753909</v>
      </c>
      <c r="AX55">
        <v>171.3699951171875</v>
      </c>
      <c r="AY55">
        <v>169.5299987792969</v>
      </c>
      <c r="AZ55">
        <v>170.44999694824219</v>
      </c>
      <c r="BA55" s="2">
        <f t="shared" si="17"/>
        <v>-2.4120700812730878E-3</v>
      </c>
      <c r="BB55" s="2">
        <f t="shared" si="18"/>
        <v>8.1111012969212748E-3</v>
      </c>
      <c r="BC55" s="2">
        <f t="shared" si="19"/>
        <v>2.6473523917690533E-3</v>
      </c>
      <c r="BD55" s="2">
        <f t="shared" si="20"/>
        <v>5.3974666202232235E-3</v>
      </c>
      <c r="BE55">
        <v>104</v>
      </c>
      <c r="BF55">
        <v>80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17</v>
      </c>
      <c r="BO55">
        <v>5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 t="s">
        <v>317</v>
      </c>
      <c r="CN55">
        <v>170.44999694824219</v>
      </c>
      <c r="CO55">
        <v>169.9100036621094</v>
      </c>
      <c r="CP55">
        <v>170.1600036621094</v>
      </c>
      <c r="CQ55">
        <v>168.03999328613281</v>
      </c>
      <c r="CR55">
        <v>170.08000183105469</v>
      </c>
      <c r="CS55" s="2">
        <f t="shared" si="21"/>
        <v>-3.1781135571431474E-3</v>
      </c>
      <c r="CT55" s="2">
        <f t="shared" si="22"/>
        <v>1.4692054220710737E-3</v>
      </c>
      <c r="CU55" s="2">
        <f t="shared" si="23"/>
        <v>1.1005887444363593E-2</v>
      </c>
      <c r="CV55" s="2">
        <f t="shared" si="24"/>
        <v>1.1994405708839695E-2</v>
      </c>
      <c r="CW55">
        <v>20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67</v>
      </c>
      <c r="DG55">
        <v>32</v>
      </c>
      <c r="DH55">
        <v>34</v>
      </c>
      <c r="DI55">
        <v>29</v>
      </c>
      <c r="DJ55">
        <v>33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1</v>
      </c>
      <c r="DX55">
        <v>0</v>
      </c>
      <c r="DY55">
        <v>4</v>
      </c>
      <c r="DZ55">
        <v>0</v>
      </c>
      <c r="EA55">
        <v>1</v>
      </c>
      <c r="EB55">
        <v>0</v>
      </c>
      <c r="EC55">
        <v>1</v>
      </c>
      <c r="ED55">
        <v>0</v>
      </c>
      <c r="EE55" t="s">
        <v>420</v>
      </c>
      <c r="EF55">
        <v>170.08000183105469</v>
      </c>
      <c r="EG55">
        <v>169.94000244140619</v>
      </c>
      <c r="EH55">
        <v>171.5899963378906</v>
      </c>
      <c r="EI55">
        <v>169.69000244140619</v>
      </c>
      <c r="EJ55">
        <v>171.07000732421881</v>
      </c>
      <c r="EK55" s="2">
        <f t="shared" si="25"/>
        <v>-8.2381656841956641E-4</v>
      </c>
      <c r="EL55" s="2">
        <f t="shared" si="26"/>
        <v>9.615909620018126E-3</v>
      </c>
      <c r="EM55" s="2">
        <f t="shared" si="27"/>
        <v>1.4711074285538306E-3</v>
      </c>
      <c r="EN55" s="2">
        <f t="shared" si="28"/>
        <v>8.0669014071951262E-3</v>
      </c>
      <c r="EO55">
        <v>55</v>
      </c>
      <c r="EP55">
        <v>137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11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 t="s">
        <v>421</v>
      </c>
      <c r="FX55">
        <v>171.07000732421881</v>
      </c>
      <c r="FY55">
        <v>171.33000183105469</v>
      </c>
      <c r="FZ55">
        <v>172.74000549316409</v>
      </c>
      <c r="GA55">
        <v>170.8699951171875</v>
      </c>
      <c r="GB55">
        <v>170.96000671386719</v>
      </c>
      <c r="GC55">
        <v>591</v>
      </c>
      <c r="GD55">
        <v>232</v>
      </c>
      <c r="GE55">
        <v>212</v>
      </c>
      <c r="GF55">
        <v>206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33</v>
      </c>
      <c r="GM55">
        <v>0</v>
      </c>
      <c r="GN55">
        <v>33</v>
      </c>
      <c r="GO55">
        <v>0</v>
      </c>
      <c r="GP55">
        <v>0</v>
      </c>
      <c r="GQ55">
        <v>0</v>
      </c>
      <c r="GR55">
        <v>0</v>
      </c>
      <c r="GS55">
        <v>1</v>
      </c>
      <c r="GT55">
        <v>1</v>
      </c>
      <c r="GU55">
        <v>0</v>
      </c>
      <c r="GV55">
        <v>0</v>
      </c>
      <c r="GW55">
        <v>1.9</v>
      </c>
      <c r="GX55" t="s">
        <v>218</v>
      </c>
      <c r="GY55">
        <v>4652888</v>
      </c>
      <c r="GZ55">
        <v>6556342</v>
      </c>
      <c r="HA55">
        <v>0.96599999999999997</v>
      </c>
      <c r="HB55">
        <v>1.2829999999999999</v>
      </c>
      <c r="HC55">
        <v>2.31</v>
      </c>
      <c r="HD55">
        <v>1.95</v>
      </c>
      <c r="HE55">
        <v>0.71379994999999996</v>
      </c>
      <c r="HF55" s="2">
        <f t="shared" si="29"/>
        <v>1.5175071736254209E-3</v>
      </c>
      <c r="HG55" s="2">
        <f t="shared" si="30"/>
        <v>8.1625773837619153E-3</v>
      </c>
      <c r="HH55" s="2">
        <f t="shared" si="31"/>
        <v>2.6849162957506278E-3</v>
      </c>
      <c r="HI55" s="2">
        <f t="shared" si="32"/>
        <v>5.265067451145633E-4</v>
      </c>
      <c r="HJ55" s="3">
        <f t="shared" si="33"/>
        <v>172.72849622916075</v>
      </c>
      <c r="HK55" t="str">
        <f t="shared" si="34"/>
        <v>JNJ</v>
      </c>
    </row>
    <row r="56" spans="1:219" hidden="1" x14ac:dyDescent="0.25">
      <c r="A56">
        <v>47</v>
      </c>
      <c r="B56" t="s">
        <v>422</v>
      </c>
      <c r="C56">
        <v>9</v>
      </c>
      <c r="D56">
        <v>0</v>
      </c>
      <c r="E56">
        <v>6</v>
      </c>
      <c r="F56">
        <v>0</v>
      </c>
      <c r="G56" t="s">
        <v>218</v>
      </c>
      <c r="H56" t="s">
        <v>218</v>
      </c>
      <c r="I56">
        <v>6</v>
      </c>
      <c r="J56">
        <v>0</v>
      </c>
      <c r="K56" t="s">
        <v>218</v>
      </c>
      <c r="L56" t="s">
        <v>218</v>
      </c>
      <c r="M56">
        <v>105</v>
      </c>
      <c r="N56">
        <v>6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29</v>
      </c>
      <c r="W56">
        <v>11</v>
      </c>
      <c r="X56">
        <v>20</v>
      </c>
      <c r="Y56">
        <v>24</v>
      </c>
      <c r="Z56">
        <v>12</v>
      </c>
      <c r="AA56">
        <v>0</v>
      </c>
      <c r="AB56">
        <v>0</v>
      </c>
      <c r="AC56">
        <v>0</v>
      </c>
      <c r="AD56">
        <v>0</v>
      </c>
      <c r="AE56">
        <v>6</v>
      </c>
      <c r="AF56">
        <v>0</v>
      </c>
      <c r="AG56">
        <v>0</v>
      </c>
      <c r="AH56">
        <v>0</v>
      </c>
      <c r="AI56">
        <v>1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 t="s">
        <v>420</v>
      </c>
      <c r="AV56">
        <v>35.970001220703118</v>
      </c>
      <c r="AW56">
        <v>36.049999237060547</v>
      </c>
      <c r="AX56">
        <v>36.240001678466797</v>
      </c>
      <c r="AY56">
        <v>35.939998626708977</v>
      </c>
      <c r="AZ56">
        <v>36</v>
      </c>
      <c r="BA56" s="2">
        <f t="shared" si="17"/>
        <v>2.2190851054217919E-3</v>
      </c>
      <c r="BB56" s="2">
        <f t="shared" si="18"/>
        <v>5.2428927319599916E-3</v>
      </c>
      <c r="BC56" s="2">
        <f t="shared" si="19"/>
        <v>3.0513346096963101E-3</v>
      </c>
      <c r="BD56" s="2">
        <f t="shared" si="20"/>
        <v>1.666704813639508E-3</v>
      </c>
      <c r="BE56">
        <v>147</v>
      </c>
      <c r="BF56">
        <v>1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48</v>
      </c>
      <c r="BO56">
        <v>17</v>
      </c>
      <c r="BP56">
        <v>2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 t="s">
        <v>423</v>
      </c>
      <c r="CN56">
        <v>36</v>
      </c>
      <c r="CO56">
        <v>35.840000152587891</v>
      </c>
      <c r="CP56">
        <v>36.020000457763672</v>
      </c>
      <c r="CQ56">
        <v>35.569999694824219</v>
      </c>
      <c r="CR56">
        <v>35.790000915527337</v>
      </c>
      <c r="CS56" s="2">
        <f t="shared" si="21"/>
        <v>-4.4642814378044182E-3</v>
      </c>
      <c r="CT56" s="2">
        <f t="shared" si="22"/>
        <v>4.9972321734655933E-3</v>
      </c>
      <c r="CU56" s="2">
        <f t="shared" si="23"/>
        <v>7.5334948832073145E-3</v>
      </c>
      <c r="CV56" s="2">
        <f t="shared" si="24"/>
        <v>6.1470023770709981E-3</v>
      </c>
      <c r="CW56">
        <v>14</v>
      </c>
      <c r="CX56">
        <v>1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9</v>
      </c>
      <c r="DG56">
        <v>38</v>
      </c>
      <c r="DH56">
        <v>55</v>
      </c>
      <c r="DI56">
        <v>47</v>
      </c>
      <c r="DJ56">
        <v>40</v>
      </c>
      <c r="DK56">
        <v>0</v>
      </c>
      <c r="DL56">
        <v>0</v>
      </c>
      <c r="DM56">
        <v>0</v>
      </c>
      <c r="DN56">
        <v>0</v>
      </c>
      <c r="DO56">
        <v>1</v>
      </c>
      <c r="DP56">
        <v>0</v>
      </c>
      <c r="DQ56">
        <v>0</v>
      </c>
      <c r="DR56">
        <v>0</v>
      </c>
      <c r="DS56">
        <v>1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 t="s">
        <v>333</v>
      </c>
      <c r="EF56">
        <v>35.790000915527337</v>
      </c>
      <c r="EG56">
        <v>35.599998474121087</v>
      </c>
      <c r="EH56">
        <v>36.479999542236328</v>
      </c>
      <c r="EI56">
        <v>35.599998474121087</v>
      </c>
      <c r="EJ56">
        <v>36.389999389648438</v>
      </c>
      <c r="EK56" s="2">
        <f t="shared" si="25"/>
        <v>-5.3371474592722734E-3</v>
      </c>
      <c r="EL56" s="2">
        <f t="shared" si="26"/>
        <v>2.4122836599720365E-2</v>
      </c>
      <c r="EM56" s="2">
        <f t="shared" si="27"/>
        <v>0</v>
      </c>
      <c r="EN56" s="2">
        <f t="shared" si="28"/>
        <v>2.1709286308811415E-2</v>
      </c>
      <c r="EO56">
        <v>0</v>
      </c>
      <c r="EP56">
        <v>1</v>
      </c>
      <c r="EQ56">
        <v>30</v>
      </c>
      <c r="ER56">
        <v>39</v>
      </c>
      <c r="ES56">
        <v>125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 t="s">
        <v>424</v>
      </c>
      <c r="FX56">
        <v>36.389999389648438</v>
      </c>
      <c r="FY56">
        <v>36.659999847412109</v>
      </c>
      <c r="FZ56">
        <v>36.729999542236328</v>
      </c>
      <c r="GA56">
        <v>36.159999847412109</v>
      </c>
      <c r="GB56">
        <v>36.240001678466797</v>
      </c>
      <c r="GC56">
        <v>469</v>
      </c>
      <c r="GD56">
        <v>352</v>
      </c>
      <c r="GE56">
        <v>210</v>
      </c>
      <c r="GF56">
        <v>189</v>
      </c>
      <c r="GG56">
        <v>0</v>
      </c>
      <c r="GH56">
        <v>164</v>
      </c>
      <c r="GI56">
        <v>0</v>
      </c>
      <c r="GJ56">
        <v>164</v>
      </c>
      <c r="GK56">
        <v>0</v>
      </c>
      <c r="GL56">
        <v>52</v>
      </c>
      <c r="GM56">
        <v>0</v>
      </c>
      <c r="GN56">
        <v>40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2.2999999999999998</v>
      </c>
      <c r="GX56" t="s">
        <v>218</v>
      </c>
      <c r="GY56">
        <v>3110840</v>
      </c>
      <c r="GZ56">
        <v>3270828</v>
      </c>
      <c r="HA56">
        <v>0.20499999999999999</v>
      </c>
      <c r="HB56">
        <v>0.36899999999999999</v>
      </c>
      <c r="HC56">
        <v>2.44</v>
      </c>
      <c r="HD56">
        <v>6.84</v>
      </c>
      <c r="HE56">
        <v>0.57140000000000002</v>
      </c>
      <c r="HF56" s="2">
        <f t="shared" si="29"/>
        <v>7.3649879674707597E-3</v>
      </c>
      <c r="HG56" s="2">
        <f t="shared" si="30"/>
        <v>1.9057907894532988E-3</v>
      </c>
      <c r="HH56" s="2">
        <f t="shared" si="31"/>
        <v>1.3638843482845719E-2</v>
      </c>
      <c r="HI56" s="2">
        <f t="shared" si="32"/>
        <v>2.2075559423118118E-3</v>
      </c>
      <c r="HJ56" s="3">
        <f t="shared" si="33"/>
        <v>36.729866137462665</v>
      </c>
      <c r="HK56" t="str">
        <f t="shared" si="34"/>
        <v>KDP</v>
      </c>
    </row>
    <row r="57" spans="1:219" hidden="1" x14ac:dyDescent="0.25">
      <c r="A57">
        <v>48</v>
      </c>
      <c r="B57" t="s">
        <v>425</v>
      </c>
      <c r="C57">
        <v>10</v>
      </c>
      <c r="D57">
        <v>1</v>
      </c>
      <c r="E57">
        <v>6</v>
      </c>
      <c r="F57">
        <v>0</v>
      </c>
      <c r="G57" t="s">
        <v>218</v>
      </c>
      <c r="H57" t="s">
        <v>218</v>
      </c>
      <c r="I57">
        <v>6</v>
      </c>
      <c r="J57">
        <v>0</v>
      </c>
      <c r="K57" t="s">
        <v>218</v>
      </c>
      <c r="L57" t="s">
        <v>218</v>
      </c>
      <c r="M57">
        <v>6</v>
      </c>
      <c r="N57">
        <v>25</v>
      </c>
      <c r="O57">
        <v>66</v>
      </c>
      <c r="P57">
        <v>39</v>
      </c>
      <c r="Q57">
        <v>59</v>
      </c>
      <c r="R57">
        <v>1</v>
      </c>
      <c r="S57">
        <v>3</v>
      </c>
      <c r="T57">
        <v>0</v>
      </c>
      <c r="U57">
        <v>0</v>
      </c>
      <c r="V57">
        <v>2</v>
      </c>
      <c r="W57">
        <v>0</v>
      </c>
      <c r="X57">
        <v>0</v>
      </c>
      <c r="Y57">
        <v>0</v>
      </c>
      <c r="Z57">
        <v>0</v>
      </c>
      <c r="AA57">
        <v>2</v>
      </c>
      <c r="AB57">
        <v>2</v>
      </c>
      <c r="AC57">
        <v>1</v>
      </c>
      <c r="AD57">
        <v>2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 t="s">
        <v>426</v>
      </c>
      <c r="AV57">
        <v>18.79999923706055</v>
      </c>
      <c r="AW57">
        <v>18.829999923706051</v>
      </c>
      <c r="AX57">
        <v>18.969999313354489</v>
      </c>
      <c r="AY57">
        <v>18.610000610351559</v>
      </c>
      <c r="AZ57">
        <v>18.70999908447266</v>
      </c>
      <c r="BA57" s="2">
        <f t="shared" si="17"/>
        <v>1.5932388086593585E-3</v>
      </c>
      <c r="BB57" s="2">
        <f t="shared" si="18"/>
        <v>7.3800418933004375E-3</v>
      </c>
      <c r="BC57" s="2">
        <f t="shared" si="19"/>
        <v>1.1683447384273404E-2</v>
      </c>
      <c r="BD57" s="2">
        <f t="shared" si="20"/>
        <v>5.3446541429330585E-3</v>
      </c>
      <c r="BE57">
        <v>36</v>
      </c>
      <c r="BF57">
        <v>8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18</v>
      </c>
      <c r="BO57">
        <v>35</v>
      </c>
      <c r="BP57">
        <v>24</v>
      </c>
      <c r="BQ57">
        <v>15</v>
      </c>
      <c r="BR57">
        <v>66</v>
      </c>
      <c r="BS57">
        <v>0</v>
      </c>
      <c r="BT57">
        <v>0</v>
      </c>
      <c r="BU57">
        <v>0</v>
      </c>
      <c r="BV57">
        <v>0</v>
      </c>
      <c r="BW57">
        <v>8</v>
      </c>
      <c r="BX57">
        <v>0</v>
      </c>
      <c r="BY57">
        <v>0</v>
      </c>
      <c r="BZ57">
        <v>0</v>
      </c>
      <c r="CA57">
        <v>1</v>
      </c>
      <c r="CB57">
        <v>0</v>
      </c>
      <c r="CC57">
        <v>0</v>
      </c>
      <c r="CD57">
        <v>0</v>
      </c>
      <c r="CE57">
        <v>45</v>
      </c>
      <c r="CF57">
        <v>8</v>
      </c>
      <c r="CG57">
        <v>0</v>
      </c>
      <c r="CH57">
        <v>0</v>
      </c>
      <c r="CI57">
        <v>1</v>
      </c>
      <c r="CJ57">
        <v>1</v>
      </c>
      <c r="CK57">
        <v>1</v>
      </c>
      <c r="CL57">
        <v>0</v>
      </c>
      <c r="CM57" t="s">
        <v>427</v>
      </c>
      <c r="CN57">
        <v>18.70999908447266</v>
      </c>
      <c r="CO57">
        <v>18.409999847412109</v>
      </c>
      <c r="CP57">
        <v>18.54999923706055</v>
      </c>
      <c r="CQ57">
        <v>18.149999618530281</v>
      </c>
      <c r="CR57">
        <v>18.469999313354489</v>
      </c>
      <c r="CS57" s="2">
        <f t="shared" si="21"/>
        <v>-1.6295450274146583E-2</v>
      </c>
      <c r="CT57" s="2">
        <f t="shared" si="22"/>
        <v>7.5471372186765029E-3</v>
      </c>
      <c r="CU57" s="2">
        <f t="shared" si="23"/>
        <v>1.4122771919434673E-2</v>
      </c>
      <c r="CV57" s="2">
        <f t="shared" si="24"/>
        <v>1.7325376649734769E-2</v>
      </c>
      <c r="CW57">
        <v>74</v>
      </c>
      <c r="CX57">
        <v>10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27</v>
      </c>
      <c r="DG57">
        <v>13</v>
      </c>
      <c r="DH57">
        <v>13</v>
      </c>
      <c r="DI57">
        <v>18</v>
      </c>
      <c r="DJ57">
        <v>60</v>
      </c>
      <c r="DK57">
        <v>0</v>
      </c>
      <c r="DL57">
        <v>0</v>
      </c>
      <c r="DM57">
        <v>0</v>
      </c>
      <c r="DN57">
        <v>0</v>
      </c>
      <c r="DO57">
        <v>10</v>
      </c>
      <c r="DP57">
        <v>0</v>
      </c>
      <c r="DQ57">
        <v>36</v>
      </c>
      <c r="DR57">
        <v>0</v>
      </c>
      <c r="DS57">
        <v>1</v>
      </c>
      <c r="DT57">
        <v>0</v>
      </c>
      <c r="DU57">
        <v>1</v>
      </c>
      <c r="DV57">
        <v>0</v>
      </c>
      <c r="DW57">
        <v>6</v>
      </c>
      <c r="DX57">
        <v>0</v>
      </c>
      <c r="DY57">
        <v>21</v>
      </c>
      <c r="DZ57">
        <v>21</v>
      </c>
      <c r="EA57">
        <v>1</v>
      </c>
      <c r="EB57">
        <v>0</v>
      </c>
      <c r="EC57">
        <v>1</v>
      </c>
      <c r="ED57">
        <v>1</v>
      </c>
      <c r="EE57" t="s">
        <v>428</v>
      </c>
      <c r="EF57">
        <v>18.469999313354489</v>
      </c>
      <c r="EG57">
        <v>18.45000076293945</v>
      </c>
      <c r="EH57">
        <v>18.770000457763668</v>
      </c>
      <c r="EI57">
        <v>18.280000686645511</v>
      </c>
      <c r="EJ57">
        <v>18.70000076293945</v>
      </c>
      <c r="EK57" s="2">
        <f t="shared" si="25"/>
        <v>-1.0839322269953211E-3</v>
      </c>
      <c r="EL57" s="2">
        <f t="shared" si="26"/>
        <v>1.7048464945127906E-2</v>
      </c>
      <c r="EM57" s="2">
        <f t="shared" si="27"/>
        <v>9.2140958950753804E-3</v>
      </c>
      <c r="EN57" s="2">
        <f t="shared" si="28"/>
        <v>2.2459896211678987E-2</v>
      </c>
      <c r="EO57">
        <v>42</v>
      </c>
      <c r="EP57">
        <v>71</v>
      </c>
      <c r="EQ57">
        <v>38</v>
      </c>
      <c r="ER57">
        <v>21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</v>
      </c>
      <c r="EY57">
        <v>4</v>
      </c>
      <c r="EZ57">
        <v>2</v>
      </c>
      <c r="FA57">
        <v>4</v>
      </c>
      <c r="FB57">
        <v>14</v>
      </c>
      <c r="FC57">
        <v>1</v>
      </c>
      <c r="FD57">
        <v>28</v>
      </c>
      <c r="FE57">
        <v>0</v>
      </c>
      <c r="FF57">
        <v>0</v>
      </c>
      <c r="FG57">
        <v>1</v>
      </c>
      <c r="FH57">
        <v>0</v>
      </c>
      <c r="FI57">
        <v>14</v>
      </c>
      <c r="FJ57">
        <v>14</v>
      </c>
      <c r="FK57">
        <v>1</v>
      </c>
      <c r="FL57">
        <v>0</v>
      </c>
      <c r="FM57">
        <v>1</v>
      </c>
      <c r="FN57">
        <v>1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 t="s">
        <v>429</v>
      </c>
      <c r="FX57">
        <v>18.70000076293945</v>
      </c>
      <c r="FY57">
        <v>18.79999923706055</v>
      </c>
      <c r="FZ57">
        <v>18.879999160766602</v>
      </c>
      <c r="GA57">
        <v>18.64999961853027</v>
      </c>
      <c r="GB57">
        <v>18.719999313354489</v>
      </c>
      <c r="GC57">
        <v>495</v>
      </c>
      <c r="GD57">
        <v>319</v>
      </c>
      <c r="GE57">
        <v>256</v>
      </c>
      <c r="GF57">
        <v>159</v>
      </c>
      <c r="GG57">
        <v>0</v>
      </c>
      <c r="GH57">
        <v>119</v>
      </c>
      <c r="GI57">
        <v>0</v>
      </c>
      <c r="GJ57">
        <v>21</v>
      </c>
      <c r="GK57">
        <v>2</v>
      </c>
      <c r="GL57">
        <v>140</v>
      </c>
      <c r="GM57">
        <v>0</v>
      </c>
      <c r="GN57">
        <v>74</v>
      </c>
      <c r="GO57">
        <v>2</v>
      </c>
      <c r="GP57">
        <v>2</v>
      </c>
      <c r="GQ57">
        <v>1</v>
      </c>
      <c r="GR57">
        <v>1</v>
      </c>
      <c r="GS57">
        <v>2</v>
      </c>
      <c r="GT57">
        <v>1</v>
      </c>
      <c r="GU57">
        <v>1</v>
      </c>
      <c r="GV57">
        <v>1</v>
      </c>
      <c r="GW57">
        <v>2.8</v>
      </c>
      <c r="GX57" t="s">
        <v>247</v>
      </c>
      <c r="GY57">
        <v>14489167</v>
      </c>
      <c r="GZ57">
        <v>15290928</v>
      </c>
      <c r="HA57">
        <v>0.628</v>
      </c>
      <c r="HB57">
        <v>0.80900000000000005</v>
      </c>
      <c r="HC57">
        <v>9.18</v>
      </c>
      <c r="HD57">
        <v>1.92</v>
      </c>
      <c r="HE57">
        <v>1.2963</v>
      </c>
      <c r="HF57" s="2">
        <f t="shared" si="29"/>
        <v>5.3190679882567649E-3</v>
      </c>
      <c r="HG57" s="2">
        <f t="shared" si="30"/>
        <v>4.2372842829513369E-3</v>
      </c>
      <c r="HH57" s="2">
        <f t="shared" si="31"/>
        <v>7.978703437103607E-3</v>
      </c>
      <c r="HI57" s="2">
        <f t="shared" si="32"/>
        <v>3.7393000743478622E-3</v>
      </c>
      <c r="HJ57" s="3">
        <f t="shared" si="33"/>
        <v>18.879660178347244</v>
      </c>
      <c r="HK57" t="str">
        <f t="shared" si="34"/>
        <v>KMI</v>
      </c>
    </row>
    <row r="58" spans="1:219" hidden="1" x14ac:dyDescent="0.25">
      <c r="A58">
        <v>49</v>
      </c>
      <c r="B58" t="s">
        <v>430</v>
      </c>
      <c r="C58">
        <v>10</v>
      </c>
      <c r="D58">
        <v>0</v>
      </c>
      <c r="E58">
        <v>6</v>
      </c>
      <c r="F58">
        <v>0</v>
      </c>
      <c r="G58" t="s">
        <v>218</v>
      </c>
      <c r="H58" t="s">
        <v>218</v>
      </c>
      <c r="I58">
        <v>6</v>
      </c>
      <c r="J58">
        <v>0</v>
      </c>
      <c r="K58" t="s">
        <v>218</v>
      </c>
      <c r="L58" t="s">
        <v>218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  <c r="Z58">
        <v>50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0</v>
      </c>
      <c r="AO58">
        <v>0</v>
      </c>
      <c r="AP58">
        <v>0</v>
      </c>
      <c r="AQ58">
        <v>1</v>
      </c>
      <c r="AR58">
        <v>0</v>
      </c>
      <c r="AS58">
        <v>0</v>
      </c>
      <c r="AT58">
        <v>0</v>
      </c>
      <c r="AU58" t="s">
        <v>431</v>
      </c>
      <c r="AV58">
        <v>19.069999694824219</v>
      </c>
      <c r="AW58">
        <v>19.030000686645511</v>
      </c>
      <c r="AX58">
        <v>19.29999923706055</v>
      </c>
      <c r="AY58">
        <v>18.270000457763668</v>
      </c>
      <c r="AZ58">
        <v>18.670000076293949</v>
      </c>
      <c r="BA58" s="2">
        <f t="shared" si="17"/>
        <v>-2.1018921038071792E-3</v>
      </c>
      <c r="BB58" s="2">
        <f t="shared" si="18"/>
        <v>1.3989562750685414E-2</v>
      </c>
      <c r="BC58" s="2">
        <f t="shared" si="19"/>
        <v>3.9936952257452085E-2</v>
      </c>
      <c r="BD58" s="2">
        <f t="shared" si="20"/>
        <v>2.1424725061366057E-2</v>
      </c>
      <c r="BE58">
        <v>5</v>
      </c>
      <c r="BF58">
        <v>3</v>
      </c>
      <c r="BG58">
        <v>6</v>
      </c>
      <c r="BH58">
        <v>0</v>
      </c>
      <c r="BI58">
        <v>0</v>
      </c>
      <c r="BJ58">
        <v>2</v>
      </c>
      <c r="BK58">
        <v>6</v>
      </c>
      <c r="BL58">
        <v>0</v>
      </c>
      <c r="BM58">
        <v>0</v>
      </c>
      <c r="BN58">
        <v>7</v>
      </c>
      <c r="BO58">
        <v>0</v>
      </c>
      <c r="BP58">
        <v>1</v>
      </c>
      <c r="BQ58">
        <v>1</v>
      </c>
      <c r="BR58">
        <v>19</v>
      </c>
      <c r="BS58">
        <v>2</v>
      </c>
      <c r="BT58">
        <v>23</v>
      </c>
      <c r="BU58">
        <v>0</v>
      </c>
      <c r="BV58">
        <v>0</v>
      </c>
      <c r="BW58">
        <v>9</v>
      </c>
      <c r="BX58">
        <v>6</v>
      </c>
      <c r="BY58">
        <v>16</v>
      </c>
      <c r="BZ58">
        <v>16</v>
      </c>
      <c r="CA58">
        <v>3</v>
      </c>
      <c r="CB58">
        <v>2</v>
      </c>
      <c r="CC58">
        <v>3</v>
      </c>
      <c r="CD58">
        <v>2</v>
      </c>
      <c r="CE58">
        <v>15</v>
      </c>
      <c r="CF58">
        <v>9</v>
      </c>
      <c r="CG58">
        <v>11</v>
      </c>
      <c r="CH58">
        <v>11</v>
      </c>
      <c r="CI58">
        <v>3</v>
      </c>
      <c r="CJ58">
        <v>2</v>
      </c>
      <c r="CK58">
        <v>2</v>
      </c>
      <c r="CL58">
        <v>2</v>
      </c>
      <c r="CM58" t="s">
        <v>432</v>
      </c>
      <c r="CN58">
        <v>18.670000076293949</v>
      </c>
      <c r="CO58">
        <v>18.510000228881839</v>
      </c>
      <c r="CP58">
        <v>19.329999923706051</v>
      </c>
      <c r="CQ58">
        <v>18.510000228881839</v>
      </c>
      <c r="CR58">
        <v>19.069999694824219</v>
      </c>
      <c r="CS58" s="2">
        <f t="shared" si="21"/>
        <v>-8.6439678786418561E-3</v>
      </c>
      <c r="CT58" s="2">
        <f t="shared" si="22"/>
        <v>4.2421091467184868E-2</v>
      </c>
      <c r="CU58" s="2">
        <f t="shared" si="23"/>
        <v>0</v>
      </c>
      <c r="CV58" s="2">
        <f t="shared" si="24"/>
        <v>2.9365468007551576E-2</v>
      </c>
      <c r="CW58">
        <v>1</v>
      </c>
      <c r="CX58">
        <v>10</v>
      </c>
      <c r="CY58">
        <v>2</v>
      </c>
      <c r="CZ58">
        <v>3</v>
      </c>
      <c r="DA58">
        <v>49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 t="s">
        <v>433</v>
      </c>
      <c r="EF58">
        <v>19.069999694824219</v>
      </c>
      <c r="EG58">
        <v>19.10000038146973</v>
      </c>
      <c r="EH58">
        <v>19.329999923706051</v>
      </c>
      <c r="EI58">
        <v>18.860000610351559</v>
      </c>
      <c r="EJ58">
        <v>19.29000091552734</v>
      </c>
      <c r="EK58" s="2">
        <f t="shared" si="25"/>
        <v>1.570716546928308E-3</v>
      </c>
      <c r="EL58" s="2">
        <f t="shared" si="26"/>
        <v>1.1898579572897638E-2</v>
      </c>
      <c r="EM58" s="2">
        <f t="shared" si="27"/>
        <v>1.2565432791876385E-2</v>
      </c>
      <c r="EN58" s="2">
        <f t="shared" si="28"/>
        <v>2.2291357427031366E-2</v>
      </c>
      <c r="EO58">
        <v>17</v>
      </c>
      <c r="EP58">
        <v>12</v>
      </c>
      <c r="EQ58">
        <v>10</v>
      </c>
      <c r="ER58">
        <v>0</v>
      </c>
      <c r="ES58">
        <v>0</v>
      </c>
      <c r="ET58">
        <v>1</v>
      </c>
      <c r="EU58">
        <v>1</v>
      </c>
      <c r="EV58">
        <v>0</v>
      </c>
      <c r="EW58">
        <v>0</v>
      </c>
      <c r="EX58">
        <v>6</v>
      </c>
      <c r="EY58">
        <v>0</v>
      </c>
      <c r="EZ58">
        <v>0</v>
      </c>
      <c r="FA58">
        <v>0</v>
      </c>
      <c r="FB58">
        <v>3</v>
      </c>
      <c r="FC58">
        <v>1</v>
      </c>
      <c r="FD58">
        <v>9</v>
      </c>
      <c r="FE58">
        <v>0</v>
      </c>
      <c r="FF58">
        <v>0</v>
      </c>
      <c r="FG58">
        <v>4</v>
      </c>
      <c r="FH58">
        <v>1</v>
      </c>
      <c r="FI58">
        <v>3</v>
      </c>
      <c r="FJ58">
        <v>3</v>
      </c>
      <c r="FK58">
        <v>1</v>
      </c>
      <c r="FL58">
        <v>1</v>
      </c>
      <c r="FM58">
        <v>1</v>
      </c>
      <c r="FN58">
        <v>1</v>
      </c>
      <c r="FO58">
        <v>11</v>
      </c>
      <c r="FP58">
        <v>4</v>
      </c>
      <c r="FQ58">
        <v>1</v>
      </c>
      <c r="FR58">
        <v>1</v>
      </c>
      <c r="FS58">
        <v>1</v>
      </c>
      <c r="FT58">
        <v>1</v>
      </c>
      <c r="FU58">
        <v>1</v>
      </c>
      <c r="FV58">
        <v>1</v>
      </c>
      <c r="FW58" t="s">
        <v>434</v>
      </c>
      <c r="FX58">
        <v>19.29000091552734</v>
      </c>
      <c r="FY58">
        <v>19.35000038146973</v>
      </c>
      <c r="FZ58">
        <v>19.354999542236332</v>
      </c>
      <c r="GA58">
        <v>19.04999923706055</v>
      </c>
      <c r="GB58">
        <v>19.25</v>
      </c>
      <c r="GC58">
        <v>118</v>
      </c>
      <c r="GD58">
        <v>88</v>
      </c>
      <c r="GE58">
        <v>104</v>
      </c>
      <c r="GF58">
        <v>9</v>
      </c>
      <c r="GG58">
        <v>0</v>
      </c>
      <c r="GH58">
        <v>52</v>
      </c>
      <c r="GI58">
        <v>0</v>
      </c>
      <c r="GJ58">
        <v>52</v>
      </c>
      <c r="GK58">
        <v>0</v>
      </c>
      <c r="GL58">
        <v>72</v>
      </c>
      <c r="GM58">
        <v>0</v>
      </c>
      <c r="GN58">
        <v>3</v>
      </c>
      <c r="GO58">
        <v>4</v>
      </c>
      <c r="GP58">
        <v>1</v>
      </c>
      <c r="GQ58">
        <v>3</v>
      </c>
      <c r="GR58">
        <v>1</v>
      </c>
      <c r="GS58">
        <v>3</v>
      </c>
      <c r="GT58">
        <v>1</v>
      </c>
      <c r="GU58">
        <v>3</v>
      </c>
      <c r="GV58">
        <v>1</v>
      </c>
      <c r="GW58">
        <v>2</v>
      </c>
      <c r="GX58" t="s">
        <v>218</v>
      </c>
      <c r="GY58">
        <v>44291</v>
      </c>
      <c r="GZ58">
        <v>52114</v>
      </c>
      <c r="HA58">
        <v>0.31900000000000001</v>
      </c>
      <c r="HB58">
        <v>1.6779999999999999</v>
      </c>
      <c r="HD58">
        <v>5.16</v>
      </c>
      <c r="HE58">
        <v>0</v>
      </c>
      <c r="HF58" s="2">
        <f t="shared" si="29"/>
        <v>3.1007475327932132E-3</v>
      </c>
      <c r="HG58" s="2">
        <f t="shared" si="30"/>
        <v>2.5828782665127115E-4</v>
      </c>
      <c r="HH58" s="2">
        <f t="shared" si="31"/>
        <v>1.5503934805937925E-2</v>
      </c>
      <c r="HI58" s="2">
        <f t="shared" si="32"/>
        <v>1.0389650022828545E-2</v>
      </c>
      <c r="HJ58" s="3">
        <f t="shared" si="33"/>
        <v>19.35499825101396</v>
      </c>
      <c r="HK58" t="str">
        <f t="shared" si="34"/>
        <v>LEGH</v>
      </c>
    </row>
    <row r="59" spans="1:219" hidden="1" x14ac:dyDescent="0.25">
      <c r="A59">
        <v>50</v>
      </c>
      <c r="B59" t="s">
        <v>435</v>
      </c>
      <c r="C59">
        <v>9</v>
      </c>
      <c r="D59">
        <v>0</v>
      </c>
      <c r="E59">
        <v>6</v>
      </c>
      <c r="F59">
        <v>0</v>
      </c>
      <c r="G59" t="s">
        <v>218</v>
      </c>
      <c r="H59" t="s">
        <v>218</v>
      </c>
      <c r="I59">
        <v>6</v>
      </c>
      <c r="J59">
        <v>0</v>
      </c>
      <c r="K59" t="s">
        <v>218</v>
      </c>
      <c r="L59" t="s">
        <v>218</v>
      </c>
      <c r="M59">
        <v>16</v>
      </c>
      <c r="N59">
        <v>1</v>
      </c>
      <c r="O59">
        <v>6</v>
      </c>
      <c r="P59">
        <v>2</v>
      </c>
      <c r="Q59">
        <v>0</v>
      </c>
      <c r="R59">
        <v>1</v>
      </c>
      <c r="S59">
        <v>8</v>
      </c>
      <c r="T59">
        <v>0</v>
      </c>
      <c r="U59">
        <v>0</v>
      </c>
      <c r="V59">
        <v>8</v>
      </c>
      <c r="W59">
        <v>7</v>
      </c>
      <c r="X59">
        <v>7</v>
      </c>
      <c r="Y59">
        <v>5</v>
      </c>
      <c r="Z59">
        <v>157</v>
      </c>
      <c r="AA59">
        <v>1</v>
      </c>
      <c r="AB59">
        <v>0</v>
      </c>
      <c r="AC59">
        <v>0</v>
      </c>
      <c r="AD59">
        <v>0</v>
      </c>
      <c r="AE59">
        <v>9</v>
      </c>
      <c r="AF59">
        <v>8</v>
      </c>
      <c r="AG59">
        <v>0</v>
      </c>
      <c r="AH59">
        <v>0</v>
      </c>
      <c r="AI59">
        <v>1</v>
      </c>
      <c r="AJ59">
        <v>1</v>
      </c>
      <c r="AK59">
        <v>0</v>
      </c>
      <c r="AL59">
        <v>0</v>
      </c>
      <c r="AM59">
        <v>26</v>
      </c>
      <c r="AN59">
        <v>9</v>
      </c>
      <c r="AO59">
        <v>0</v>
      </c>
      <c r="AP59">
        <v>0</v>
      </c>
      <c r="AQ59">
        <v>2</v>
      </c>
      <c r="AR59">
        <v>1</v>
      </c>
      <c r="AS59">
        <v>1</v>
      </c>
      <c r="AT59">
        <v>0</v>
      </c>
      <c r="AU59" t="s">
        <v>436</v>
      </c>
      <c r="AV59">
        <v>84.519996643066406</v>
      </c>
      <c r="AW59">
        <v>84.779998779296875</v>
      </c>
      <c r="AX59">
        <v>88.779998779296875</v>
      </c>
      <c r="AY59">
        <v>84.639999389648438</v>
      </c>
      <c r="AZ59">
        <v>87.089996337890625</v>
      </c>
      <c r="BA59" s="2">
        <f t="shared" si="17"/>
        <v>3.0667862700413107E-3</v>
      </c>
      <c r="BB59" s="2">
        <f t="shared" si="18"/>
        <v>4.5055193230446267E-2</v>
      </c>
      <c r="BC59" s="2">
        <f t="shared" si="19"/>
        <v>1.651325686060634E-3</v>
      </c>
      <c r="BD59" s="2">
        <f t="shared" si="20"/>
        <v>2.8131783801399246E-2</v>
      </c>
      <c r="BE59">
        <v>4</v>
      </c>
      <c r="BF59">
        <v>3</v>
      </c>
      <c r="BG59">
        <v>13</v>
      </c>
      <c r="BH59">
        <v>41</v>
      </c>
      <c r="BI59">
        <v>133</v>
      </c>
      <c r="BJ59">
        <v>0</v>
      </c>
      <c r="BK59">
        <v>0</v>
      </c>
      <c r="BL59">
        <v>0</v>
      </c>
      <c r="BM59">
        <v>0</v>
      </c>
      <c r="BN59">
        <v>2</v>
      </c>
      <c r="BO59">
        <v>0</v>
      </c>
      <c r="BP59">
        <v>0</v>
      </c>
      <c r="BQ59">
        <v>0</v>
      </c>
      <c r="BR59">
        <v>0</v>
      </c>
      <c r="BS59">
        <v>1</v>
      </c>
      <c r="BT59">
        <v>2</v>
      </c>
      <c r="BU59">
        <v>1</v>
      </c>
      <c r="BV59">
        <v>2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 t="s">
        <v>437</v>
      </c>
      <c r="CN59">
        <v>87.089996337890625</v>
      </c>
      <c r="CO59">
        <v>85.180000305175781</v>
      </c>
      <c r="CP59">
        <v>87.389999389648438</v>
      </c>
      <c r="CQ59">
        <v>84.25</v>
      </c>
      <c r="CR59">
        <v>87.300003051757813</v>
      </c>
      <c r="CS59" s="2">
        <f t="shared" si="21"/>
        <v>-2.2423057359378662E-2</v>
      </c>
      <c r="CT59" s="2">
        <f t="shared" si="22"/>
        <v>2.5288924361000054E-2</v>
      </c>
      <c r="CU59" s="2">
        <f t="shared" si="23"/>
        <v>1.0918059425262472E-2</v>
      </c>
      <c r="CV59" s="2">
        <f t="shared" si="24"/>
        <v>3.4937032590360295E-2</v>
      </c>
      <c r="CW59">
        <v>54</v>
      </c>
      <c r="CX59">
        <v>48</v>
      </c>
      <c r="CY59">
        <v>53</v>
      </c>
      <c r="CZ59">
        <v>9</v>
      </c>
      <c r="DA59">
        <v>15</v>
      </c>
      <c r="DB59">
        <v>0</v>
      </c>
      <c r="DC59">
        <v>0</v>
      </c>
      <c r="DD59">
        <v>0</v>
      </c>
      <c r="DE59">
        <v>0</v>
      </c>
      <c r="DF59">
        <v>31</v>
      </c>
      <c r="DG59">
        <v>3</v>
      </c>
      <c r="DH59">
        <v>2</v>
      </c>
      <c r="DI59">
        <v>3</v>
      </c>
      <c r="DJ59">
        <v>11</v>
      </c>
      <c r="DK59">
        <v>1</v>
      </c>
      <c r="DL59">
        <v>50</v>
      </c>
      <c r="DM59">
        <v>1</v>
      </c>
      <c r="DN59">
        <v>50</v>
      </c>
      <c r="DO59">
        <v>6</v>
      </c>
      <c r="DP59">
        <v>0</v>
      </c>
      <c r="DQ59">
        <v>11</v>
      </c>
      <c r="DR59">
        <v>11</v>
      </c>
      <c r="DS59">
        <v>1</v>
      </c>
      <c r="DT59">
        <v>0</v>
      </c>
      <c r="DU59">
        <v>1</v>
      </c>
      <c r="DV59">
        <v>1</v>
      </c>
      <c r="DW59">
        <v>14</v>
      </c>
      <c r="DX59">
        <v>6</v>
      </c>
      <c r="DY59">
        <v>4</v>
      </c>
      <c r="DZ59">
        <v>4</v>
      </c>
      <c r="EA59">
        <v>1</v>
      </c>
      <c r="EB59">
        <v>1</v>
      </c>
      <c r="EC59">
        <v>1</v>
      </c>
      <c r="ED59">
        <v>1</v>
      </c>
      <c r="EE59" t="s">
        <v>311</v>
      </c>
      <c r="EF59">
        <v>87.300003051757813</v>
      </c>
      <c r="EG59">
        <v>87.639999389648438</v>
      </c>
      <c r="EH59">
        <v>89.69000244140625</v>
      </c>
      <c r="EI59">
        <v>87.099998474121094</v>
      </c>
      <c r="EJ59">
        <v>88.370002746582031</v>
      </c>
      <c r="EK59" s="2">
        <f t="shared" si="25"/>
        <v>3.8794653155918013E-3</v>
      </c>
      <c r="EL59" s="2">
        <f t="shared" si="26"/>
        <v>2.2856539145453381E-2</v>
      </c>
      <c r="EM59" s="2">
        <f t="shared" si="27"/>
        <v>6.1615805487000852E-3</v>
      </c>
      <c r="EN59" s="2">
        <f t="shared" si="28"/>
        <v>1.4371440907418709E-2</v>
      </c>
      <c r="EO59">
        <v>11</v>
      </c>
      <c r="EP59">
        <v>62</v>
      </c>
      <c r="EQ59">
        <v>74</v>
      </c>
      <c r="ER59">
        <v>35</v>
      </c>
      <c r="ES59">
        <v>13</v>
      </c>
      <c r="ET59">
        <v>0</v>
      </c>
      <c r="EU59">
        <v>0</v>
      </c>
      <c r="EV59">
        <v>0</v>
      </c>
      <c r="EW59">
        <v>0</v>
      </c>
      <c r="EX59">
        <v>1</v>
      </c>
      <c r="EY59">
        <v>0</v>
      </c>
      <c r="EZ59">
        <v>0</v>
      </c>
      <c r="FA59">
        <v>1</v>
      </c>
      <c r="FB59">
        <v>1</v>
      </c>
      <c r="FC59">
        <v>1</v>
      </c>
      <c r="FD59">
        <v>3</v>
      </c>
      <c r="FE59">
        <v>1</v>
      </c>
      <c r="FF59">
        <v>3</v>
      </c>
      <c r="FG59">
        <v>0</v>
      </c>
      <c r="FH59">
        <v>0</v>
      </c>
      <c r="FI59">
        <v>1</v>
      </c>
      <c r="FJ59">
        <v>1</v>
      </c>
      <c r="FK59">
        <v>0</v>
      </c>
      <c r="FL59">
        <v>0</v>
      </c>
      <c r="FM59">
        <v>1</v>
      </c>
      <c r="FN59">
        <v>1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 t="s">
        <v>438</v>
      </c>
      <c r="FX59">
        <v>88.370002746582031</v>
      </c>
      <c r="FY59">
        <v>89.459999084472656</v>
      </c>
      <c r="FZ59">
        <v>89.660003662109375</v>
      </c>
      <c r="GA59">
        <v>87.910003662109375</v>
      </c>
      <c r="GB59">
        <v>89.260002136230469</v>
      </c>
      <c r="GC59">
        <v>593</v>
      </c>
      <c r="GD59">
        <v>239</v>
      </c>
      <c r="GE59">
        <v>374</v>
      </c>
      <c r="GF59">
        <v>53</v>
      </c>
      <c r="GG59">
        <v>0</v>
      </c>
      <c r="GH59">
        <v>248</v>
      </c>
      <c r="GI59">
        <v>0</v>
      </c>
      <c r="GJ59">
        <v>72</v>
      </c>
      <c r="GK59">
        <v>55</v>
      </c>
      <c r="GL59">
        <v>169</v>
      </c>
      <c r="GM59">
        <v>53</v>
      </c>
      <c r="GN59">
        <v>12</v>
      </c>
      <c r="GO59">
        <v>2</v>
      </c>
      <c r="GP59">
        <v>2</v>
      </c>
      <c r="GQ59">
        <v>2</v>
      </c>
      <c r="GR59">
        <v>2</v>
      </c>
      <c r="GS59">
        <v>2</v>
      </c>
      <c r="GT59">
        <v>1</v>
      </c>
      <c r="GU59">
        <v>1</v>
      </c>
      <c r="GV59">
        <v>1</v>
      </c>
      <c r="GW59">
        <v>2.2999999999999998</v>
      </c>
      <c r="GX59" t="s">
        <v>218</v>
      </c>
      <c r="GY59">
        <v>2612577</v>
      </c>
      <c r="GZ59">
        <v>3165600</v>
      </c>
      <c r="HA59">
        <v>0.91100000000000003</v>
      </c>
      <c r="HB59">
        <v>1.073</v>
      </c>
      <c r="HC59">
        <v>-0.31</v>
      </c>
      <c r="HD59">
        <v>6.68</v>
      </c>
      <c r="HE59">
        <v>0</v>
      </c>
      <c r="HF59" s="2">
        <f t="shared" si="29"/>
        <v>1.2184175598542013E-2</v>
      </c>
      <c r="HG59" s="2">
        <f t="shared" si="30"/>
        <v>2.2307000832885171E-3</v>
      </c>
      <c r="HH59" s="2">
        <f t="shared" si="31"/>
        <v>1.7326128305676591E-2</v>
      </c>
      <c r="HI59" s="2">
        <f t="shared" si="32"/>
        <v>1.5124338357741629E-2</v>
      </c>
      <c r="HJ59" s="3">
        <f t="shared" si="33"/>
        <v>89.659557511881374</v>
      </c>
      <c r="HK59" t="str">
        <f t="shared" si="34"/>
        <v>LYV</v>
      </c>
    </row>
    <row r="60" spans="1:219" hidden="1" x14ac:dyDescent="0.25">
      <c r="A60">
        <v>51</v>
      </c>
      <c r="B60" t="s">
        <v>439</v>
      </c>
      <c r="C60">
        <v>10</v>
      </c>
      <c r="D60">
        <v>0</v>
      </c>
      <c r="E60">
        <v>5</v>
      </c>
      <c r="F60">
        <v>1</v>
      </c>
      <c r="G60" t="s">
        <v>218</v>
      </c>
      <c r="H60" t="s">
        <v>338</v>
      </c>
      <c r="I60">
        <v>5</v>
      </c>
      <c r="J60">
        <v>1</v>
      </c>
      <c r="K60" t="s">
        <v>218</v>
      </c>
      <c r="L60" t="s">
        <v>218</v>
      </c>
      <c r="M60">
        <v>4</v>
      </c>
      <c r="N60">
        <v>2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10</v>
      </c>
      <c r="W60">
        <v>4</v>
      </c>
      <c r="X60">
        <v>8</v>
      </c>
      <c r="Y60">
        <v>11</v>
      </c>
      <c r="Z60">
        <v>85</v>
      </c>
      <c r="AA60">
        <v>0</v>
      </c>
      <c r="AB60">
        <v>0</v>
      </c>
      <c r="AC60">
        <v>0</v>
      </c>
      <c r="AD60">
        <v>0</v>
      </c>
      <c r="AE60">
        <v>2</v>
      </c>
      <c r="AF60">
        <v>0</v>
      </c>
      <c r="AG60">
        <v>1</v>
      </c>
      <c r="AH60">
        <v>0</v>
      </c>
      <c r="AI60">
        <v>1</v>
      </c>
      <c r="AJ60">
        <v>0</v>
      </c>
      <c r="AK60">
        <v>1</v>
      </c>
      <c r="AL60">
        <v>0</v>
      </c>
      <c r="AM60">
        <v>5</v>
      </c>
      <c r="AN60">
        <v>2</v>
      </c>
      <c r="AO60">
        <v>1</v>
      </c>
      <c r="AP60">
        <v>1</v>
      </c>
      <c r="AQ60">
        <v>1</v>
      </c>
      <c r="AR60">
        <v>1</v>
      </c>
      <c r="AS60">
        <v>2</v>
      </c>
      <c r="AT60">
        <v>1</v>
      </c>
      <c r="AU60" t="s">
        <v>333</v>
      </c>
      <c r="AV60">
        <v>85.519996643066406</v>
      </c>
      <c r="AW60">
        <v>85.620002746582031</v>
      </c>
      <c r="AX60">
        <v>86.139999389648438</v>
      </c>
      <c r="AY60">
        <v>84.510002136230469</v>
      </c>
      <c r="AZ60">
        <v>84.959999084472656</v>
      </c>
      <c r="BA60" s="2">
        <f t="shared" si="17"/>
        <v>1.1680226618494549E-3</v>
      </c>
      <c r="BB60" s="2">
        <f t="shared" si="18"/>
        <v>6.0366455392486529E-3</v>
      </c>
      <c r="BC60" s="2">
        <f t="shared" si="19"/>
        <v>1.296426739948775E-2</v>
      </c>
      <c r="BD60" s="2">
        <f t="shared" si="20"/>
        <v>5.2965743066307747E-3</v>
      </c>
      <c r="BE60">
        <v>3</v>
      </c>
      <c r="BF60">
        <v>1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1</v>
      </c>
      <c r="BO60">
        <v>3</v>
      </c>
      <c r="BP60">
        <v>8</v>
      </c>
      <c r="BQ60">
        <v>21</v>
      </c>
      <c r="BR60">
        <v>105</v>
      </c>
      <c r="BS60">
        <v>0</v>
      </c>
      <c r="BT60">
        <v>0</v>
      </c>
      <c r="BU60">
        <v>0</v>
      </c>
      <c r="BV60">
        <v>0</v>
      </c>
      <c r="BW60">
        <v>1</v>
      </c>
      <c r="BX60">
        <v>0</v>
      </c>
      <c r="BY60">
        <v>0</v>
      </c>
      <c r="BZ60">
        <v>0</v>
      </c>
      <c r="CA60">
        <v>1</v>
      </c>
      <c r="CB60">
        <v>0</v>
      </c>
      <c r="CC60">
        <v>0</v>
      </c>
      <c r="CD60">
        <v>0</v>
      </c>
      <c r="CE60">
        <v>4</v>
      </c>
      <c r="CF60">
        <v>1</v>
      </c>
      <c r="CG60">
        <v>0</v>
      </c>
      <c r="CH60">
        <v>0</v>
      </c>
      <c r="CI60">
        <v>1</v>
      </c>
      <c r="CJ60">
        <v>1</v>
      </c>
      <c r="CK60">
        <v>0</v>
      </c>
      <c r="CL60">
        <v>0</v>
      </c>
      <c r="CM60" t="s">
        <v>440</v>
      </c>
      <c r="CN60">
        <v>84.959999084472656</v>
      </c>
      <c r="CO60">
        <v>84.599998474121094</v>
      </c>
      <c r="CP60">
        <v>84.849998474121094</v>
      </c>
      <c r="CQ60">
        <v>83.650001525878906</v>
      </c>
      <c r="CR60">
        <v>84.80999755859375</v>
      </c>
      <c r="CS60" s="2">
        <f t="shared" si="21"/>
        <v>-4.2553264402442892E-3</v>
      </c>
      <c r="CT60" s="2">
        <f t="shared" si="22"/>
        <v>2.9463760105575831E-3</v>
      </c>
      <c r="CU60" s="2">
        <f t="shared" si="23"/>
        <v>1.1229278550552113E-2</v>
      </c>
      <c r="CV60" s="2">
        <f t="shared" si="24"/>
        <v>1.3677585969901984E-2</v>
      </c>
      <c r="CW60">
        <v>11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21</v>
      </c>
      <c r="DG60">
        <v>19</v>
      </c>
      <c r="DH60">
        <v>18</v>
      </c>
      <c r="DI60">
        <v>14</v>
      </c>
      <c r="DJ60">
        <v>82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7</v>
      </c>
      <c r="DX60">
        <v>0</v>
      </c>
      <c r="DY60">
        <v>2</v>
      </c>
      <c r="DZ60">
        <v>0</v>
      </c>
      <c r="EA60">
        <v>1</v>
      </c>
      <c r="EB60">
        <v>0</v>
      </c>
      <c r="EC60">
        <v>1</v>
      </c>
      <c r="ED60">
        <v>0</v>
      </c>
      <c r="EE60" t="s">
        <v>441</v>
      </c>
      <c r="EF60">
        <v>84.80999755859375</v>
      </c>
      <c r="EG60">
        <v>84.660003662109375</v>
      </c>
      <c r="EH60">
        <v>86.199996948242188</v>
      </c>
      <c r="EI60">
        <v>84.25</v>
      </c>
      <c r="EJ60">
        <v>85.419998168945313</v>
      </c>
      <c r="EK60" s="2">
        <f t="shared" si="25"/>
        <v>-1.7717208834884257E-3</v>
      </c>
      <c r="EL60" s="2">
        <f t="shared" si="26"/>
        <v>1.7865351979739486E-2</v>
      </c>
      <c r="EM60" s="2">
        <f t="shared" si="27"/>
        <v>4.8429440630047838E-3</v>
      </c>
      <c r="EN60" s="2">
        <f t="shared" si="28"/>
        <v>1.3697005315210453E-2</v>
      </c>
      <c r="EO60">
        <v>17</v>
      </c>
      <c r="EP60">
        <v>54</v>
      </c>
      <c r="EQ60">
        <v>46</v>
      </c>
      <c r="ER60">
        <v>28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1</v>
      </c>
      <c r="FA60">
        <v>1</v>
      </c>
      <c r="FB60">
        <v>0</v>
      </c>
      <c r="FC60">
        <v>1</v>
      </c>
      <c r="FD60">
        <v>2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 t="s">
        <v>442</v>
      </c>
      <c r="FX60">
        <v>85.419998168945313</v>
      </c>
      <c r="FY60">
        <v>85.819999694824219</v>
      </c>
      <c r="FZ60">
        <v>86.389999389648438</v>
      </c>
      <c r="GA60">
        <v>84.849998474121094</v>
      </c>
      <c r="GB60">
        <v>86.010002136230469</v>
      </c>
      <c r="GC60">
        <v>166</v>
      </c>
      <c r="GD60">
        <v>412</v>
      </c>
      <c r="GE60">
        <v>156</v>
      </c>
      <c r="GF60">
        <v>156</v>
      </c>
      <c r="GG60">
        <v>0</v>
      </c>
      <c r="GH60">
        <v>28</v>
      </c>
      <c r="GI60">
        <v>0</v>
      </c>
      <c r="GJ60">
        <v>28</v>
      </c>
      <c r="GK60">
        <v>0</v>
      </c>
      <c r="GL60">
        <v>272</v>
      </c>
      <c r="GM60">
        <v>0</v>
      </c>
      <c r="GN60">
        <v>82</v>
      </c>
      <c r="GO60">
        <v>1</v>
      </c>
      <c r="GP60">
        <v>0</v>
      </c>
      <c r="GQ60">
        <v>0</v>
      </c>
      <c r="GR60">
        <v>0</v>
      </c>
      <c r="GS60">
        <v>3</v>
      </c>
      <c r="GT60">
        <v>1</v>
      </c>
      <c r="GU60">
        <v>1</v>
      </c>
      <c r="GV60">
        <v>0</v>
      </c>
      <c r="GW60">
        <v>2.6</v>
      </c>
      <c r="GX60" t="s">
        <v>247</v>
      </c>
      <c r="GY60">
        <v>304675</v>
      </c>
      <c r="GZ60">
        <v>183671</v>
      </c>
      <c r="HA60">
        <v>1.4319999999999999</v>
      </c>
      <c r="HB60">
        <v>1.5509999999999999</v>
      </c>
      <c r="HC60">
        <v>6.32</v>
      </c>
      <c r="HD60">
        <v>3.44</v>
      </c>
      <c r="HE60">
        <v>0.43930000000000002</v>
      </c>
      <c r="HF60" s="2">
        <f t="shared" si="29"/>
        <v>4.660935997451765E-3</v>
      </c>
      <c r="HG60" s="2">
        <f t="shared" si="30"/>
        <v>6.5979823920744307E-3</v>
      </c>
      <c r="HH60" s="2">
        <f t="shared" si="31"/>
        <v>1.1302740901333541E-2</v>
      </c>
      <c r="HI60" s="2">
        <f t="shared" si="32"/>
        <v>1.3486846102759742E-2</v>
      </c>
      <c r="HJ60" s="3">
        <f t="shared" si="33"/>
        <v>86.386238541698503</v>
      </c>
      <c r="HK60" t="str">
        <f t="shared" si="34"/>
        <v>MANT</v>
      </c>
    </row>
    <row r="61" spans="1:219" hidden="1" x14ac:dyDescent="0.25">
      <c r="A61">
        <v>52</v>
      </c>
      <c r="B61" t="s">
        <v>443</v>
      </c>
      <c r="C61">
        <v>9</v>
      </c>
      <c r="D61">
        <v>0</v>
      </c>
      <c r="E61">
        <v>6</v>
      </c>
      <c r="F61">
        <v>0</v>
      </c>
      <c r="G61" t="s">
        <v>218</v>
      </c>
      <c r="H61" t="s">
        <v>218</v>
      </c>
      <c r="I61">
        <v>6</v>
      </c>
      <c r="J61">
        <v>0</v>
      </c>
      <c r="K61" t="s">
        <v>218</v>
      </c>
      <c r="L61" t="s">
        <v>218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1</v>
      </c>
      <c r="Y61">
        <v>0</v>
      </c>
      <c r="Z61">
        <v>189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2</v>
      </c>
      <c r="AN61">
        <v>0</v>
      </c>
      <c r="AO61">
        <v>0</v>
      </c>
      <c r="AP61">
        <v>0</v>
      </c>
      <c r="AQ61">
        <v>1</v>
      </c>
      <c r="AR61">
        <v>0</v>
      </c>
      <c r="AS61">
        <v>0</v>
      </c>
      <c r="AT61">
        <v>0</v>
      </c>
      <c r="AU61" t="s">
        <v>444</v>
      </c>
      <c r="AV61">
        <v>1201.010009765625</v>
      </c>
      <c r="AW61">
        <v>1200</v>
      </c>
      <c r="AX61">
        <v>1223.31005859375</v>
      </c>
      <c r="AY61">
        <v>1192.099975585938</v>
      </c>
      <c r="AZ61">
        <v>1210.589965820312</v>
      </c>
      <c r="BA61" s="2">
        <f t="shared" si="17"/>
        <v>-8.4167480468755329E-4</v>
      </c>
      <c r="BB61" s="2">
        <f t="shared" si="18"/>
        <v>1.9054906342016009E-2</v>
      </c>
      <c r="BC61" s="2">
        <f t="shared" si="19"/>
        <v>6.5833536783850288E-3</v>
      </c>
      <c r="BD61" s="2">
        <f t="shared" si="20"/>
        <v>1.5273536669242915E-2</v>
      </c>
      <c r="BE61">
        <v>8</v>
      </c>
      <c r="BF61">
        <v>32</v>
      </c>
      <c r="BG61">
        <v>53</v>
      </c>
      <c r="BH61">
        <v>82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3</v>
      </c>
      <c r="BO61">
        <v>5</v>
      </c>
      <c r="BP61">
        <v>5</v>
      </c>
      <c r="BQ61">
        <v>5</v>
      </c>
      <c r="BR61">
        <v>4</v>
      </c>
      <c r="BS61">
        <v>1</v>
      </c>
      <c r="BT61">
        <v>22</v>
      </c>
      <c r="BU61">
        <v>0</v>
      </c>
      <c r="BV61">
        <v>0</v>
      </c>
      <c r="BW61">
        <v>1</v>
      </c>
      <c r="BX61">
        <v>0</v>
      </c>
      <c r="BY61">
        <v>4</v>
      </c>
      <c r="BZ61">
        <v>4</v>
      </c>
      <c r="CA61">
        <v>1</v>
      </c>
      <c r="CB61">
        <v>0</v>
      </c>
      <c r="CC61">
        <v>1</v>
      </c>
      <c r="CD61">
        <v>1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 t="s">
        <v>445</v>
      </c>
      <c r="CN61">
        <v>1210.589965820312</v>
      </c>
      <c r="CO61">
        <v>1207.9599609375</v>
      </c>
      <c r="CP61">
        <v>1221.969970703125</v>
      </c>
      <c r="CQ61">
        <v>1199</v>
      </c>
      <c r="CR61">
        <v>1219.72998046875</v>
      </c>
      <c r="CS61" s="2">
        <f t="shared" si="21"/>
        <v>-2.1772285240073685E-3</v>
      </c>
      <c r="CT61" s="2">
        <f t="shared" si="22"/>
        <v>1.1465101517645016E-2</v>
      </c>
      <c r="CU61" s="2">
        <f t="shared" si="23"/>
        <v>7.417432056726625E-3</v>
      </c>
      <c r="CV61" s="2">
        <f t="shared" si="24"/>
        <v>1.6995548851544418E-2</v>
      </c>
      <c r="CW61">
        <v>75</v>
      </c>
      <c r="CX61">
        <v>89</v>
      </c>
      <c r="CY61">
        <v>2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14</v>
      </c>
      <c r="DG61">
        <v>4</v>
      </c>
      <c r="DH61">
        <v>5</v>
      </c>
      <c r="DI61">
        <v>4</v>
      </c>
      <c r="DJ61">
        <v>10</v>
      </c>
      <c r="DK61">
        <v>1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10</v>
      </c>
      <c r="DR61">
        <v>0</v>
      </c>
      <c r="DS61">
        <v>0</v>
      </c>
      <c r="DT61">
        <v>0</v>
      </c>
      <c r="DU61">
        <v>1</v>
      </c>
      <c r="DV61">
        <v>1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 t="s">
        <v>404</v>
      </c>
      <c r="EF61">
        <v>1219.72998046875</v>
      </c>
      <c r="EG61">
        <v>1223.0400390625</v>
      </c>
      <c r="EH61">
        <v>1250.550048828125</v>
      </c>
      <c r="EI61">
        <v>1221.75</v>
      </c>
      <c r="EJ61">
        <v>1248.869995117188</v>
      </c>
      <c r="EK61" s="2">
        <f t="shared" si="25"/>
        <v>2.7064188317884597E-3</v>
      </c>
      <c r="EL61" s="2">
        <f t="shared" si="26"/>
        <v>2.1998327689007113E-2</v>
      </c>
      <c r="EM61" s="2">
        <f t="shared" si="27"/>
        <v>1.0547807277747623E-3</v>
      </c>
      <c r="EN61" s="2">
        <f t="shared" si="28"/>
        <v>2.1715627105480362E-2</v>
      </c>
      <c r="EO61">
        <v>20</v>
      </c>
      <c r="EP61">
        <v>29</v>
      </c>
      <c r="EQ61">
        <v>85</v>
      </c>
      <c r="ER61">
        <v>44</v>
      </c>
      <c r="ES61">
        <v>15</v>
      </c>
      <c r="ET61">
        <v>0</v>
      </c>
      <c r="EU61">
        <v>0</v>
      </c>
      <c r="EV61">
        <v>0</v>
      </c>
      <c r="EW61">
        <v>0</v>
      </c>
      <c r="EX61">
        <v>4</v>
      </c>
      <c r="EY61">
        <v>0</v>
      </c>
      <c r="EZ61">
        <v>0</v>
      </c>
      <c r="FA61">
        <v>0</v>
      </c>
      <c r="FB61">
        <v>0</v>
      </c>
      <c r="FC61">
        <v>1</v>
      </c>
      <c r="FD61">
        <v>4</v>
      </c>
      <c r="FE61">
        <v>1</v>
      </c>
      <c r="FF61">
        <v>4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 t="s">
        <v>446</v>
      </c>
      <c r="FX61">
        <v>1248.869995117188</v>
      </c>
      <c r="FY61">
        <v>1250.900024414062</v>
      </c>
      <c r="FZ61">
        <v>1268.9599609375</v>
      </c>
      <c r="GA61">
        <v>1230.489990234375</v>
      </c>
      <c r="GB61">
        <v>1239.910034179688</v>
      </c>
      <c r="GC61">
        <v>535</v>
      </c>
      <c r="GD61">
        <v>254</v>
      </c>
      <c r="GE61">
        <v>359</v>
      </c>
      <c r="GF61">
        <v>41</v>
      </c>
      <c r="GG61">
        <v>0</v>
      </c>
      <c r="GH61">
        <v>141</v>
      </c>
      <c r="GI61">
        <v>0</v>
      </c>
      <c r="GJ61">
        <v>59</v>
      </c>
      <c r="GK61">
        <v>4</v>
      </c>
      <c r="GL61">
        <v>203</v>
      </c>
      <c r="GM61">
        <v>4</v>
      </c>
      <c r="GN61">
        <v>10</v>
      </c>
      <c r="GO61">
        <v>2</v>
      </c>
      <c r="GP61">
        <v>1</v>
      </c>
      <c r="GQ61">
        <v>2</v>
      </c>
      <c r="GR61">
        <v>1</v>
      </c>
      <c r="GS61">
        <v>0</v>
      </c>
      <c r="GT61">
        <v>0</v>
      </c>
      <c r="GU61">
        <v>0</v>
      </c>
      <c r="GV61">
        <v>0</v>
      </c>
      <c r="GW61">
        <v>2.1</v>
      </c>
      <c r="GX61" t="s">
        <v>218</v>
      </c>
      <c r="GY61">
        <v>59309</v>
      </c>
      <c r="GZ61">
        <v>58271</v>
      </c>
      <c r="HA61">
        <v>1.6439999999999999</v>
      </c>
      <c r="HB61">
        <v>3.1779999999999999</v>
      </c>
      <c r="HC61">
        <v>0.56000000000000005</v>
      </c>
      <c r="HD61">
        <v>2.37</v>
      </c>
      <c r="HE61">
        <v>0</v>
      </c>
      <c r="HF61" s="2">
        <f t="shared" si="29"/>
        <v>1.6228549502387279E-3</v>
      </c>
      <c r="HG61" s="2">
        <f t="shared" si="30"/>
        <v>1.4232077511803776E-2</v>
      </c>
      <c r="HH61" s="2">
        <f t="shared" si="31"/>
        <v>1.6316279303973502E-2</v>
      </c>
      <c r="HI61" s="2">
        <f t="shared" si="32"/>
        <v>7.5973608452528651E-3</v>
      </c>
      <c r="HJ61" s="3">
        <f t="shared" si="33"/>
        <v>1268.7029305210401</v>
      </c>
      <c r="HK61" t="str">
        <f t="shared" si="34"/>
        <v>MKL</v>
      </c>
    </row>
    <row r="62" spans="1:219" hidden="1" x14ac:dyDescent="0.25">
      <c r="A62">
        <v>53</v>
      </c>
      <c r="B62" t="s">
        <v>447</v>
      </c>
      <c r="C62">
        <v>9</v>
      </c>
      <c r="D62">
        <v>0</v>
      </c>
      <c r="E62">
        <v>6</v>
      </c>
      <c r="F62">
        <v>0</v>
      </c>
      <c r="G62" t="s">
        <v>218</v>
      </c>
      <c r="H62" t="s">
        <v>218</v>
      </c>
      <c r="I62">
        <v>6</v>
      </c>
      <c r="J62">
        <v>0</v>
      </c>
      <c r="K62" t="s">
        <v>218</v>
      </c>
      <c r="L62" t="s">
        <v>218</v>
      </c>
      <c r="M62">
        <v>12</v>
      </c>
      <c r="N62">
        <v>17</v>
      </c>
      <c r="O62">
        <v>19</v>
      </c>
      <c r="P62">
        <v>6</v>
      </c>
      <c r="Q62">
        <v>140</v>
      </c>
      <c r="R62">
        <v>0</v>
      </c>
      <c r="S62">
        <v>0</v>
      </c>
      <c r="T62">
        <v>0</v>
      </c>
      <c r="U62">
        <v>0</v>
      </c>
      <c r="V62">
        <v>4</v>
      </c>
      <c r="W62">
        <v>0</v>
      </c>
      <c r="X62">
        <v>0</v>
      </c>
      <c r="Y62">
        <v>0</v>
      </c>
      <c r="Z62">
        <v>0</v>
      </c>
      <c r="AA62">
        <v>1</v>
      </c>
      <c r="AB62">
        <v>4</v>
      </c>
      <c r="AC62">
        <v>1</v>
      </c>
      <c r="AD62">
        <v>4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 t="s">
        <v>448</v>
      </c>
      <c r="AV62">
        <v>199.36000061035159</v>
      </c>
      <c r="AW62">
        <v>198.2200012207031</v>
      </c>
      <c r="AX62">
        <v>199.3800048828125</v>
      </c>
      <c r="AY62">
        <v>195.7799987792969</v>
      </c>
      <c r="AZ62">
        <v>197.28999328613281</v>
      </c>
      <c r="BA62" s="2">
        <f t="shared" si="17"/>
        <v>-5.7511824368277065E-3</v>
      </c>
      <c r="BB62" s="2">
        <f t="shared" si="18"/>
        <v>5.8180541363272997E-3</v>
      </c>
      <c r="BC62" s="2">
        <f t="shared" si="19"/>
        <v>1.2309567280697542E-2</v>
      </c>
      <c r="BD62" s="2">
        <f t="shared" si="20"/>
        <v>7.6536801572391067E-3</v>
      </c>
      <c r="BE62">
        <v>54</v>
      </c>
      <c r="BF62">
        <v>1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42</v>
      </c>
      <c r="BO62">
        <v>25</v>
      </c>
      <c r="BP62">
        <v>21</v>
      </c>
      <c r="BQ62">
        <v>17</v>
      </c>
      <c r="BR62">
        <v>49</v>
      </c>
      <c r="BS62">
        <v>0</v>
      </c>
      <c r="BT62">
        <v>0</v>
      </c>
      <c r="BU62">
        <v>0</v>
      </c>
      <c r="BV62">
        <v>0</v>
      </c>
      <c r="BW62">
        <v>1</v>
      </c>
      <c r="BX62">
        <v>0</v>
      </c>
      <c r="BY62">
        <v>0</v>
      </c>
      <c r="BZ62">
        <v>0</v>
      </c>
      <c r="CA62">
        <v>1</v>
      </c>
      <c r="CB62">
        <v>0</v>
      </c>
      <c r="CC62">
        <v>0</v>
      </c>
      <c r="CD62">
        <v>0</v>
      </c>
      <c r="CE62">
        <v>3</v>
      </c>
      <c r="CF62">
        <v>1</v>
      </c>
      <c r="CG62">
        <v>10</v>
      </c>
      <c r="CH62">
        <v>0</v>
      </c>
      <c r="CI62">
        <v>1</v>
      </c>
      <c r="CJ62">
        <v>1</v>
      </c>
      <c r="CK62">
        <v>1</v>
      </c>
      <c r="CL62">
        <v>0</v>
      </c>
      <c r="CM62" t="s">
        <v>449</v>
      </c>
      <c r="CN62">
        <v>197.28999328613281</v>
      </c>
      <c r="CO62">
        <v>196.5</v>
      </c>
      <c r="CP62">
        <v>198.83000183105469</v>
      </c>
      <c r="CQ62">
        <v>192.58000183105469</v>
      </c>
      <c r="CR62">
        <v>198.74000549316409</v>
      </c>
      <c r="CS62" s="2">
        <f t="shared" si="21"/>
        <v>-4.0203220668335593E-3</v>
      </c>
      <c r="CT62" s="2">
        <f t="shared" si="22"/>
        <v>1.1718562639427388E-2</v>
      </c>
      <c r="CU62" s="2">
        <f t="shared" si="23"/>
        <v>1.9949100096413819E-2</v>
      </c>
      <c r="CV62" s="2">
        <f t="shared" si="24"/>
        <v>3.0995287772200841E-2</v>
      </c>
      <c r="CW62">
        <v>28</v>
      </c>
      <c r="CX62">
        <v>67</v>
      </c>
      <c r="CY62">
        <v>5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6</v>
      </c>
      <c r="DG62">
        <v>5</v>
      </c>
      <c r="DH62">
        <v>1</v>
      </c>
      <c r="DI62">
        <v>1</v>
      </c>
      <c r="DJ62">
        <v>81</v>
      </c>
      <c r="DK62">
        <v>1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81</v>
      </c>
      <c r="DR62">
        <v>0</v>
      </c>
      <c r="DS62">
        <v>0</v>
      </c>
      <c r="DT62">
        <v>0</v>
      </c>
      <c r="DU62">
        <v>1</v>
      </c>
      <c r="DV62">
        <v>1</v>
      </c>
      <c r="DW62">
        <v>1</v>
      </c>
      <c r="DX62">
        <v>0</v>
      </c>
      <c r="DY62">
        <v>38</v>
      </c>
      <c r="DZ62">
        <v>38</v>
      </c>
      <c r="EA62">
        <v>1</v>
      </c>
      <c r="EB62">
        <v>0</v>
      </c>
      <c r="EC62">
        <v>1</v>
      </c>
      <c r="ED62">
        <v>1</v>
      </c>
      <c r="EE62" t="s">
        <v>450</v>
      </c>
      <c r="EF62">
        <v>198.74000549316409</v>
      </c>
      <c r="EG62">
        <v>198.3999938964844</v>
      </c>
      <c r="EH62">
        <v>201.71000671386719</v>
      </c>
      <c r="EI62">
        <v>197.36000061035159</v>
      </c>
      <c r="EJ62">
        <v>200.41000366210929</v>
      </c>
      <c r="EK62" s="2">
        <f t="shared" si="25"/>
        <v>-1.7137681811476568E-3</v>
      </c>
      <c r="EL62" s="2">
        <f t="shared" si="26"/>
        <v>1.6409760087302772E-2</v>
      </c>
      <c r="EM62" s="2">
        <f t="shared" si="27"/>
        <v>5.2419018050747779E-3</v>
      </c>
      <c r="EN62" s="2">
        <f t="shared" si="28"/>
        <v>1.5218816406490365E-2</v>
      </c>
      <c r="EO62">
        <v>19</v>
      </c>
      <c r="EP62">
        <v>9</v>
      </c>
      <c r="EQ62">
        <v>111</v>
      </c>
      <c r="ER62">
        <v>15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13</v>
      </c>
      <c r="EY62">
        <v>13</v>
      </c>
      <c r="EZ62">
        <v>6</v>
      </c>
      <c r="FA62">
        <v>6</v>
      </c>
      <c r="FB62">
        <v>3</v>
      </c>
      <c r="FC62">
        <v>1</v>
      </c>
      <c r="FD62">
        <v>41</v>
      </c>
      <c r="FE62">
        <v>0</v>
      </c>
      <c r="FF62">
        <v>0</v>
      </c>
      <c r="FG62">
        <v>0</v>
      </c>
      <c r="FH62">
        <v>0</v>
      </c>
      <c r="FI62">
        <v>3</v>
      </c>
      <c r="FJ62">
        <v>3</v>
      </c>
      <c r="FK62">
        <v>0</v>
      </c>
      <c r="FL62">
        <v>0</v>
      </c>
      <c r="FM62">
        <v>1</v>
      </c>
      <c r="FN62">
        <v>1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 t="s">
        <v>451</v>
      </c>
      <c r="FX62">
        <v>200.41000366210929</v>
      </c>
      <c r="FY62">
        <v>201.28999328613281</v>
      </c>
      <c r="FZ62">
        <v>204.44999694824219</v>
      </c>
      <c r="GA62">
        <v>200.30999755859381</v>
      </c>
      <c r="GB62">
        <v>202.67999267578119</v>
      </c>
      <c r="GC62">
        <v>503</v>
      </c>
      <c r="GD62">
        <v>293</v>
      </c>
      <c r="GE62">
        <v>254</v>
      </c>
      <c r="GF62">
        <v>135</v>
      </c>
      <c r="GG62">
        <v>0</v>
      </c>
      <c r="GH62">
        <v>161</v>
      </c>
      <c r="GI62">
        <v>0</v>
      </c>
      <c r="GJ62">
        <v>15</v>
      </c>
      <c r="GK62">
        <v>4</v>
      </c>
      <c r="GL62">
        <v>133</v>
      </c>
      <c r="GM62">
        <v>0</v>
      </c>
      <c r="GN62">
        <v>84</v>
      </c>
      <c r="GO62">
        <v>2</v>
      </c>
      <c r="GP62">
        <v>2</v>
      </c>
      <c r="GQ62">
        <v>2</v>
      </c>
      <c r="GR62">
        <v>2</v>
      </c>
      <c r="GS62">
        <v>2</v>
      </c>
      <c r="GT62">
        <v>1</v>
      </c>
      <c r="GU62">
        <v>1</v>
      </c>
      <c r="GV62">
        <v>1</v>
      </c>
      <c r="GW62">
        <v>1.8</v>
      </c>
      <c r="GX62" t="s">
        <v>218</v>
      </c>
      <c r="GY62">
        <v>1019383</v>
      </c>
      <c r="GZ62">
        <v>1340183</v>
      </c>
      <c r="HA62">
        <v>0.57699999999999996</v>
      </c>
      <c r="HB62">
        <v>1.0289999999999999</v>
      </c>
      <c r="HC62">
        <v>0.99</v>
      </c>
      <c r="HD62">
        <v>3.45</v>
      </c>
      <c r="HF62" s="2">
        <f t="shared" si="29"/>
        <v>4.3717504763022275E-3</v>
      </c>
      <c r="HG62" s="2">
        <f t="shared" si="30"/>
        <v>1.5456119879079022E-2</v>
      </c>
      <c r="HH62" s="2">
        <f t="shared" si="31"/>
        <v>4.8685764828158007E-3</v>
      </c>
      <c r="HI62" s="2">
        <f t="shared" si="32"/>
        <v>1.1693285981999035E-2</v>
      </c>
      <c r="HJ62" s="3">
        <f t="shared" si="33"/>
        <v>204.4011555528223</v>
      </c>
      <c r="HK62" t="str">
        <f t="shared" si="34"/>
        <v>MCK</v>
      </c>
    </row>
    <row r="63" spans="1:219" hidden="1" x14ac:dyDescent="0.25">
      <c r="A63">
        <v>54</v>
      </c>
      <c r="B63" t="s">
        <v>452</v>
      </c>
      <c r="C63">
        <v>9</v>
      </c>
      <c r="D63">
        <v>0</v>
      </c>
      <c r="E63">
        <v>6</v>
      </c>
      <c r="F63">
        <v>0</v>
      </c>
      <c r="G63" t="s">
        <v>218</v>
      </c>
      <c r="H63" t="s">
        <v>218</v>
      </c>
      <c r="I63">
        <v>6</v>
      </c>
      <c r="J63">
        <v>0</v>
      </c>
      <c r="K63" t="s">
        <v>218</v>
      </c>
      <c r="L63" t="s">
        <v>218</v>
      </c>
      <c r="M63">
        <v>14</v>
      </c>
      <c r="N63">
        <v>27</v>
      </c>
      <c r="O63">
        <v>24</v>
      </c>
      <c r="P63">
        <v>29</v>
      </c>
      <c r="Q63">
        <v>13</v>
      </c>
      <c r="R63">
        <v>1</v>
      </c>
      <c r="S63">
        <v>10</v>
      </c>
      <c r="T63">
        <v>1</v>
      </c>
      <c r="U63">
        <v>2</v>
      </c>
      <c r="V63">
        <v>2</v>
      </c>
      <c r="W63">
        <v>1</v>
      </c>
      <c r="X63">
        <v>1</v>
      </c>
      <c r="Y63">
        <v>0</v>
      </c>
      <c r="Z63">
        <v>0</v>
      </c>
      <c r="AA63">
        <v>1</v>
      </c>
      <c r="AB63">
        <v>4</v>
      </c>
      <c r="AC63">
        <v>1</v>
      </c>
      <c r="AD63">
        <v>4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 t="s">
        <v>453</v>
      </c>
      <c r="AV63">
        <v>307.20001220703119</v>
      </c>
      <c r="AW63">
        <v>309.01998901367188</v>
      </c>
      <c r="AX63">
        <v>326.80999755859369</v>
      </c>
      <c r="AY63">
        <v>308.760009765625</v>
      </c>
      <c r="AZ63">
        <v>317.1400146484375</v>
      </c>
      <c r="BA63" s="2">
        <f t="shared" si="17"/>
        <v>5.8895115893624617E-3</v>
      </c>
      <c r="BB63" s="2">
        <f t="shared" si="18"/>
        <v>5.4435325350572383E-2</v>
      </c>
      <c r="BC63" s="2">
        <f t="shared" si="19"/>
        <v>8.4130236648016776E-4</v>
      </c>
      <c r="BD63" s="2">
        <f t="shared" si="20"/>
        <v>2.6423675650333989E-2</v>
      </c>
      <c r="BE63">
        <v>1</v>
      </c>
      <c r="BF63">
        <v>0</v>
      </c>
      <c r="BG63">
        <v>2</v>
      </c>
      <c r="BH63">
        <v>0</v>
      </c>
      <c r="BI63">
        <v>159</v>
      </c>
      <c r="BJ63">
        <v>0</v>
      </c>
      <c r="BK63">
        <v>0</v>
      </c>
      <c r="BL63">
        <v>0</v>
      </c>
      <c r="BM63">
        <v>0</v>
      </c>
      <c r="BN63">
        <v>1</v>
      </c>
      <c r="BO63">
        <v>0</v>
      </c>
      <c r="BP63">
        <v>0</v>
      </c>
      <c r="BQ63">
        <v>0</v>
      </c>
      <c r="BR63">
        <v>0</v>
      </c>
      <c r="BS63">
        <v>1</v>
      </c>
      <c r="BT63">
        <v>1</v>
      </c>
      <c r="BU63">
        <v>1</v>
      </c>
      <c r="BV63">
        <v>1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 t="s">
        <v>454</v>
      </c>
      <c r="CN63">
        <v>317.1400146484375</v>
      </c>
      <c r="CO63">
        <v>312.3699951171875</v>
      </c>
      <c r="CP63">
        <v>317.19000244140619</v>
      </c>
      <c r="CQ63">
        <v>306.57998657226563</v>
      </c>
      <c r="CR63">
        <v>317.07000732421881</v>
      </c>
      <c r="CS63" s="2">
        <f t="shared" si="21"/>
        <v>-1.5270415231336543E-2</v>
      </c>
      <c r="CT63" s="2">
        <f t="shared" si="22"/>
        <v>1.5195962316337797E-2</v>
      </c>
      <c r="CU63" s="2">
        <f t="shared" si="23"/>
        <v>1.8535738500587207E-2</v>
      </c>
      <c r="CV63" s="2">
        <f t="shared" si="24"/>
        <v>3.3084241680502613E-2</v>
      </c>
      <c r="CW63">
        <v>39</v>
      </c>
      <c r="CX63">
        <v>21</v>
      </c>
      <c r="CY63">
        <v>2</v>
      </c>
      <c r="CZ63">
        <v>2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17</v>
      </c>
      <c r="DG63">
        <v>12</v>
      </c>
      <c r="DH63">
        <v>7</v>
      </c>
      <c r="DI63">
        <v>9</v>
      </c>
      <c r="DJ63">
        <v>29</v>
      </c>
      <c r="DK63">
        <v>1</v>
      </c>
      <c r="DL63">
        <v>74</v>
      </c>
      <c r="DM63">
        <v>0</v>
      </c>
      <c r="DN63">
        <v>0</v>
      </c>
      <c r="DO63">
        <v>9</v>
      </c>
      <c r="DP63">
        <v>0</v>
      </c>
      <c r="DQ63">
        <v>29</v>
      </c>
      <c r="DR63">
        <v>29</v>
      </c>
      <c r="DS63">
        <v>3</v>
      </c>
      <c r="DT63">
        <v>0</v>
      </c>
      <c r="DU63">
        <v>4</v>
      </c>
      <c r="DV63">
        <v>1</v>
      </c>
      <c r="DW63">
        <v>1</v>
      </c>
      <c r="DX63">
        <v>0</v>
      </c>
      <c r="DY63">
        <v>3</v>
      </c>
      <c r="DZ63">
        <v>3</v>
      </c>
      <c r="EA63">
        <v>1</v>
      </c>
      <c r="EB63">
        <v>0</v>
      </c>
      <c r="EC63">
        <v>1</v>
      </c>
      <c r="ED63">
        <v>1</v>
      </c>
      <c r="EE63" t="s">
        <v>455</v>
      </c>
      <c r="EF63">
        <v>317.07000732421881</v>
      </c>
      <c r="EG63">
        <v>317.97000122070313</v>
      </c>
      <c r="EH63">
        <v>322.16000366210938</v>
      </c>
      <c r="EI63">
        <v>305.010009765625</v>
      </c>
      <c r="EJ63">
        <v>317.42999267578119</v>
      </c>
      <c r="EK63" s="2">
        <f t="shared" si="25"/>
        <v>2.8304364972456808E-3</v>
      </c>
      <c r="EL63" s="2">
        <f t="shared" si="26"/>
        <v>1.3005967201939916E-2</v>
      </c>
      <c r="EM63" s="2">
        <f t="shared" si="27"/>
        <v>4.075853509866989E-2</v>
      </c>
      <c r="EN63" s="2">
        <f t="shared" si="28"/>
        <v>3.9126683667985329E-2</v>
      </c>
      <c r="EO63">
        <v>3</v>
      </c>
      <c r="EP63">
        <v>1</v>
      </c>
      <c r="EQ63">
        <v>2</v>
      </c>
      <c r="ER63">
        <v>0</v>
      </c>
      <c r="ES63">
        <v>0</v>
      </c>
      <c r="ET63">
        <v>1</v>
      </c>
      <c r="EU63">
        <v>2</v>
      </c>
      <c r="EV63">
        <v>0</v>
      </c>
      <c r="EW63">
        <v>0</v>
      </c>
      <c r="EX63">
        <v>8</v>
      </c>
      <c r="EY63">
        <v>8</v>
      </c>
      <c r="EZ63">
        <v>1</v>
      </c>
      <c r="FA63">
        <v>5</v>
      </c>
      <c r="FB63">
        <v>81</v>
      </c>
      <c r="FC63">
        <v>0</v>
      </c>
      <c r="FD63">
        <v>0</v>
      </c>
      <c r="FE63">
        <v>0</v>
      </c>
      <c r="FF63">
        <v>0</v>
      </c>
      <c r="FG63">
        <v>3</v>
      </c>
      <c r="FH63">
        <v>2</v>
      </c>
      <c r="FI63">
        <v>0</v>
      </c>
      <c r="FJ63">
        <v>0</v>
      </c>
      <c r="FK63">
        <v>1</v>
      </c>
      <c r="FL63">
        <v>1</v>
      </c>
      <c r="FM63">
        <v>0</v>
      </c>
      <c r="FN63">
        <v>0</v>
      </c>
      <c r="FO63">
        <v>5</v>
      </c>
      <c r="FP63">
        <v>3</v>
      </c>
      <c r="FQ63">
        <v>0</v>
      </c>
      <c r="FR63">
        <v>0</v>
      </c>
      <c r="FS63">
        <v>1</v>
      </c>
      <c r="FT63">
        <v>1</v>
      </c>
      <c r="FU63">
        <v>1</v>
      </c>
      <c r="FV63">
        <v>0</v>
      </c>
      <c r="FW63" t="s">
        <v>456</v>
      </c>
      <c r="FX63">
        <v>317.42999267578119</v>
      </c>
      <c r="FY63">
        <v>320.6400146484375</v>
      </c>
      <c r="FZ63">
        <v>323.14999389648438</v>
      </c>
      <c r="GA63">
        <v>313.70999145507813</v>
      </c>
      <c r="GB63">
        <v>313.760009765625</v>
      </c>
      <c r="GC63">
        <v>339</v>
      </c>
      <c r="GD63">
        <v>182</v>
      </c>
      <c r="GE63">
        <v>70</v>
      </c>
      <c r="GF63">
        <v>177</v>
      </c>
      <c r="GG63">
        <v>2</v>
      </c>
      <c r="GH63">
        <v>203</v>
      </c>
      <c r="GI63">
        <v>0</v>
      </c>
      <c r="GJ63">
        <v>2</v>
      </c>
      <c r="GK63">
        <v>5</v>
      </c>
      <c r="GL63">
        <v>110</v>
      </c>
      <c r="GM63">
        <v>0</v>
      </c>
      <c r="GN63">
        <v>110</v>
      </c>
      <c r="GO63">
        <v>4</v>
      </c>
      <c r="GP63">
        <v>4</v>
      </c>
      <c r="GQ63">
        <v>1</v>
      </c>
      <c r="GR63">
        <v>1</v>
      </c>
      <c r="GS63">
        <v>2</v>
      </c>
      <c r="GT63">
        <v>2</v>
      </c>
      <c r="GU63">
        <v>1</v>
      </c>
      <c r="GV63">
        <v>1</v>
      </c>
      <c r="GW63">
        <v>1.8</v>
      </c>
      <c r="GX63" t="s">
        <v>218</v>
      </c>
      <c r="GY63">
        <v>112461</v>
      </c>
      <c r="GZ63">
        <v>162942</v>
      </c>
      <c r="HA63">
        <v>1.47</v>
      </c>
      <c r="HB63">
        <v>1.9450000000000001</v>
      </c>
      <c r="HC63">
        <v>0.85</v>
      </c>
      <c r="HD63">
        <v>3.28</v>
      </c>
      <c r="HE63">
        <v>0.45459998000000001</v>
      </c>
      <c r="HF63" s="2">
        <f t="shared" si="29"/>
        <v>1.0011295615040106E-2</v>
      </c>
      <c r="HG63" s="2">
        <f t="shared" si="30"/>
        <v>7.7672266608518337E-3</v>
      </c>
      <c r="HH63" s="2">
        <f t="shared" si="31"/>
        <v>2.161309529928046E-2</v>
      </c>
      <c r="HI63" s="2">
        <f t="shared" si="32"/>
        <v>1.5941582416523215E-4</v>
      </c>
      <c r="HJ63" s="3">
        <f t="shared" si="33"/>
        <v>323.13049831875077</v>
      </c>
      <c r="HK63" t="str">
        <f t="shared" si="34"/>
        <v>MED</v>
      </c>
    </row>
    <row r="64" spans="1:219" x14ac:dyDescent="0.25">
      <c r="A64">
        <v>55</v>
      </c>
      <c r="B64" t="s">
        <v>457</v>
      </c>
      <c r="C64">
        <v>9</v>
      </c>
      <c r="D64">
        <v>0</v>
      </c>
      <c r="E64">
        <v>6</v>
      </c>
      <c r="F64">
        <v>0</v>
      </c>
      <c r="G64" t="s">
        <v>218</v>
      </c>
      <c r="H64" t="s">
        <v>218</v>
      </c>
      <c r="I64">
        <v>6</v>
      </c>
      <c r="J64">
        <v>0</v>
      </c>
      <c r="K64" t="s">
        <v>218</v>
      </c>
      <c r="L64" t="s">
        <v>218</v>
      </c>
      <c r="M64">
        <v>116</v>
      </c>
      <c r="N64">
        <v>9</v>
      </c>
      <c r="O64">
        <v>1</v>
      </c>
      <c r="P64">
        <v>0</v>
      </c>
      <c r="Q64">
        <v>0</v>
      </c>
      <c r="R64">
        <v>1</v>
      </c>
      <c r="S64">
        <v>1</v>
      </c>
      <c r="T64">
        <v>0</v>
      </c>
      <c r="U64">
        <v>0</v>
      </c>
      <c r="V64">
        <v>50</v>
      </c>
      <c r="W64">
        <v>15</v>
      </c>
      <c r="X64">
        <v>6</v>
      </c>
      <c r="Y64">
        <v>3</v>
      </c>
      <c r="Z64">
        <v>13</v>
      </c>
      <c r="AA64">
        <v>1</v>
      </c>
      <c r="AB64">
        <v>0</v>
      </c>
      <c r="AC64">
        <v>0</v>
      </c>
      <c r="AD64">
        <v>0</v>
      </c>
      <c r="AE64">
        <v>7</v>
      </c>
      <c r="AF64">
        <v>1</v>
      </c>
      <c r="AG64">
        <v>12</v>
      </c>
      <c r="AH64">
        <v>0</v>
      </c>
      <c r="AI64">
        <v>2</v>
      </c>
      <c r="AJ64">
        <v>1</v>
      </c>
      <c r="AK64">
        <v>3</v>
      </c>
      <c r="AL64">
        <v>1</v>
      </c>
      <c r="AM64">
        <v>6</v>
      </c>
      <c r="AN64">
        <v>1</v>
      </c>
      <c r="AO64">
        <v>3</v>
      </c>
      <c r="AP64">
        <v>3</v>
      </c>
      <c r="AQ64">
        <v>1</v>
      </c>
      <c r="AR64">
        <v>1</v>
      </c>
      <c r="AS64">
        <v>2</v>
      </c>
      <c r="AT64">
        <v>2</v>
      </c>
      <c r="AU64" t="s">
        <v>354</v>
      </c>
      <c r="AV64">
        <v>31.729999542236332</v>
      </c>
      <c r="AW64">
        <v>31.70999908447266</v>
      </c>
      <c r="AX64">
        <v>31.930000305175781</v>
      </c>
      <c r="AY64">
        <v>31.090000152587891</v>
      </c>
      <c r="AZ64">
        <v>31.090000152587891</v>
      </c>
      <c r="BA64" s="2">
        <f t="shared" si="17"/>
        <v>-6.3073031665483725E-4</v>
      </c>
      <c r="BB64" s="2">
        <f t="shared" si="18"/>
        <v>6.8901101973199985E-3</v>
      </c>
      <c r="BC64" s="2">
        <f t="shared" si="19"/>
        <v>1.9552158618268867E-2</v>
      </c>
      <c r="BD64" s="2">
        <f t="shared" si="20"/>
        <v>0</v>
      </c>
      <c r="BE64">
        <v>67</v>
      </c>
      <c r="BF64">
        <v>4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28</v>
      </c>
      <c r="BO64">
        <v>7</v>
      </c>
      <c r="BP64">
        <v>5</v>
      </c>
      <c r="BQ64">
        <v>7</v>
      </c>
      <c r="BR64">
        <v>85</v>
      </c>
      <c r="BS64">
        <v>0</v>
      </c>
      <c r="BT64">
        <v>0</v>
      </c>
      <c r="BU64">
        <v>0</v>
      </c>
      <c r="BV64">
        <v>0</v>
      </c>
      <c r="BW64">
        <v>4</v>
      </c>
      <c r="BX64">
        <v>0</v>
      </c>
      <c r="BY64">
        <v>3</v>
      </c>
      <c r="BZ64">
        <v>0</v>
      </c>
      <c r="CA64">
        <v>2</v>
      </c>
      <c r="CB64">
        <v>0</v>
      </c>
      <c r="CC64">
        <v>1</v>
      </c>
      <c r="CD64">
        <v>0</v>
      </c>
      <c r="CE64">
        <v>78</v>
      </c>
      <c r="CF64">
        <v>4</v>
      </c>
      <c r="CG64">
        <v>2</v>
      </c>
      <c r="CH64">
        <v>2</v>
      </c>
      <c r="CI64">
        <v>2</v>
      </c>
      <c r="CJ64">
        <v>2</v>
      </c>
      <c r="CK64">
        <v>1</v>
      </c>
      <c r="CL64">
        <v>1</v>
      </c>
      <c r="CM64" t="s">
        <v>458</v>
      </c>
      <c r="CN64">
        <v>31.090000152587891</v>
      </c>
      <c r="CO64">
        <v>30.520000457763668</v>
      </c>
      <c r="CP64">
        <v>31.370000839233398</v>
      </c>
      <c r="CQ64">
        <v>29.85000038146973</v>
      </c>
      <c r="CR64">
        <v>31.360000610351559</v>
      </c>
      <c r="CS64" s="2">
        <f t="shared" si="21"/>
        <v>-1.8676267571261729E-2</v>
      </c>
      <c r="CT64" s="2">
        <f t="shared" si="22"/>
        <v>2.7095962981507626E-2</v>
      </c>
      <c r="CU64" s="2">
        <f t="shared" si="23"/>
        <v>2.195281999491272E-2</v>
      </c>
      <c r="CV64" s="2">
        <f t="shared" si="24"/>
        <v>4.8150516565468315E-2</v>
      </c>
      <c r="CW64">
        <v>19</v>
      </c>
      <c r="CX64">
        <v>8</v>
      </c>
      <c r="CY64">
        <v>46</v>
      </c>
      <c r="CZ64">
        <v>59</v>
      </c>
      <c r="DA64">
        <v>23</v>
      </c>
      <c r="DB64">
        <v>0</v>
      </c>
      <c r="DC64">
        <v>0</v>
      </c>
      <c r="DD64">
        <v>0</v>
      </c>
      <c r="DE64">
        <v>0</v>
      </c>
      <c r="DF64">
        <v>10</v>
      </c>
      <c r="DG64">
        <v>2</v>
      </c>
      <c r="DH64">
        <v>5</v>
      </c>
      <c r="DI64">
        <v>2</v>
      </c>
      <c r="DJ64">
        <v>23</v>
      </c>
      <c r="DK64">
        <v>1</v>
      </c>
      <c r="DL64">
        <v>42</v>
      </c>
      <c r="DM64">
        <v>1</v>
      </c>
      <c r="DN64">
        <v>42</v>
      </c>
      <c r="DO64">
        <v>1</v>
      </c>
      <c r="DP64">
        <v>0</v>
      </c>
      <c r="DQ64">
        <v>23</v>
      </c>
      <c r="DR64">
        <v>23</v>
      </c>
      <c r="DS64">
        <v>1</v>
      </c>
      <c r="DT64">
        <v>0</v>
      </c>
      <c r="DU64">
        <v>1</v>
      </c>
      <c r="DV64">
        <v>1</v>
      </c>
      <c r="DW64">
        <v>1</v>
      </c>
      <c r="DX64">
        <v>1</v>
      </c>
      <c r="DY64">
        <v>8</v>
      </c>
      <c r="DZ64">
        <v>8</v>
      </c>
      <c r="EA64">
        <v>1</v>
      </c>
      <c r="EB64">
        <v>1</v>
      </c>
      <c r="EC64">
        <v>1</v>
      </c>
      <c r="ED64">
        <v>1</v>
      </c>
      <c r="EE64" t="s">
        <v>459</v>
      </c>
      <c r="EF64">
        <v>31.360000610351559</v>
      </c>
      <c r="EG64">
        <v>31.420000076293949</v>
      </c>
      <c r="EH64">
        <v>32</v>
      </c>
      <c r="EI64">
        <v>30.860000610351559</v>
      </c>
      <c r="EJ64">
        <v>31.729999542236332</v>
      </c>
      <c r="EK64" s="2">
        <f t="shared" si="25"/>
        <v>1.9095947102705235E-3</v>
      </c>
      <c r="EL64" s="2">
        <f t="shared" si="26"/>
        <v>1.8124997615814098E-2</v>
      </c>
      <c r="EM64" s="2">
        <f t="shared" si="27"/>
        <v>1.7823025607339282E-2</v>
      </c>
      <c r="EN64" s="2">
        <f t="shared" si="28"/>
        <v>2.7418813250428942E-2</v>
      </c>
      <c r="EO64">
        <v>22</v>
      </c>
      <c r="EP64">
        <v>93</v>
      </c>
      <c r="EQ64">
        <v>36</v>
      </c>
      <c r="ER64">
        <v>10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12</v>
      </c>
      <c r="EY64">
        <v>6</v>
      </c>
      <c r="EZ64">
        <v>6</v>
      </c>
      <c r="FA64">
        <v>3</v>
      </c>
      <c r="FB64">
        <v>7</v>
      </c>
      <c r="FC64">
        <v>1</v>
      </c>
      <c r="FD64">
        <v>34</v>
      </c>
      <c r="FE64">
        <v>0</v>
      </c>
      <c r="FF64">
        <v>0</v>
      </c>
      <c r="FG64">
        <v>1</v>
      </c>
      <c r="FH64">
        <v>0</v>
      </c>
      <c r="FI64">
        <v>7</v>
      </c>
      <c r="FJ64">
        <v>7</v>
      </c>
      <c r="FK64">
        <v>1</v>
      </c>
      <c r="FL64">
        <v>0</v>
      </c>
      <c r="FM64">
        <v>1</v>
      </c>
      <c r="FN64">
        <v>1</v>
      </c>
      <c r="FO64">
        <v>1</v>
      </c>
      <c r="FP64">
        <v>1</v>
      </c>
      <c r="FQ64">
        <v>3</v>
      </c>
      <c r="FR64">
        <v>3</v>
      </c>
      <c r="FS64">
        <v>1</v>
      </c>
      <c r="FT64">
        <v>1</v>
      </c>
      <c r="FU64">
        <v>1</v>
      </c>
      <c r="FV64">
        <v>1</v>
      </c>
      <c r="FW64" t="s">
        <v>291</v>
      </c>
      <c r="FX64">
        <v>31.729999542236332</v>
      </c>
      <c r="FY64">
        <v>31.889999389648441</v>
      </c>
      <c r="FZ64">
        <v>32</v>
      </c>
      <c r="GA64">
        <v>31.469999313354489</v>
      </c>
      <c r="GB64">
        <v>31.60000038146973</v>
      </c>
      <c r="GC64">
        <v>513</v>
      </c>
      <c r="GD64">
        <v>295</v>
      </c>
      <c r="GE64">
        <v>316</v>
      </c>
      <c r="GF64">
        <v>76</v>
      </c>
      <c r="GG64">
        <v>0</v>
      </c>
      <c r="GH64">
        <v>92</v>
      </c>
      <c r="GI64">
        <v>0</v>
      </c>
      <c r="GJ64">
        <v>92</v>
      </c>
      <c r="GK64">
        <v>42</v>
      </c>
      <c r="GL64">
        <v>128</v>
      </c>
      <c r="GM64">
        <v>42</v>
      </c>
      <c r="GN64">
        <v>30</v>
      </c>
      <c r="GO64">
        <v>6</v>
      </c>
      <c r="GP64">
        <v>2</v>
      </c>
      <c r="GQ64">
        <v>3</v>
      </c>
      <c r="GR64">
        <v>2</v>
      </c>
      <c r="GS64">
        <v>5</v>
      </c>
      <c r="GT64">
        <v>2</v>
      </c>
      <c r="GU64">
        <v>5</v>
      </c>
      <c r="GV64">
        <v>2</v>
      </c>
      <c r="GW64">
        <v>3</v>
      </c>
      <c r="GX64" t="s">
        <v>247</v>
      </c>
      <c r="GY64">
        <v>686017</v>
      </c>
      <c r="GZ64">
        <v>745428</v>
      </c>
      <c r="HA64">
        <v>1.944</v>
      </c>
      <c r="HB64">
        <v>2.0350000000000001</v>
      </c>
      <c r="HC64">
        <v>16.22</v>
      </c>
      <c r="HD64">
        <v>13.97</v>
      </c>
      <c r="HE64">
        <v>0</v>
      </c>
      <c r="HF64" s="2">
        <f t="shared" si="29"/>
        <v>5.0172420970332476E-3</v>
      </c>
      <c r="HG64" s="2">
        <f t="shared" si="30"/>
        <v>3.4375190734862171E-3</v>
      </c>
      <c r="HH64" s="2">
        <f t="shared" si="31"/>
        <v>1.317027545727345E-2</v>
      </c>
      <c r="HI64" s="2">
        <f t="shared" si="32"/>
        <v>4.113957802085122E-3</v>
      </c>
      <c r="HJ64" s="3">
        <f t="shared" si="33"/>
        <v>31.999621870803821</v>
      </c>
      <c r="HK64" t="str">
        <f t="shared" si="34"/>
        <v>MD</v>
      </c>
    </row>
    <row r="65" spans="1:219" hidden="1" x14ac:dyDescent="0.25">
      <c r="A65">
        <v>56</v>
      </c>
      <c r="B65" t="s">
        <v>460</v>
      </c>
      <c r="C65">
        <v>9</v>
      </c>
      <c r="D65">
        <v>0</v>
      </c>
      <c r="E65">
        <v>6</v>
      </c>
      <c r="F65">
        <v>0</v>
      </c>
      <c r="G65" t="s">
        <v>218</v>
      </c>
      <c r="H65" t="s">
        <v>218</v>
      </c>
      <c r="I65">
        <v>6</v>
      </c>
      <c r="J65">
        <v>0</v>
      </c>
      <c r="K65" t="s">
        <v>218</v>
      </c>
      <c r="L65" t="s">
        <v>218</v>
      </c>
      <c r="M65">
        <v>0</v>
      </c>
      <c r="N65">
        <v>9</v>
      </c>
      <c r="O65">
        <v>105</v>
      </c>
      <c r="P65">
        <v>81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0</v>
      </c>
      <c r="X65">
        <v>0</v>
      </c>
      <c r="Y65">
        <v>0</v>
      </c>
      <c r="Z65">
        <v>0</v>
      </c>
      <c r="AA65">
        <v>1</v>
      </c>
      <c r="AB65">
        <v>1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 t="s">
        <v>222</v>
      </c>
      <c r="AV65">
        <v>79.870002746582031</v>
      </c>
      <c r="AW65">
        <v>79.339996337890625</v>
      </c>
      <c r="AX65">
        <v>79.800003051757813</v>
      </c>
      <c r="AY65">
        <v>78.889999389648438</v>
      </c>
      <c r="AZ65">
        <v>79.379997253417969</v>
      </c>
      <c r="BA65" s="2">
        <f t="shared" si="17"/>
        <v>-6.6801919984245117E-3</v>
      </c>
      <c r="BB65" s="2">
        <f t="shared" si="18"/>
        <v>5.7644949407937851E-3</v>
      </c>
      <c r="BC65" s="2">
        <f t="shared" si="19"/>
        <v>5.6717540838514546E-3</v>
      </c>
      <c r="BD65" s="2">
        <f t="shared" si="20"/>
        <v>6.1728128083102796E-3</v>
      </c>
      <c r="BE65">
        <v>124</v>
      </c>
      <c r="BF65">
        <v>21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22</v>
      </c>
      <c r="BO65">
        <v>23</v>
      </c>
      <c r="BP65">
        <v>8</v>
      </c>
      <c r="BQ65">
        <v>3</v>
      </c>
      <c r="BR65">
        <v>2</v>
      </c>
      <c r="BS65">
        <v>0</v>
      </c>
      <c r="BT65">
        <v>0</v>
      </c>
      <c r="BU65">
        <v>0</v>
      </c>
      <c r="BV65">
        <v>0</v>
      </c>
      <c r="BW65">
        <v>3</v>
      </c>
      <c r="BX65">
        <v>0</v>
      </c>
      <c r="BY65">
        <v>2</v>
      </c>
      <c r="BZ65">
        <v>0</v>
      </c>
      <c r="CA65">
        <v>1</v>
      </c>
      <c r="CB65">
        <v>0</v>
      </c>
      <c r="CC65">
        <v>1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 t="s">
        <v>461</v>
      </c>
      <c r="CN65">
        <v>79.379997253417969</v>
      </c>
      <c r="CO65">
        <v>78.930000305175781</v>
      </c>
      <c r="CP65">
        <v>79.400001525878906</v>
      </c>
      <c r="CQ65">
        <v>77.949996948242188</v>
      </c>
      <c r="CR65">
        <v>79.360000610351563</v>
      </c>
      <c r="CS65" s="2">
        <f t="shared" si="21"/>
        <v>-5.7012155897924188E-3</v>
      </c>
      <c r="CT65" s="2">
        <f t="shared" si="22"/>
        <v>5.91941072633273E-3</v>
      </c>
      <c r="CU65" s="2">
        <f t="shared" si="23"/>
        <v>1.2416107350114003E-2</v>
      </c>
      <c r="CV65" s="2">
        <f t="shared" si="24"/>
        <v>1.7767183105659612E-2</v>
      </c>
      <c r="CW65">
        <v>107</v>
      </c>
      <c r="CX65">
        <v>5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16</v>
      </c>
      <c r="DG65">
        <v>5</v>
      </c>
      <c r="DH65">
        <v>13</v>
      </c>
      <c r="DI65">
        <v>7</v>
      </c>
      <c r="DJ65">
        <v>48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1</v>
      </c>
      <c r="DV65">
        <v>0</v>
      </c>
      <c r="DW65">
        <v>1</v>
      </c>
      <c r="DX65">
        <v>0</v>
      </c>
      <c r="DY65">
        <v>17</v>
      </c>
      <c r="DZ65">
        <v>0</v>
      </c>
      <c r="EA65">
        <v>1</v>
      </c>
      <c r="EB65">
        <v>0</v>
      </c>
      <c r="EC65">
        <v>1</v>
      </c>
      <c r="ED65">
        <v>1</v>
      </c>
      <c r="EE65" t="s">
        <v>462</v>
      </c>
      <c r="EF65">
        <v>79.360000610351563</v>
      </c>
      <c r="EG65">
        <v>78.930000305175781</v>
      </c>
      <c r="EH65">
        <v>79.989997863769531</v>
      </c>
      <c r="EI65">
        <v>78.900001525878906</v>
      </c>
      <c r="EJ65">
        <v>79.660003662109375</v>
      </c>
      <c r="EK65" s="2">
        <f t="shared" si="25"/>
        <v>-5.4478690423567233E-3</v>
      </c>
      <c r="EL65" s="2">
        <f t="shared" si="26"/>
        <v>1.3251626289564666E-2</v>
      </c>
      <c r="EM65" s="2">
        <f t="shared" si="27"/>
        <v>3.8006815128455163E-4</v>
      </c>
      <c r="EN65" s="2">
        <f t="shared" si="28"/>
        <v>9.5405737043917638E-3</v>
      </c>
      <c r="EO65">
        <v>6</v>
      </c>
      <c r="EP65">
        <v>64</v>
      </c>
      <c r="EQ65">
        <v>125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1</v>
      </c>
      <c r="EY65">
        <v>0</v>
      </c>
      <c r="EZ65">
        <v>0</v>
      </c>
      <c r="FA65">
        <v>0</v>
      </c>
      <c r="FB65">
        <v>0</v>
      </c>
      <c r="FC65">
        <v>1</v>
      </c>
      <c r="FD65">
        <v>1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 t="s">
        <v>269</v>
      </c>
      <c r="FX65">
        <v>79.660003662109375</v>
      </c>
      <c r="FY65">
        <v>79.930000305175781</v>
      </c>
      <c r="FZ65">
        <v>80.339996337890625</v>
      </c>
      <c r="GA65">
        <v>79.080001831054688</v>
      </c>
      <c r="GB65">
        <v>79.180000305175781</v>
      </c>
      <c r="GC65">
        <v>647</v>
      </c>
      <c r="GD65">
        <v>149</v>
      </c>
      <c r="GE65">
        <v>307</v>
      </c>
      <c r="GF65">
        <v>90</v>
      </c>
      <c r="GG65">
        <v>0</v>
      </c>
      <c r="GH65">
        <v>81</v>
      </c>
      <c r="GI65">
        <v>0</v>
      </c>
      <c r="GJ65">
        <v>0</v>
      </c>
      <c r="GK65">
        <v>0</v>
      </c>
      <c r="GL65">
        <v>50</v>
      </c>
      <c r="GM65">
        <v>0</v>
      </c>
      <c r="GN65">
        <v>48</v>
      </c>
      <c r="GO65">
        <v>2</v>
      </c>
      <c r="GP65">
        <v>1</v>
      </c>
      <c r="GQ65">
        <v>0</v>
      </c>
      <c r="GR65">
        <v>0</v>
      </c>
      <c r="GS65">
        <v>1</v>
      </c>
      <c r="GT65">
        <v>1</v>
      </c>
      <c r="GU65">
        <v>1</v>
      </c>
      <c r="GV65">
        <v>1</v>
      </c>
      <c r="GW65">
        <v>2</v>
      </c>
      <c r="GX65" t="s">
        <v>218</v>
      </c>
      <c r="GY65">
        <v>6757754</v>
      </c>
      <c r="GZ65">
        <v>10119442</v>
      </c>
      <c r="HA65">
        <v>0.59499999999999997</v>
      </c>
      <c r="HB65">
        <v>1.0209999999999999</v>
      </c>
      <c r="HC65">
        <v>1.23</v>
      </c>
      <c r="HD65">
        <v>1.83</v>
      </c>
      <c r="HE65">
        <v>0.90970004000000004</v>
      </c>
      <c r="HF65" s="2">
        <f t="shared" si="29"/>
        <v>3.3779136999317894E-3</v>
      </c>
      <c r="HG65" s="2">
        <f t="shared" si="30"/>
        <v>5.10326177997944E-3</v>
      </c>
      <c r="HH65" s="2">
        <f t="shared" si="31"/>
        <v>1.0634285886097383E-2</v>
      </c>
      <c r="HI65" s="2">
        <f t="shared" si="32"/>
        <v>1.2629259122970415E-3</v>
      </c>
      <c r="HJ65" s="3">
        <f t="shared" si="33"/>
        <v>80.337904020806931</v>
      </c>
      <c r="HK65" t="str">
        <f t="shared" si="34"/>
        <v>MRK</v>
      </c>
    </row>
    <row r="66" spans="1:219" x14ac:dyDescent="0.25">
      <c r="A66">
        <v>57</v>
      </c>
      <c r="B66" t="s">
        <v>463</v>
      </c>
      <c r="C66">
        <v>9</v>
      </c>
      <c r="D66">
        <v>0</v>
      </c>
      <c r="E66">
        <v>6</v>
      </c>
      <c r="F66">
        <v>0</v>
      </c>
      <c r="G66" t="s">
        <v>218</v>
      </c>
      <c r="H66" t="s">
        <v>218</v>
      </c>
      <c r="I66">
        <v>6</v>
      </c>
      <c r="J66">
        <v>0</v>
      </c>
      <c r="K66" t="s">
        <v>218</v>
      </c>
      <c r="L66" t="s">
        <v>218</v>
      </c>
      <c r="M66">
        <v>0</v>
      </c>
      <c r="N66">
        <v>4</v>
      </c>
      <c r="O66">
        <v>11</v>
      </c>
      <c r="P66">
        <v>11</v>
      </c>
      <c r="Q66">
        <v>169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 t="s">
        <v>464</v>
      </c>
      <c r="AV66">
        <v>21.440000534057621</v>
      </c>
      <c r="AW66">
        <v>21.319999694824219</v>
      </c>
      <c r="AX66">
        <v>21.719999313354489</v>
      </c>
      <c r="AY66">
        <v>20.920000076293949</v>
      </c>
      <c r="AZ66">
        <v>20.95999908447266</v>
      </c>
      <c r="BA66" s="2">
        <f t="shared" si="17"/>
        <v>-5.628557267875367E-3</v>
      </c>
      <c r="BB66" s="2">
        <f t="shared" si="18"/>
        <v>1.8416189280647477E-2</v>
      </c>
      <c r="BC66" s="2">
        <f t="shared" si="19"/>
        <v>1.876170845477898E-2</v>
      </c>
      <c r="BD66" s="2">
        <f t="shared" si="20"/>
        <v>1.9083497102031499E-3</v>
      </c>
      <c r="BE66">
        <v>32</v>
      </c>
      <c r="BF66">
        <v>15</v>
      </c>
      <c r="BG66">
        <v>8</v>
      </c>
      <c r="BH66">
        <v>6</v>
      </c>
      <c r="BI66">
        <v>0</v>
      </c>
      <c r="BJ66">
        <v>1</v>
      </c>
      <c r="BK66">
        <v>14</v>
      </c>
      <c r="BL66">
        <v>0</v>
      </c>
      <c r="BM66">
        <v>0</v>
      </c>
      <c r="BN66">
        <v>14</v>
      </c>
      <c r="BO66">
        <v>9</v>
      </c>
      <c r="BP66">
        <v>4</v>
      </c>
      <c r="BQ66">
        <v>12</v>
      </c>
      <c r="BR66">
        <v>123</v>
      </c>
      <c r="BS66">
        <v>1</v>
      </c>
      <c r="BT66">
        <v>44</v>
      </c>
      <c r="BU66">
        <v>0</v>
      </c>
      <c r="BV66">
        <v>0</v>
      </c>
      <c r="BW66">
        <v>29</v>
      </c>
      <c r="BX66">
        <v>14</v>
      </c>
      <c r="BY66">
        <v>18</v>
      </c>
      <c r="BZ66">
        <v>18</v>
      </c>
      <c r="CA66">
        <v>3</v>
      </c>
      <c r="CB66">
        <v>1</v>
      </c>
      <c r="CC66">
        <v>2</v>
      </c>
      <c r="CD66">
        <v>1</v>
      </c>
      <c r="CE66">
        <v>62</v>
      </c>
      <c r="CF66">
        <v>29</v>
      </c>
      <c r="CG66">
        <v>7</v>
      </c>
      <c r="CH66">
        <v>7</v>
      </c>
      <c r="CI66">
        <v>5</v>
      </c>
      <c r="CJ66">
        <v>3</v>
      </c>
      <c r="CK66">
        <v>4</v>
      </c>
      <c r="CL66">
        <v>2</v>
      </c>
      <c r="CM66" t="s">
        <v>465</v>
      </c>
      <c r="CN66">
        <v>20.95999908447266</v>
      </c>
      <c r="CO66">
        <v>20.219999313354489</v>
      </c>
      <c r="CP66">
        <v>20.79999923706055</v>
      </c>
      <c r="CQ66">
        <v>20.020000457763668</v>
      </c>
      <c r="CR66">
        <v>20.659999847412109</v>
      </c>
      <c r="CS66" s="2">
        <f t="shared" si="21"/>
        <v>-3.659741821204876E-2</v>
      </c>
      <c r="CT66" s="2">
        <f t="shared" si="22"/>
        <v>2.7884612739439096E-2</v>
      </c>
      <c r="CU66" s="2">
        <f t="shared" si="23"/>
        <v>9.8911405728252522E-3</v>
      </c>
      <c r="CV66" s="2">
        <f t="shared" si="24"/>
        <v>3.0977705439267367E-2</v>
      </c>
      <c r="CW66">
        <v>23</v>
      </c>
      <c r="CX66">
        <v>20</v>
      </c>
      <c r="CY66">
        <v>49</v>
      </c>
      <c r="CZ66">
        <v>27</v>
      </c>
      <c r="DA66">
        <v>65</v>
      </c>
      <c r="DB66">
        <v>2</v>
      </c>
      <c r="DC66">
        <v>5</v>
      </c>
      <c r="DD66">
        <v>1</v>
      </c>
      <c r="DE66">
        <v>1</v>
      </c>
      <c r="DF66">
        <v>6</v>
      </c>
      <c r="DG66">
        <v>4</v>
      </c>
      <c r="DH66">
        <v>7</v>
      </c>
      <c r="DI66">
        <v>4</v>
      </c>
      <c r="DJ66">
        <v>13</v>
      </c>
      <c r="DK66">
        <v>3</v>
      </c>
      <c r="DL66">
        <v>34</v>
      </c>
      <c r="DM66">
        <v>2</v>
      </c>
      <c r="DN66">
        <v>34</v>
      </c>
      <c r="DO66">
        <v>15</v>
      </c>
      <c r="DP66">
        <v>5</v>
      </c>
      <c r="DQ66">
        <v>13</v>
      </c>
      <c r="DR66">
        <v>13</v>
      </c>
      <c r="DS66">
        <v>3</v>
      </c>
      <c r="DT66">
        <v>2</v>
      </c>
      <c r="DU66">
        <v>4</v>
      </c>
      <c r="DV66">
        <v>3</v>
      </c>
      <c r="DW66">
        <v>30</v>
      </c>
      <c r="DX66">
        <v>20</v>
      </c>
      <c r="DY66">
        <v>1</v>
      </c>
      <c r="DZ66">
        <v>1</v>
      </c>
      <c r="EA66">
        <v>1</v>
      </c>
      <c r="EB66">
        <v>1</v>
      </c>
      <c r="EC66">
        <v>1</v>
      </c>
      <c r="ED66">
        <v>1</v>
      </c>
      <c r="EE66" t="s">
        <v>466</v>
      </c>
      <c r="EF66">
        <v>20.659999847412109</v>
      </c>
      <c r="EG66">
        <v>20.670000076293949</v>
      </c>
      <c r="EH66">
        <v>21.170000076293949</v>
      </c>
      <c r="EI66">
        <v>20.20000076293945</v>
      </c>
      <c r="EJ66">
        <v>20.989999771118161</v>
      </c>
      <c r="EK66" s="2">
        <f t="shared" si="25"/>
        <v>4.8380400797909395E-4</v>
      </c>
      <c r="EL66" s="2">
        <f t="shared" si="26"/>
        <v>2.3618327737272793E-2</v>
      </c>
      <c r="EM66" s="2">
        <f t="shared" si="27"/>
        <v>2.273823471793468E-2</v>
      </c>
      <c r="EN66" s="2">
        <f t="shared" si="28"/>
        <v>3.7636923144026668E-2</v>
      </c>
      <c r="EO66">
        <v>45</v>
      </c>
      <c r="EP66">
        <v>39</v>
      </c>
      <c r="EQ66">
        <v>7</v>
      </c>
      <c r="ER66">
        <v>7</v>
      </c>
      <c r="ES66">
        <v>23</v>
      </c>
      <c r="ET66">
        <v>0</v>
      </c>
      <c r="EU66">
        <v>0</v>
      </c>
      <c r="EV66">
        <v>0</v>
      </c>
      <c r="EW66">
        <v>0</v>
      </c>
      <c r="EX66">
        <v>17</v>
      </c>
      <c r="EY66">
        <v>3</v>
      </c>
      <c r="EZ66">
        <v>5</v>
      </c>
      <c r="FA66">
        <v>5</v>
      </c>
      <c r="FB66">
        <v>56</v>
      </c>
      <c r="FC66">
        <v>1</v>
      </c>
      <c r="FD66">
        <v>86</v>
      </c>
      <c r="FE66">
        <v>1</v>
      </c>
      <c r="FF66">
        <v>86</v>
      </c>
      <c r="FG66">
        <v>23</v>
      </c>
      <c r="FH66">
        <v>0</v>
      </c>
      <c r="FI66">
        <v>56</v>
      </c>
      <c r="FJ66">
        <v>56</v>
      </c>
      <c r="FK66">
        <v>1</v>
      </c>
      <c r="FL66">
        <v>0</v>
      </c>
      <c r="FM66">
        <v>2</v>
      </c>
      <c r="FN66">
        <v>1</v>
      </c>
      <c r="FO66">
        <v>1</v>
      </c>
      <c r="FP66">
        <v>0</v>
      </c>
      <c r="FQ66">
        <v>31</v>
      </c>
      <c r="FR66">
        <v>31</v>
      </c>
      <c r="FS66">
        <v>1</v>
      </c>
      <c r="FT66">
        <v>0</v>
      </c>
      <c r="FU66">
        <v>1</v>
      </c>
      <c r="FV66">
        <v>1</v>
      </c>
      <c r="FW66" t="s">
        <v>372</v>
      </c>
      <c r="FX66">
        <v>20.989999771118161</v>
      </c>
      <c r="FY66">
        <v>21.430000305175781</v>
      </c>
      <c r="FZ66">
        <v>21.569999694824219</v>
      </c>
      <c r="GA66">
        <v>20.860000610351559</v>
      </c>
      <c r="GB66">
        <v>20.95000076293945</v>
      </c>
      <c r="GC66">
        <v>561</v>
      </c>
      <c r="GD66">
        <v>282</v>
      </c>
      <c r="GE66">
        <v>305</v>
      </c>
      <c r="GF66">
        <v>120</v>
      </c>
      <c r="GG66">
        <v>1</v>
      </c>
      <c r="GH66">
        <v>308</v>
      </c>
      <c r="GI66">
        <v>1</v>
      </c>
      <c r="GJ66">
        <v>122</v>
      </c>
      <c r="GK66">
        <v>120</v>
      </c>
      <c r="GL66">
        <v>192</v>
      </c>
      <c r="GM66">
        <v>120</v>
      </c>
      <c r="GN66">
        <v>69</v>
      </c>
      <c r="GO66">
        <v>8</v>
      </c>
      <c r="GP66">
        <v>6</v>
      </c>
      <c r="GQ66">
        <v>5</v>
      </c>
      <c r="GR66">
        <v>4</v>
      </c>
      <c r="GS66">
        <v>6</v>
      </c>
      <c r="GT66">
        <v>2</v>
      </c>
      <c r="GU66">
        <v>4</v>
      </c>
      <c r="GV66">
        <v>2</v>
      </c>
      <c r="GW66">
        <v>2.8</v>
      </c>
      <c r="GX66" t="s">
        <v>247</v>
      </c>
      <c r="GY66">
        <v>2514410</v>
      </c>
      <c r="GZ66">
        <v>2974185</v>
      </c>
      <c r="HA66">
        <v>0.58899999999999997</v>
      </c>
      <c r="HB66">
        <v>0.79900000000000004</v>
      </c>
      <c r="HC66">
        <v>6.92</v>
      </c>
      <c r="HD66">
        <v>6.04</v>
      </c>
      <c r="HF66" s="2">
        <f t="shared" si="29"/>
        <v>2.0531989164337627E-2</v>
      </c>
      <c r="HG66" s="2">
        <f t="shared" si="30"/>
        <v>6.4904678548526329E-3</v>
      </c>
      <c r="HH66" s="2">
        <f t="shared" si="31"/>
        <v>2.6598212165519941E-2</v>
      </c>
      <c r="HI66" s="2">
        <f t="shared" si="32"/>
        <v>4.2959498477489477E-3</v>
      </c>
      <c r="HJ66" s="3">
        <f t="shared" si="33"/>
        <v>21.569091033286007</v>
      </c>
      <c r="HK66" t="str">
        <f t="shared" si="34"/>
        <v>MUR</v>
      </c>
    </row>
    <row r="67" spans="1:219" hidden="1" x14ac:dyDescent="0.25">
      <c r="A67">
        <v>58</v>
      </c>
      <c r="B67" t="s">
        <v>467</v>
      </c>
      <c r="C67">
        <v>9</v>
      </c>
      <c r="D67">
        <v>0</v>
      </c>
      <c r="E67">
        <v>6</v>
      </c>
      <c r="F67">
        <v>0</v>
      </c>
      <c r="G67" t="s">
        <v>218</v>
      </c>
      <c r="H67" t="s">
        <v>218</v>
      </c>
      <c r="I67">
        <v>6</v>
      </c>
      <c r="J67">
        <v>0</v>
      </c>
      <c r="K67" t="s">
        <v>218</v>
      </c>
      <c r="L67" t="s">
        <v>218</v>
      </c>
      <c r="M67">
        <v>62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96</v>
      </c>
      <c r="W67">
        <v>25</v>
      </c>
      <c r="X67">
        <v>17</v>
      </c>
      <c r="Y67">
        <v>10</v>
      </c>
      <c r="Z67">
        <v>9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 t="s">
        <v>343</v>
      </c>
      <c r="AV67">
        <v>163.75</v>
      </c>
      <c r="AW67">
        <v>164.11000061035159</v>
      </c>
      <c r="AX67">
        <v>164.5299987792969</v>
      </c>
      <c r="AY67">
        <v>161.8699951171875</v>
      </c>
      <c r="AZ67">
        <v>161.94000244140619</v>
      </c>
      <c r="BA67" s="2">
        <f t="shared" si="17"/>
        <v>2.1936543112101026E-3</v>
      </c>
      <c r="BB67" s="2">
        <f t="shared" si="18"/>
        <v>2.5527148365733776E-3</v>
      </c>
      <c r="BC67" s="2">
        <f t="shared" si="19"/>
        <v>1.3649414934087778E-2</v>
      </c>
      <c r="BD67" s="2">
        <f t="shared" si="20"/>
        <v>4.323040827668434E-4</v>
      </c>
      <c r="BE67">
        <v>1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3</v>
      </c>
      <c r="BO67">
        <v>14</v>
      </c>
      <c r="BP67">
        <v>53</v>
      </c>
      <c r="BQ67">
        <v>48</v>
      </c>
      <c r="BR67">
        <v>68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1</v>
      </c>
      <c r="CF67">
        <v>0</v>
      </c>
      <c r="CG67">
        <v>0</v>
      </c>
      <c r="CH67">
        <v>0</v>
      </c>
      <c r="CI67">
        <v>1</v>
      </c>
      <c r="CJ67">
        <v>0</v>
      </c>
      <c r="CK67">
        <v>0</v>
      </c>
      <c r="CL67">
        <v>0</v>
      </c>
      <c r="CM67" t="s">
        <v>468</v>
      </c>
      <c r="CN67">
        <v>161.94000244140619</v>
      </c>
      <c r="CO67">
        <v>160.24000549316409</v>
      </c>
      <c r="CP67">
        <v>161.17999267578119</v>
      </c>
      <c r="CQ67">
        <v>159.44000244140619</v>
      </c>
      <c r="CR67">
        <v>160.94000244140619</v>
      </c>
      <c r="CS67" s="2">
        <f t="shared" si="21"/>
        <v>-1.0609066961837055E-2</v>
      </c>
      <c r="CT67" s="2">
        <f t="shared" si="22"/>
        <v>5.8319098233731159E-3</v>
      </c>
      <c r="CU67" s="2">
        <f t="shared" si="23"/>
        <v>4.9925301069215777E-3</v>
      </c>
      <c r="CV67" s="2">
        <f t="shared" si="24"/>
        <v>9.3202434276469237E-3</v>
      </c>
      <c r="CW67">
        <v>150</v>
      </c>
      <c r="CX67">
        <v>4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52</v>
      </c>
      <c r="DG67">
        <v>15</v>
      </c>
      <c r="DH67">
        <v>4</v>
      </c>
      <c r="DI67">
        <v>2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 t="s">
        <v>469</v>
      </c>
      <c r="EF67">
        <v>160.94000244140619</v>
      </c>
      <c r="EG67">
        <v>161.50999450683591</v>
      </c>
      <c r="EH67">
        <v>164.5299987792969</v>
      </c>
      <c r="EI67">
        <v>161.25</v>
      </c>
      <c r="EJ67">
        <v>163.46000671386719</v>
      </c>
      <c r="EK67" s="2">
        <f t="shared" si="25"/>
        <v>3.5291442314152599E-3</v>
      </c>
      <c r="EL67" s="2">
        <f t="shared" si="26"/>
        <v>1.8355341243951995E-2</v>
      </c>
      <c r="EM67" s="2">
        <f t="shared" si="27"/>
        <v>1.6097734857201118E-3</v>
      </c>
      <c r="EN67" s="2">
        <f t="shared" si="28"/>
        <v>1.3520167766392865E-2</v>
      </c>
      <c r="EO67">
        <v>5</v>
      </c>
      <c r="EP67">
        <v>14</v>
      </c>
      <c r="EQ67">
        <v>97</v>
      </c>
      <c r="ER67">
        <v>76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1</v>
      </c>
      <c r="EY67">
        <v>0</v>
      </c>
      <c r="EZ67">
        <v>0</v>
      </c>
      <c r="FA67">
        <v>0</v>
      </c>
      <c r="FB67">
        <v>0</v>
      </c>
      <c r="FC67">
        <v>1</v>
      </c>
      <c r="FD67">
        <v>1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 t="s">
        <v>470</v>
      </c>
      <c r="FX67">
        <v>163.46000671386719</v>
      </c>
      <c r="FY67">
        <v>162.8999938964844</v>
      </c>
      <c r="FZ67">
        <v>164.8399963378906</v>
      </c>
      <c r="GA67">
        <v>162.8800048828125</v>
      </c>
      <c r="GB67">
        <v>163.8699951171875</v>
      </c>
      <c r="GC67">
        <v>409</v>
      </c>
      <c r="GD67">
        <v>417</v>
      </c>
      <c r="GE67">
        <v>346</v>
      </c>
      <c r="GF67">
        <v>74</v>
      </c>
      <c r="GG67">
        <v>0</v>
      </c>
      <c r="GH67">
        <v>76</v>
      </c>
      <c r="GI67">
        <v>0</v>
      </c>
      <c r="GJ67">
        <v>76</v>
      </c>
      <c r="GK67">
        <v>0</v>
      </c>
      <c r="GL67">
        <v>77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2.2999999999999998</v>
      </c>
      <c r="GX67" t="s">
        <v>218</v>
      </c>
      <c r="GY67">
        <v>414154</v>
      </c>
      <c r="GZ67">
        <v>680442</v>
      </c>
      <c r="HA67">
        <v>0.252</v>
      </c>
      <c r="HB67">
        <v>1.018</v>
      </c>
      <c r="HC67">
        <v>2.97</v>
      </c>
      <c r="HD67">
        <v>3.64</v>
      </c>
      <c r="HE67">
        <v>0.31870001999999997</v>
      </c>
      <c r="HF67" s="2">
        <f t="shared" si="29"/>
        <v>-3.4377706468096125E-3</v>
      </c>
      <c r="HG67" s="2">
        <f t="shared" si="30"/>
        <v>1.1769003181907101E-2</v>
      </c>
      <c r="HH67" s="2">
        <f t="shared" si="31"/>
        <v>1.227072708461785E-4</v>
      </c>
      <c r="HI67" s="2">
        <f t="shared" si="32"/>
        <v>6.0413148463636102E-3</v>
      </c>
      <c r="HJ67" s="3">
        <f t="shared" si="33"/>
        <v>164.81716444298476</v>
      </c>
      <c r="HK67" t="str">
        <f t="shared" si="34"/>
        <v>NDAQ</v>
      </c>
    </row>
    <row r="68" spans="1:219" x14ac:dyDescent="0.25">
      <c r="A68">
        <v>59</v>
      </c>
      <c r="B68" t="s">
        <v>471</v>
      </c>
      <c r="C68">
        <v>9</v>
      </c>
      <c r="D68">
        <v>1</v>
      </c>
      <c r="E68">
        <v>6</v>
      </c>
      <c r="F68">
        <v>0</v>
      </c>
      <c r="G68" t="s">
        <v>218</v>
      </c>
      <c r="H68" t="s">
        <v>218</v>
      </c>
      <c r="I68">
        <v>6</v>
      </c>
      <c r="J68">
        <v>0</v>
      </c>
      <c r="K68" t="s">
        <v>218</v>
      </c>
      <c r="L68" t="s">
        <v>218</v>
      </c>
      <c r="M68">
        <v>20</v>
      </c>
      <c r="N68">
        <v>49</v>
      </c>
      <c r="O68">
        <v>29</v>
      </c>
      <c r="P68">
        <v>17</v>
      </c>
      <c r="Q68">
        <v>45</v>
      </c>
      <c r="R68">
        <v>0</v>
      </c>
      <c r="S68">
        <v>0</v>
      </c>
      <c r="T68">
        <v>0</v>
      </c>
      <c r="U68">
        <v>0</v>
      </c>
      <c r="V68">
        <v>9</v>
      </c>
      <c r="W68">
        <v>4</v>
      </c>
      <c r="X68">
        <v>5</v>
      </c>
      <c r="Y68">
        <v>2</v>
      </c>
      <c r="Z68">
        <v>22</v>
      </c>
      <c r="AA68">
        <v>1</v>
      </c>
      <c r="AB68">
        <v>42</v>
      </c>
      <c r="AC68">
        <v>1</v>
      </c>
      <c r="AD68">
        <v>42</v>
      </c>
      <c r="AE68">
        <v>0</v>
      </c>
      <c r="AF68">
        <v>0</v>
      </c>
      <c r="AG68">
        <v>22</v>
      </c>
      <c r="AH68">
        <v>22</v>
      </c>
      <c r="AI68">
        <v>0</v>
      </c>
      <c r="AJ68">
        <v>0</v>
      </c>
      <c r="AK68">
        <v>1</v>
      </c>
      <c r="AL68">
        <v>1</v>
      </c>
      <c r="AM68">
        <v>6</v>
      </c>
      <c r="AN68">
        <v>0</v>
      </c>
      <c r="AO68">
        <v>5</v>
      </c>
      <c r="AP68">
        <v>5</v>
      </c>
      <c r="AQ68">
        <v>1</v>
      </c>
      <c r="AR68">
        <v>0</v>
      </c>
      <c r="AS68">
        <v>1</v>
      </c>
      <c r="AT68">
        <v>1</v>
      </c>
      <c r="AU68" t="s">
        <v>472</v>
      </c>
      <c r="AV68">
        <v>49.400001525878913</v>
      </c>
      <c r="AW68">
        <v>49.330001831054688</v>
      </c>
      <c r="AX68">
        <v>49.779998779296882</v>
      </c>
      <c r="AY68">
        <v>48.299999237060547</v>
      </c>
      <c r="AZ68">
        <v>48.380001068115227</v>
      </c>
      <c r="BA68" s="2">
        <f t="shared" si="17"/>
        <v>-1.419008559212287E-3</v>
      </c>
      <c r="BB68" s="2">
        <f t="shared" si="18"/>
        <v>9.039713926818016E-3</v>
      </c>
      <c r="BC68" s="2">
        <f t="shared" si="19"/>
        <v>2.087984098443163E-2</v>
      </c>
      <c r="BD68" s="2">
        <f t="shared" si="20"/>
        <v>1.6536136686322589E-3</v>
      </c>
      <c r="BE68">
        <v>39</v>
      </c>
      <c r="BF68">
        <v>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15</v>
      </c>
      <c r="BO68">
        <v>11</v>
      </c>
      <c r="BP68">
        <v>20</v>
      </c>
      <c r="BQ68">
        <v>25</v>
      </c>
      <c r="BR68">
        <v>95</v>
      </c>
      <c r="BS68">
        <v>0</v>
      </c>
      <c r="BT68">
        <v>0</v>
      </c>
      <c r="BU68">
        <v>0</v>
      </c>
      <c r="BV68">
        <v>0</v>
      </c>
      <c r="BW68">
        <v>3</v>
      </c>
      <c r="BX68">
        <v>0</v>
      </c>
      <c r="BY68">
        <v>0</v>
      </c>
      <c r="BZ68">
        <v>0</v>
      </c>
      <c r="CA68">
        <v>2</v>
      </c>
      <c r="CB68">
        <v>0</v>
      </c>
      <c r="CC68">
        <v>1</v>
      </c>
      <c r="CD68">
        <v>0</v>
      </c>
      <c r="CE68">
        <v>42</v>
      </c>
      <c r="CF68">
        <v>3</v>
      </c>
      <c r="CG68">
        <v>4</v>
      </c>
      <c r="CH68">
        <v>0</v>
      </c>
      <c r="CI68">
        <v>2</v>
      </c>
      <c r="CJ68">
        <v>2</v>
      </c>
      <c r="CK68">
        <v>1</v>
      </c>
      <c r="CL68">
        <v>1</v>
      </c>
      <c r="CM68" t="s">
        <v>473</v>
      </c>
      <c r="CN68">
        <v>48.380001068115227</v>
      </c>
      <c r="CO68">
        <v>47.220001220703118</v>
      </c>
      <c r="CP68">
        <v>47.880001068115227</v>
      </c>
      <c r="CQ68">
        <v>46.439998626708977</v>
      </c>
      <c r="CR68">
        <v>47.680000305175781</v>
      </c>
      <c r="CS68" s="2">
        <f t="shared" si="21"/>
        <v>-2.4565858056427192E-2</v>
      </c>
      <c r="CT68" s="2">
        <f t="shared" si="22"/>
        <v>1.3784457658494564E-2</v>
      </c>
      <c r="CU68" s="2">
        <f t="shared" si="23"/>
        <v>1.6518478903642109E-2</v>
      </c>
      <c r="CV68" s="2">
        <f t="shared" si="24"/>
        <v>2.6006746445683238E-2</v>
      </c>
      <c r="CW68">
        <v>64</v>
      </c>
      <c r="CX68">
        <v>73</v>
      </c>
      <c r="CY68">
        <v>15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3</v>
      </c>
      <c r="DG68">
        <v>3</v>
      </c>
      <c r="DH68">
        <v>3</v>
      </c>
      <c r="DI68">
        <v>2</v>
      </c>
      <c r="DJ68">
        <v>36</v>
      </c>
      <c r="DK68">
        <v>1</v>
      </c>
      <c r="DL68">
        <v>47</v>
      </c>
      <c r="DM68">
        <v>0</v>
      </c>
      <c r="DN68">
        <v>0</v>
      </c>
      <c r="DO68">
        <v>1</v>
      </c>
      <c r="DP68">
        <v>0</v>
      </c>
      <c r="DQ68">
        <v>36</v>
      </c>
      <c r="DR68">
        <v>36</v>
      </c>
      <c r="DS68">
        <v>1</v>
      </c>
      <c r="DT68">
        <v>0</v>
      </c>
      <c r="DU68">
        <v>1</v>
      </c>
      <c r="DV68">
        <v>1</v>
      </c>
      <c r="DW68">
        <v>4</v>
      </c>
      <c r="DX68">
        <v>1</v>
      </c>
      <c r="DY68">
        <v>12</v>
      </c>
      <c r="DZ68">
        <v>12</v>
      </c>
      <c r="EA68">
        <v>1</v>
      </c>
      <c r="EB68">
        <v>1</v>
      </c>
      <c r="EC68">
        <v>1</v>
      </c>
      <c r="ED68">
        <v>1</v>
      </c>
      <c r="EE68" t="s">
        <v>474</v>
      </c>
      <c r="EF68">
        <v>47.680000305175781</v>
      </c>
      <c r="EG68">
        <v>48</v>
      </c>
      <c r="EH68">
        <v>48.630001068115227</v>
      </c>
      <c r="EI68">
        <v>47.229999542236328</v>
      </c>
      <c r="EJ68">
        <v>48.490001678466797</v>
      </c>
      <c r="EK68" s="2">
        <f t="shared" si="25"/>
        <v>6.6666603088378906E-3</v>
      </c>
      <c r="EL68" s="2">
        <f t="shared" si="26"/>
        <v>1.2954987749903557E-2</v>
      </c>
      <c r="EM68" s="2">
        <f t="shared" si="27"/>
        <v>1.6041676203409794E-2</v>
      </c>
      <c r="EN68" s="2">
        <f t="shared" si="28"/>
        <v>2.598478227708545E-2</v>
      </c>
      <c r="EO68">
        <v>21</v>
      </c>
      <c r="EP68">
        <v>28</v>
      </c>
      <c r="EQ68">
        <v>36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13</v>
      </c>
      <c r="EY68">
        <v>6</v>
      </c>
      <c r="EZ68">
        <v>18</v>
      </c>
      <c r="FA68">
        <v>6</v>
      </c>
      <c r="FB68">
        <v>64</v>
      </c>
      <c r="FC68">
        <v>1</v>
      </c>
      <c r="FD68">
        <v>107</v>
      </c>
      <c r="FE68">
        <v>0</v>
      </c>
      <c r="FF68">
        <v>0</v>
      </c>
      <c r="FG68">
        <v>0</v>
      </c>
      <c r="FH68">
        <v>0</v>
      </c>
      <c r="FI68">
        <v>64</v>
      </c>
      <c r="FJ68">
        <v>64</v>
      </c>
      <c r="FK68">
        <v>0</v>
      </c>
      <c r="FL68">
        <v>0</v>
      </c>
      <c r="FM68">
        <v>1</v>
      </c>
      <c r="FN68">
        <v>1</v>
      </c>
      <c r="FO68">
        <v>1</v>
      </c>
      <c r="FP68">
        <v>0</v>
      </c>
      <c r="FQ68">
        <v>30</v>
      </c>
      <c r="FR68">
        <v>30</v>
      </c>
      <c r="FS68">
        <v>1</v>
      </c>
      <c r="FT68">
        <v>0</v>
      </c>
      <c r="FU68">
        <v>1</v>
      </c>
      <c r="FV68">
        <v>1</v>
      </c>
      <c r="FW68" t="s">
        <v>475</v>
      </c>
      <c r="FX68">
        <v>48.490001678466797</v>
      </c>
      <c r="FY68">
        <v>49.180000305175781</v>
      </c>
      <c r="FZ68">
        <v>49.970001220703118</v>
      </c>
      <c r="GA68">
        <v>48.759998321533203</v>
      </c>
      <c r="GB68">
        <v>49.189998626708977</v>
      </c>
      <c r="GC68">
        <v>439</v>
      </c>
      <c r="GD68">
        <v>362</v>
      </c>
      <c r="GE68">
        <v>237</v>
      </c>
      <c r="GF68">
        <v>154</v>
      </c>
      <c r="GG68">
        <v>0</v>
      </c>
      <c r="GH68">
        <v>62</v>
      </c>
      <c r="GI68">
        <v>0</v>
      </c>
      <c r="GJ68">
        <v>0</v>
      </c>
      <c r="GK68">
        <v>42</v>
      </c>
      <c r="GL68">
        <v>217</v>
      </c>
      <c r="GM68">
        <v>0</v>
      </c>
      <c r="GN68">
        <v>100</v>
      </c>
      <c r="GO68">
        <v>4</v>
      </c>
      <c r="GP68">
        <v>2</v>
      </c>
      <c r="GQ68">
        <v>3</v>
      </c>
      <c r="GR68">
        <v>2</v>
      </c>
      <c r="GS68">
        <v>4</v>
      </c>
      <c r="GT68">
        <v>2</v>
      </c>
      <c r="GU68">
        <v>4</v>
      </c>
      <c r="GV68">
        <v>2</v>
      </c>
      <c r="GW68">
        <v>1.7</v>
      </c>
      <c r="GX68" t="s">
        <v>218</v>
      </c>
      <c r="GY68">
        <v>826512</v>
      </c>
      <c r="GZ68">
        <v>1280900</v>
      </c>
      <c r="HA68">
        <v>0.71099999999999997</v>
      </c>
      <c r="HB68">
        <v>1.1779999999999999</v>
      </c>
      <c r="HC68">
        <v>3.52</v>
      </c>
      <c r="HD68">
        <v>6.49</v>
      </c>
      <c r="HE68">
        <v>0</v>
      </c>
      <c r="HF68" s="2">
        <f t="shared" si="29"/>
        <v>1.4030065523126245E-2</v>
      </c>
      <c r="HG68" s="2">
        <f t="shared" si="30"/>
        <v>1.58095036267486E-2</v>
      </c>
      <c r="HH68" s="2">
        <f t="shared" si="31"/>
        <v>8.5400972150537768E-3</v>
      </c>
      <c r="HI68" s="2">
        <f t="shared" si="32"/>
        <v>8.7416205972873362E-3</v>
      </c>
      <c r="HJ68" s="3">
        <f t="shared" si="33"/>
        <v>49.957511698363952</v>
      </c>
      <c r="HK68" t="str">
        <f t="shared" si="34"/>
        <v>NCR</v>
      </c>
    </row>
    <row r="69" spans="1:219" hidden="1" x14ac:dyDescent="0.25">
      <c r="A69">
        <v>60</v>
      </c>
      <c r="B69" t="s">
        <v>476</v>
      </c>
      <c r="C69">
        <v>9</v>
      </c>
      <c r="D69">
        <v>0</v>
      </c>
      <c r="E69">
        <v>6</v>
      </c>
      <c r="F69">
        <v>0</v>
      </c>
      <c r="G69" t="s">
        <v>218</v>
      </c>
      <c r="H69" t="s">
        <v>218</v>
      </c>
      <c r="I69">
        <v>6</v>
      </c>
      <c r="J69">
        <v>0</v>
      </c>
      <c r="K69" t="s">
        <v>218</v>
      </c>
      <c r="L69" t="s">
        <v>218</v>
      </c>
      <c r="M69">
        <v>58</v>
      </c>
      <c r="N69">
        <v>121</v>
      </c>
      <c r="O69">
        <v>11</v>
      </c>
      <c r="P69">
        <v>0</v>
      </c>
      <c r="Q69">
        <v>0</v>
      </c>
      <c r="R69">
        <v>2</v>
      </c>
      <c r="S69">
        <v>11</v>
      </c>
      <c r="T69">
        <v>0</v>
      </c>
      <c r="U69">
        <v>0</v>
      </c>
      <c r="V69">
        <v>0</v>
      </c>
      <c r="W69">
        <v>8</v>
      </c>
      <c r="X69">
        <v>1</v>
      </c>
      <c r="Y69">
        <v>0</v>
      </c>
      <c r="Z69">
        <v>0</v>
      </c>
      <c r="AA69">
        <v>2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 t="s">
        <v>477</v>
      </c>
      <c r="AV69">
        <v>4.9099998474121094</v>
      </c>
      <c r="AW69">
        <v>4.9899997711181641</v>
      </c>
      <c r="AX69">
        <v>5.070000171661377</v>
      </c>
      <c r="AY69">
        <v>4.9499998092651367</v>
      </c>
      <c r="AZ69">
        <v>4.9800000190734863</v>
      </c>
      <c r="BA69" s="2">
        <f t="shared" si="17"/>
        <v>1.6032049574248419E-2</v>
      </c>
      <c r="BB69" s="2">
        <f t="shared" si="18"/>
        <v>1.5779171170520412E-2</v>
      </c>
      <c r="BC69" s="2">
        <f t="shared" si="19"/>
        <v>8.0160247871242651E-3</v>
      </c>
      <c r="BD69" s="2">
        <f t="shared" si="20"/>
        <v>6.0241384926602581E-3</v>
      </c>
      <c r="BE69">
        <v>98</v>
      </c>
      <c r="BF69">
        <v>35</v>
      </c>
      <c r="BG69">
        <v>18</v>
      </c>
      <c r="BH69">
        <v>4</v>
      </c>
      <c r="BI69">
        <v>0</v>
      </c>
      <c r="BJ69">
        <v>1</v>
      </c>
      <c r="BK69">
        <v>22</v>
      </c>
      <c r="BL69">
        <v>0</v>
      </c>
      <c r="BM69">
        <v>0</v>
      </c>
      <c r="BN69">
        <v>2</v>
      </c>
      <c r="BO69">
        <v>26</v>
      </c>
      <c r="BP69">
        <v>1</v>
      </c>
      <c r="BQ69">
        <v>10</v>
      </c>
      <c r="BR69">
        <v>13</v>
      </c>
      <c r="BS69">
        <v>1</v>
      </c>
      <c r="BT69">
        <v>25</v>
      </c>
      <c r="BU69">
        <v>0</v>
      </c>
      <c r="BV69">
        <v>0</v>
      </c>
      <c r="BW69">
        <v>0</v>
      </c>
      <c r="BX69">
        <v>0</v>
      </c>
      <c r="BY69">
        <v>13</v>
      </c>
      <c r="BZ69">
        <v>13</v>
      </c>
      <c r="CA69">
        <v>0</v>
      </c>
      <c r="CB69">
        <v>0</v>
      </c>
      <c r="CC69">
        <v>1</v>
      </c>
      <c r="CD69">
        <v>1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 t="s">
        <v>478</v>
      </c>
      <c r="CN69">
        <v>4.9800000190734863</v>
      </c>
      <c r="CO69">
        <v>4.9000000953674316</v>
      </c>
      <c r="CP69">
        <v>4.9699997901916504</v>
      </c>
      <c r="CQ69">
        <v>4.8899998664855957</v>
      </c>
      <c r="CR69">
        <v>4.940000057220459</v>
      </c>
      <c r="CS69" s="2">
        <f t="shared" si="21"/>
        <v>-1.6326514724293251E-2</v>
      </c>
      <c r="CT69" s="2">
        <f t="shared" si="22"/>
        <v>1.4084446233250114E-2</v>
      </c>
      <c r="CU69" s="2">
        <f t="shared" si="23"/>
        <v>2.0408629973885928E-3</v>
      </c>
      <c r="CV69" s="2">
        <f t="shared" si="24"/>
        <v>1.0121495982936546E-2</v>
      </c>
      <c r="CW69">
        <v>10</v>
      </c>
      <c r="CX69">
        <v>70</v>
      </c>
      <c r="CY69">
        <v>115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1</v>
      </c>
      <c r="DG69">
        <v>2</v>
      </c>
      <c r="DH69">
        <v>0</v>
      </c>
      <c r="DI69">
        <v>0</v>
      </c>
      <c r="DJ69">
        <v>0</v>
      </c>
      <c r="DK69">
        <v>1</v>
      </c>
      <c r="DL69">
        <v>3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 t="s">
        <v>325</v>
      </c>
      <c r="EF69">
        <v>4.940000057220459</v>
      </c>
      <c r="EG69">
        <v>4.9499998092651367</v>
      </c>
      <c r="EH69">
        <v>5.1500000953674316</v>
      </c>
      <c r="EI69">
        <v>4.940000057220459</v>
      </c>
      <c r="EJ69">
        <v>5.1500000953674316</v>
      </c>
      <c r="EK69" s="2">
        <f t="shared" si="25"/>
        <v>2.0201520060588729E-3</v>
      </c>
      <c r="EL69" s="2">
        <f t="shared" si="26"/>
        <v>3.8835006291009777E-2</v>
      </c>
      <c r="EM69" s="2">
        <f t="shared" si="27"/>
        <v>2.0201520060588729E-3</v>
      </c>
      <c r="EN69" s="2">
        <f t="shared" si="28"/>
        <v>4.0776705681204506E-2</v>
      </c>
      <c r="EO69">
        <v>6</v>
      </c>
      <c r="EP69">
        <v>5</v>
      </c>
      <c r="EQ69">
        <v>17</v>
      </c>
      <c r="ER69">
        <v>21</v>
      </c>
      <c r="ES69">
        <v>144</v>
      </c>
      <c r="ET69">
        <v>0</v>
      </c>
      <c r="EU69">
        <v>0</v>
      </c>
      <c r="EV69">
        <v>0</v>
      </c>
      <c r="EW69">
        <v>0</v>
      </c>
      <c r="EX69">
        <v>1</v>
      </c>
      <c r="EY69">
        <v>4</v>
      </c>
      <c r="EZ69">
        <v>0</v>
      </c>
      <c r="FA69">
        <v>0</v>
      </c>
      <c r="FB69">
        <v>0</v>
      </c>
      <c r="FC69">
        <v>1</v>
      </c>
      <c r="FD69">
        <v>5</v>
      </c>
      <c r="FE69">
        <v>1</v>
      </c>
      <c r="FF69">
        <v>5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 t="s">
        <v>479</v>
      </c>
      <c r="FX69">
        <v>5.1500000953674316</v>
      </c>
      <c r="FY69">
        <v>5.1500000953674316</v>
      </c>
      <c r="FZ69">
        <v>5.1599998474121094</v>
      </c>
      <c r="GA69">
        <v>5.0399999618530273</v>
      </c>
      <c r="GB69">
        <v>5.0500001907348633</v>
      </c>
      <c r="GC69">
        <v>733</v>
      </c>
      <c r="GD69">
        <v>69</v>
      </c>
      <c r="GE69">
        <v>388</v>
      </c>
      <c r="GF69">
        <v>8</v>
      </c>
      <c r="GG69">
        <v>0</v>
      </c>
      <c r="GH69">
        <v>169</v>
      </c>
      <c r="GI69">
        <v>0</v>
      </c>
      <c r="GJ69">
        <v>165</v>
      </c>
      <c r="GK69">
        <v>5</v>
      </c>
      <c r="GL69">
        <v>13</v>
      </c>
      <c r="GM69">
        <v>5</v>
      </c>
      <c r="GN69">
        <v>0</v>
      </c>
      <c r="GO69">
        <v>1</v>
      </c>
      <c r="GP69">
        <v>0</v>
      </c>
      <c r="GQ69">
        <v>1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2.8</v>
      </c>
      <c r="GX69" t="s">
        <v>247</v>
      </c>
      <c r="GY69">
        <v>49233098</v>
      </c>
      <c r="GZ69">
        <v>34901485</v>
      </c>
      <c r="HA69">
        <v>1.325</v>
      </c>
      <c r="HB69">
        <v>1.601</v>
      </c>
      <c r="HC69">
        <v>0.91</v>
      </c>
      <c r="HD69">
        <v>0.86</v>
      </c>
      <c r="HE69">
        <v>0</v>
      </c>
      <c r="HF69" s="2">
        <f t="shared" si="29"/>
        <v>0</v>
      </c>
      <c r="HG69" s="2">
        <f t="shared" si="30"/>
        <v>1.9379365000743443E-3</v>
      </c>
      <c r="HH69" s="2">
        <f t="shared" si="31"/>
        <v>2.13592488305685E-2</v>
      </c>
      <c r="HI69" s="2">
        <f t="shared" si="32"/>
        <v>1.9802432681454984E-3</v>
      </c>
      <c r="HJ69" s="3">
        <f t="shared" si="33"/>
        <v>5.1599804685276309</v>
      </c>
      <c r="HK69" t="str">
        <f t="shared" si="34"/>
        <v>NOK</v>
      </c>
    </row>
    <row r="70" spans="1:219" hidden="1" x14ac:dyDescent="0.25">
      <c r="A70">
        <v>61</v>
      </c>
      <c r="B70" t="s">
        <v>480</v>
      </c>
      <c r="C70">
        <v>9</v>
      </c>
      <c r="D70">
        <v>0</v>
      </c>
      <c r="E70">
        <v>6</v>
      </c>
      <c r="F70">
        <v>0</v>
      </c>
      <c r="G70" t="s">
        <v>218</v>
      </c>
      <c r="H70" t="s">
        <v>218</v>
      </c>
      <c r="I70">
        <v>6</v>
      </c>
      <c r="J70">
        <v>0</v>
      </c>
      <c r="K70" t="s">
        <v>218</v>
      </c>
      <c r="L70" t="s">
        <v>218</v>
      </c>
      <c r="M70">
        <v>2</v>
      </c>
      <c r="N70">
        <v>10</v>
      </c>
      <c r="O70">
        <v>8</v>
      </c>
      <c r="P70">
        <v>36</v>
      </c>
      <c r="Q70">
        <v>117</v>
      </c>
      <c r="R70">
        <v>0</v>
      </c>
      <c r="S70">
        <v>0</v>
      </c>
      <c r="T70">
        <v>0</v>
      </c>
      <c r="U70">
        <v>0</v>
      </c>
      <c r="V70">
        <v>0</v>
      </c>
      <c r="W70">
        <v>2</v>
      </c>
      <c r="X70">
        <v>0</v>
      </c>
      <c r="Y70">
        <v>0</v>
      </c>
      <c r="Z70">
        <v>1</v>
      </c>
      <c r="AA70">
        <v>1</v>
      </c>
      <c r="AB70">
        <v>3</v>
      </c>
      <c r="AC70">
        <v>1</v>
      </c>
      <c r="AD70">
        <v>3</v>
      </c>
      <c r="AE70">
        <v>0</v>
      </c>
      <c r="AF70">
        <v>0</v>
      </c>
      <c r="AG70">
        <v>1</v>
      </c>
      <c r="AH70">
        <v>1</v>
      </c>
      <c r="AI70">
        <v>0</v>
      </c>
      <c r="AJ70">
        <v>0</v>
      </c>
      <c r="AK70">
        <v>1</v>
      </c>
      <c r="AL70">
        <v>1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 t="s">
        <v>481</v>
      </c>
      <c r="AV70">
        <v>70.379997253417969</v>
      </c>
      <c r="AW70">
        <v>70.529998779296875</v>
      </c>
      <c r="AX70">
        <v>71.180000305175781</v>
      </c>
      <c r="AY70">
        <v>70.099998474121094</v>
      </c>
      <c r="AZ70">
        <v>70.339996337890625</v>
      </c>
      <c r="BA70" s="2">
        <f t="shared" si="17"/>
        <v>2.1267762437979787E-3</v>
      </c>
      <c r="BB70" s="2">
        <f t="shared" si="18"/>
        <v>9.131799987245004E-3</v>
      </c>
      <c r="BC70" s="2">
        <f t="shared" si="19"/>
        <v>6.0967008736430017E-3</v>
      </c>
      <c r="BD70" s="2">
        <f t="shared" si="20"/>
        <v>3.4119686702378527E-3</v>
      </c>
      <c r="BE70">
        <v>65</v>
      </c>
      <c r="BF70">
        <v>80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11</v>
      </c>
      <c r="BO70">
        <v>4</v>
      </c>
      <c r="BP70">
        <v>6</v>
      </c>
      <c r="BQ70">
        <v>4</v>
      </c>
      <c r="BR70">
        <v>1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1</v>
      </c>
      <c r="BZ70">
        <v>0</v>
      </c>
      <c r="CA70">
        <v>0</v>
      </c>
      <c r="CB70">
        <v>0</v>
      </c>
      <c r="CC70">
        <v>1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 t="s">
        <v>482</v>
      </c>
      <c r="CN70">
        <v>70.339996337890625</v>
      </c>
      <c r="CO70">
        <v>69.589996337890625</v>
      </c>
      <c r="CP70">
        <v>70.389999389648438</v>
      </c>
      <c r="CQ70">
        <v>69.349998474121094</v>
      </c>
      <c r="CR70">
        <v>70.290000915527344</v>
      </c>
      <c r="CS70" s="2">
        <f t="shared" si="21"/>
        <v>-1.0777411114643698E-2</v>
      </c>
      <c r="CT70" s="2">
        <f t="shared" si="22"/>
        <v>1.1365294199383924E-2</v>
      </c>
      <c r="CU70" s="2">
        <f t="shared" si="23"/>
        <v>3.4487408593073532E-3</v>
      </c>
      <c r="CV70" s="2">
        <f t="shared" si="24"/>
        <v>1.3373202861896694E-2</v>
      </c>
      <c r="CW70">
        <v>99</v>
      </c>
      <c r="CX70">
        <v>54</v>
      </c>
      <c r="CY70">
        <v>5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8</v>
      </c>
      <c r="DG70">
        <v>1</v>
      </c>
      <c r="DH70">
        <v>1</v>
      </c>
      <c r="DI70">
        <v>0</v>
      </c>
      <c r="DJ70">
        <v>0</v>
      </c>
      <c r="DK70">
        <v>1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 t="s">
        <v>483</v>
      </c>
      <c r="EF70">
        <v>70.290000915527344</v>
      </c>
      <c r="EG70">
        <v>69.339996337890625</v>
      </c>
      <c r="EH70">
        <v>70.949996948242188</v>
      </c>
      <c r="EI70">
        <v>69.339996337890625</v>
      </c>
      <c r="EJ70">
        <v>70.449996948242188</v>
      </c>
      <c r="EK70" s="2">
        <f t="shared" si="25"/>
        <v>-1.3700672451832707E-2</v>
      </c>
      <c r="EL70" s="2">
        <f t="shared" si="26"/>
        <v>2.2692046224132345E-2</v>
      </c>
      <c r="EM70" s="2">
        <f t="shared" si="27"/>
        <v>0</v>
      </c>
      <c r="EN70" s="2">
        <f t="shared" si="28"/>
        <v>1.5755864562592592E-2</v>
      </c>
      <c r="EO70">
        <v>0</v>
      </c>
      <c r="EP70">
        <v>1</v>
      </c>
      <c r="EQ70">
        <v>27</v>
      </c>
      <c r="ER70">
        <v>115</v>
      </c>
      <c r="ES70">
        <v>18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 t="s">
        <v>252</v>
      </c>
      <c r="FX70">
        <v>70.449996948242188</v>
      </c>
      <c r="FY70">
        <v>70.900001525878906</v>
      </c>
      <c r="FZ70">
        <v>71.94000244140625</v>
      </c>
      <c r="GA70">
        <v>70.589996337890625</v>
      </c>
      <c r="GB70">
        <v>70.779998779296875</v>
      </c>
      <c r="GC70">
        <v>637</v>
      </c>
      <c r="GD70">
        <v>39</v>
      </c>
      <c r="GE70">
        <v>319</v>
      </c>
      <c r="GF70">
        <v>10</v>
      </c>
      <c r="GG70">
        <v>0</v>
      </c>
      <c r="GH70">
        <v>286</v>
      </c>
      <c r="GI70">
        <v>0</v>
      </c>
      <c r="GJ70">
        <v>133</v>
      </c>
      <c r="GK70">
        <v>3</v>
      </c>
      <c r="GL70">
        <v>2</v>
      </c>
      <c r="GM70">
        <v>0</v>
      </c>
      <c r="GN70">
        <v>0</v>
      </c>
      <c r="GO70">
        <v>2</v>
      </c>
      <c r="GP70">
        <v>0</v>
      </c>
      <c r="GQ70">
        <v>1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2.6</v>
      </c>
      <c r="GX70" t="s">
        <v>247</v>
      </c>
      <c r="GY70">
        <v>344952</v>
      </c>
      <c r="GZ70">
        <v>474271</v>
      </c>
      <c r="HA70">
        <v>1.952</v>
      </c>
      <c r="HB70">
        <v>3.476</v>
      </c>
      <c r="HC70">
        <v>1.57</v>
      </c>
      <c r="HD70">
        <v>8.83</v>
      </c>
      <c r="HE70">
        <v>0</v>
      </c>
      <c r="HF70" s="2">
        <f t="shared" si="29"/>
        <v>6.3470319880383208E-3</v>
      </c>
      <c r="HG70" s="2">
        <f t="shared" si="30"/>
        <v>1.4456503756368422E-2</v>
      </c>
      <c r="HH70" s="2">
        <f t="shared" si="31"/>
        <v>4.372428509400339E-3</v>
      </c>
      <c r="HI70" s="2">
        <f t="shared" si="32"/>
        <v>2.6844086561615965E-3</v>
      </c>
      <c r="HJ70" s="3">
        <f t="shared" si="33"/>
        <v>71.924967664264301</v>
      </c>
      <c r="HK70" t="str">
        <f t="shared" si="34"/>
        <v>NUVA</v>
      </c>
    </row>
    <row r="71" spans="1:219" hidden="1" x14ac:dyDescent="0.25">
      <c r="A71">
        <v>62</v>
      </c>
      <c r="B71" t="s">
        <v>484</v>
      </c>
      <c r="C71">
        <v>9</v>
      </c>
      <c r="D71">
        <v>0</v>
      </c>
      <c r="E71">
        <v>6</v>
      </c>
      <c r="F71">
        <v>0</v>
      </c>
      <c r="G71" t="s">
        <v>218</v>
      </c>
      <c r="H71" t="s">
        <v>218</v>
      </c>
      <c r="I71">
        <v>6</v>
      </c>
      <c r="J71">
        <v>0</v>
      </c>
      <c r="K71" t="s">
        <v>218</v>
      </c>
      <c r="L71" t="s">
        <v>218</v>
      </c>
      <c r="M71">
        <v>31</v>
      </c>
      <c r="N71">
        <v>2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22</v>
      </c>
      <c r="W71">
        <v>19</v>
      </c>
      <c r="X71">
        <v>16</v>
      </c>
      <c r="Y71">
        <v>32</v>
      </c>
      <c r="Z71">
        <v>92</v>
      </c>
      <c r="AA71">
        <v>0</v>
      </c>
      <c r="AB71">
        <v>0</v>
      </c>
      <c r="AC71">
        <v>0</v>
      </c>
      <c r="AD71">
        <v>0</v>
      </c>
      <c r="AE71">
        <v>1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12</v>
      </c>
      <c r="AN71">
        <v>1</v>
      </c>
      <c r="AO71">
        <v>15</v>
      </c>
      <c r="AP71">
        <v>0</v>
      </c>
      <c r="AQ71">
        <v>2</v>
      </c>
      <c r="AR71">
        <v>1</v>
      </c>
      <c r="AS71">
        <v>2</v>
      </c>
      <c r="AT71">
        <v>1</v>
      </c>
      <c r="AU71" t="s">
        <v>485</v>
      </c>
      <c r="AV71">
        <v>191.17999267578119</v>
      </c>
      <c r="AW71">
        <v>193.07000732421881</v>
      </c>
      <c r="AX71">
        <v>195.3500061035156</v>
      </c>
      <c r="AY71">
        <v>191.17999267578119</v>
      </c>
      <c r="AZ71">
        <v>191.25</v>
      </c>
      <c r="BA71" s="2">
        <f t="shared" si="17"/>
        <v>9.7892711282895339E-3</v>
      </c>
      <c r="BB71" s="2">
        <f t="shared" si="18"/>
        <v>1.167135248559259E-2</v>
      </c>
      <c r="BC71" s="2">
        <f t="shared" si="19"/>
        <v>9.7892711282895339E-3</v>
      </c>
      <c r="BD71" s="2">
        <f t="shared" si="20"/>
        <v>3.6605136846434849E-4</v>
      </c>
      <c r="BE71">
        <v>60</v>
      </c>
      <c r="BF71">
        <v>93</v>
      </c>
      <c r="BG71">
        <v>7</v>
      </c>
      <c r="BH71">
        <v>0</v>
      </c>
      <c r="BI71">
        <v>0</v>
      </c>
      <c r="BJ71">
        <v>1</v>
      </c>
      <c r="BK71">
        <v>7</v>
      </c>
      <c r="BL71">
        <v>0</v>
      </c>
      <c r="BM71">
        <v>0</v>
      </c>
      <c r="BN71">
        <v>15</v>
      </c>
      <c r="BO71">
        <v>5</v>
      </c>
      <c r="BP71">
        <v>12</v>
      </c>
      <c r="BQ71">
        <v>4</v>
      </c>
      <c r="BR71">
        <v>10</v>
      </c>
      <c r="BS71">
        <v>0</v>
      </c>
      <c r="BT71">
        <v>0</v>
      </c>
      <c r="BU71">
        <v>0</v>
      </c>
      <c r="BV71">
        <v>0</v>
      </c>
      <c r="BW71">
        <v>100</v>
      </c>
      <c r="BX71">
        <v>7</v>
      </c>
      <c r="BY71">
        <v>0</v>
      </c>
      <c r="BZ71">
        <v>0</v>
      </c>
      <c r="CA71">
        <v>1</v>
      </c>
      <c r="CB71">
        <v>1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 t="s">
        <v>317</v>
      </c>
      <c r="CN71">
        <v>191.25</v>
      </c>
      <c r="CO71">
        <v>187.16000366210929</v>
      </c>
      <c r="CP71">
        <v>195.80999755859369</v>
      </c>
      <c r="CQ71">
        <v>186.1199951171875</v>
      </c>
      <c r="CR71">
        <v>194.94000244140619</v>
      </c>
      <c r="CS71" s="2">
        <f t="shared" si="21"/>
        <v>-2.1852940039874147E-2</v>
      </c>
      <c r="CT71" s="2">
        <f t="shared" si="22"/>
        <v>4.4175445607142705E-2</v>
      </c>
      <c r="CU71" s="2">
        <f t="shared" si="23"/>
        <v>5.5567884407577983E-3</v>
      </c>
      <c r="CV71" s="2">
        <f t="shared" si="24"/>
        <v>4.5244727679070174E-2</v>
      </c>
      <c r="CW71">
        <v>2</v>
      </c>
      <c r="CX71">
        <v>30</v>
      </c>
      <c r="CY71">
        <v>7</v>
      </c>
      <c r="CZ71">
        <v>3</v>
      </c>
      <c r="DA71">
        <v>153</v>
      </c>
      <c r="DB71">
        <v>1</v>
      </c>
      <c r="DC71">
        <v>3</v>
      </c>
      <c r="DD71">
        <v>0</v>
      </c>
      <c r="DE71">
        <v>0</v>
      </c>
      <c r="DF71">
        <v>1</v>
      </c>
      <c r="DG71">
        <v>0</v>
      </c>
      <c r="DH71">
        <v>0</v>
      </c>
      <c r="DI71">
        <v>0</v>
      </c>
      <c r="DJ71">
        <v>1</v>
      </c>
      <c r="DK71">
        <v>2</v>
      </c>
      <c r="DL71">
        <v>2</v>
      </c>
      <c r="DM71">
        <v>1</v>
      </c>
      <c r="DN71">
        <v>2</v>
      </c>
      <c r="DO71">
        <v>0</v>
      </c>
      <c r="DP71">
        <v>0</v>
      </c>
      <c r="DQ71">
        <v>1</v>
      </c>
      <c r="DR71">
        <v>1</v>
      </c>
      <c r="DS71">
        <v>0</v>
      </c>
      <c r="DT71">
        <v>0</v>
      </c>
      <c r="DU71">
        <v>1</v>
      </c>
      <c r="DV71">
        <v>1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 t="s">
        <v>486</v>
      </c>
      <c r="EF71">
        <v>194.94000244140619</v>
      </c>
      <c r="EG71">
        <v>195.58999633789071</v>
      </c>
      <c r="EH71">
        <v>200.6199951171875</v>
      </c>
      <c r="EI71">
        <v>195.58999633789071</v>
      </c>
      <c r="EJ71">
        <v>199.66999816894531</v>
      </c>
      <c r="EK71" s="2">
        <f t="shared" si="25"/>
        <v>3.3232471427712129E-3</v>
      </c>
      <c r="EL71" s="2">
        <f t="shared" si="26"/>
        <v>2.5072270470142488E-2</v>
      </c>
      <c r="EM71" s="2">
        <f t="shared" si="27"/>
        <v>0</v>
      </c>
      <c r="EN71" s="2">
        <f t="shared" si="28"/>
        <v>2.0433724988580537E-2</v>
      </c>
      <c r="EO71">
        <v>0</v>
      </c>
      <c r="EP71">
        <v>1</v>
      </c>
      <c r="EQ71">
        <v>27</v>
      </c>
      <c r="ER71">
        <v>77</v>
      </c>
      <c r="ES71">
        <v>90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 t="s">
        <v>487</v>
      </c>
      <c r="FX71">
        <v>199.66999816894531</v>
      </c>
      <c r="FY71">
        <v>201.1300048828125</v>
      </c>
      <c r="FZ71">
        <v>202.32000732421881</v>
      </c>
      <c r="GA71">
        <v>199.17999267578119</v>
      </c>
      <c r="GB71">
        <v>199.8399963378906</v>
      </c>
      <c r="GC71">
        <v>583</v>
      </c>
      <c r="GD71">
        <v>229</v>
      </c>
      <c r="GE71">
        <v>390</v>
      </c>
      <c r="GF71">
        <v>2</v>
      </c>
      <c r="GG71">
        <v>0</v>
      </c>
      <c r="GH71">
        <v>323</v>
      </c>
      <c r="GI71">
        <v>0</v>
      </c>
      <c r="GJ71">
        <v>323</v>
      </c>
      <c r="GK71">
        <v>2</v>
      </c>
      <c r="GL71">
        <v>103</v>
      </c>
      <c r="GM71">
        <v>2</v>
      </c>
      <c r="GN71">
        <v>1</v>
      </c>
      <c r="GO71">
        <v>2</v>
      </c>
      <c r="GP71">
        <v>1</v>
      </c>
      <c r="GQ71">
        <v>1</v>
      </c>
      <c r="GR71">
        <v>1</v>
      </c>
      <c r="GS71">
        <v>2</v>
      </c>
      <c r="GT71">
        <v>0</v>
      </c>
      <c r="GU71">
        <v>1</v>
      </c>
      <c r="GV71">
        <v>0</v>
      </c>
      <c r="GW71">
        <v>2.1</v>
      </c>
      <c r="GX71" t="s">
        <v>218</v>
      </c>
      <c r="GY71">
        <v>2641454</v>
      </c>
      <c r="GZ71">
        <v>2811385</v>
      </c>
      <c r="HA71">
        <v>1.181</v>
      </c>
      <c r="HB71">
        <v>1.7769999999999999</v>
      </c>
      <c r="HC71">
        <v>1.26</v>
      </c>
      <c r="HD71">
        <v>1.66</v>
      </c>
      <c r="HE71">
        <v>1.1174999999999999</v>
      </c>
      <c r="HF71" s="2">
        <f t="shared" si="29"/>
        <v>7.2590199295120561E-3</v>
      </c>
      <c r="HG71" s="2">
        <f t="shared" si="30"/>
        <v>5.8817833052927648E-3</v>
      </c>
      <c r="HH71" s="2">
        <f t="shared" si="31"/>
        <v>9.6952824525980974E-3</v>
      </c>
      <c r="HI71" s="2">
        <f t="shared" si="32"/>
        <v>3.3026604994200737E-3</v>
      </c>
      <c r="HJ71" s="3">
        <f t="shared" si="33"/>
        <v>202.31300798772568</v>
      </c>
      <c r="HK71" t="str">
        <f t="shared" si="34"/>
        <v>NXPI</v>
      </c>
    </row>
    <row r="72" spans="1:219" hidden="1" x14ac:dyDescent="0.25">
      <c r="A72">
        <v>63</v>
      </c>
      <c r="B72" t="s">
        <v>488</v>
      </c>
      <c r="C72">
        <v>9</v>
      </c>
      <c r="D72">
        <v>0</v>
      </c>
      <c r="E72">
        <v>6</v>
      </c>
      <c r="F72">
        <v>0</v>
      </c>
      <c r="G72" t="s">
        <v>218</v>
      </c>
      <c r="H72" t="s">
        <v>218</v>
      </c>
      <c r="I72">
        <v>6</v>
      </c>
      <c r="J72">
        <v>0</v>
      </c>
      <c r="K72" t="s">
        <v>218</v>
      </c>
      <c r="L72" t="s">
        <v>218</v>
      </c>
      <c r="M72">
        <v>12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6</v>
      </c>
      <c r="W72">
        <v>52</v>
      </c>
      <c r="X72">
        <v>49</v>
      </c>
      <c r="Y72">
        <v>24</v>
      </c>
      <c r="Z72">
        <v>60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 t="s">
        <v>489</v>
      </c>
      <c r="AV72">
        <v>146.16999816894531</v>
      </c>
      <c r="AW72">
        <v>146.63999938964841</v>
      </c>
      <c r="AX72">
        <v>146.94999694824219</v>
      </c>
      <c r="AY72">
        <v>145.32000732421881</v>
      </c>
      <c r="AZ72">
        <v>145.50999450683591</v>
      </c>
      <c r="BA72" s="2">
        <f t="shared" si="17"/>
        <v>3.2051365429579537E-3</v>
      </c>
      <c r="BB72" s="2">
        <f t="shared" si="18"/>
        <v>2.1095445051486639E-3</v>
      </c>
      <c r="BC72" s="2">
        <f t="shared" si="19"/>
        <v>9.0015825894962376E-3</v>
      </c>
      <c r="BD72" s="2">
        <f t="shared" si="20"/>
        <v>1.3056641453462747E-3</v>
      </c>
      <c r="BE72">
        <v>4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3</v>
      </c>
      <c r="BO72">
        <v>2</v>
      </c>
      <c r="BP72">
        <v>31</v>
      </c>
      <c r="BQ72">
        <v>67</v>
      </c>
      <c r="BR72">
        <v>91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 t="s">
        <v>490</v>
      </c>
      <c r="CN72">
        <v>145.50999450683591</v>
      </c>
      <c r="CO72">
        <v>144.63999938964841</v>
      </c>
      <c r="CP72">
        <v>145.6300048828125</v>
      </c>
      <c r="CQ72">
        <v>144.08000183105469</v>
      </c>
      <c r="CR72">
        <v>145.42999267578119</v>
      </c>
      <c r="CS72" s="2">
        <f t="shared" si="21"/>
        <v>-6.0148998953173383E-3</v>
      </c>
      <c r="CT72" s="2">
        <f t="shared" si="22"/>
        <v>6.7980873444366541E-3</v>
      </c>
      <c r="CU72" s="2">
        <f t="shared" si="23"/>
        <v>3.8716645530751936E-3</v>
      </c>
      <c r="CV72" s="2">
        <f t="shared" si="24"/>
        <v>9.2827539896542799E-3</v>
      </c>
      <c r="CW72">
        <v>176</v>
      </c>
      <c r="CX72">
        <v>12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29</v>
      </c>
      <c r="DG72">
        <v>0</v>
      </c>
      <c r="DH72">
        <v>2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 t="s">
        <v>491</v>
      </c>
      <c r="EF72">
        <v>145.42999267578119</v>
      </c>
      <c r="EG72">
        <v>145.25</v>
      </c>
      <c r="EH72">
        <v>147.72999572753909</v>
      </c>
      <c r="EI72">
        <v>145.11000061035159</v>
      </c>
      <c r="EJ72">
        <v>147.22999572753909</v>
      </c>
      <c r="EK72" s="2">
        <f t="shared" si="25"/>
        <v>-1.239192260111377E-3</v>
      </c>
      <c r="EL72" s="2">
        <f t="shared" si="26"/>
        <v>1.6787353951549511E-2</v>
      </c>
      <c r="EM72" s="2">
        <f t="shared" si="27"/>
        <v>9.6385121961040099E-4</v>
      </c>
      <c r="EN72" s="2">
        <f t="shared" si="28"/>
        <v>1.4399206538800113E-2</v>
      </c>
      <c r="EO72">
        <v>7</v>
      </c>
      <c r="EP72">
        <v>39</v>
      </c>
      <c r="EQ72">
        <v>77</v>
      </c>
      <c r="ER72">
        <v>72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1</v>
      </c>
      <c r="EY72">
        <v>0</v>
      </c>
      <c r="EZ72">
        <v>0</v>
      </c>
      <c r="FA72">
        <v>0</v>
      </c>
      <c r="FB72">
        <v>0</v>
      </c>
      <c r="FC72">
        <v>1</v>
      </c>
      <c r="FD72">
        <v>1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 t="s">
        <v>391</v>
      </c>
      <c r="FX72">
        <v>147.22999572753909</v>
      </c>
      <c r="FY72">
        <v>147.8699951171875</v>
      </c>
      <c r="FZ72">
        <v>148.30999755859381</v>
      </c>
      <c r="GA72">
        <v>146.52000427246091</v>
      </c>
      <c r="GB72">
        <v>147.1000061035156</v>
      </c>
      <c r="GC72">
        <v>399</v>
      </c>
      <c r="GD72">
        <v>417</v>
      </c>
      <c r="GE72">
        <v>383</v>
      </c>
      <c r="GF72">
        <v>32</v>
      </c>
      <c r="GG72">
        <v>0</v>
      </c>
      <c r="GH72">
        <v>72</v>
      </c>
      <c r="GI72">
        <v>0</v>
      </c>
      <c r="GJ72">
        <v>72</v>
      </c>
      <c r="GK72">
        <v>0</v>
      </c>
      <c r="GL72">
        <v>151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2.2999999999999998</v>
      </c>
      <c r="GX72" t="s">
        <v>218</v>
      </c>
      <c r="GY72">
        <v>3964589</v>
      </c>
      <c r="GZ72">
        <v>4671228</v>
      </c>
      <c r="HA72">
        <v>0.68300000000000005</v>
      </c>
      <c r="HB72">
        <v>0.93400000000000005</v>
      </c>
      <c r="HC72">
        <v>2.58</v>
      </c>
      <c r="HD72">
        <v>1.84</v>
      </c>
      <c r="HE72">
        <v>0.75739999999999996</v>
      </c>
      <c r="HF72" s="2">
        <f t="shared" si="29"/>
        <v>4.3281220719674218E-3</v>
      </c>
      <c r="HG72" s="2">
        <f t="shared" si="30"/>
        <v>2.966775326339488E-3</v>
      </c>
      <c r="HH72" s="2">
        <f t="shared" si="31"/>
        <v>9.1295792879192428E-3</v>
      </c>
      <c r="HI72" s="2">
        <f t="shared" si="32"/>
        <v>3.9429082732093113E-3</v>
      </c>
      <c r="HJ72" s="3">
        <f t="shared" si="33"/>
        <v>148.30869217020711</v>
      </c>
      <c r="HK72" t="str">
        <f t="shared" si="34"/>
        <v>PEP</v>
      </c>
    </row>
    <row r="73" spans="1:219" hidden="1" x14ac:dyDescent="0.25">
      <c r="A73">
        <v>64</v>
      </c>
      <c r="B73" t="s">
        <v>492</v>
      </c>
      <c r="C73">
        <v>9</v>
      </c>
      <c r="D73">
        <v>0</v>
      </c>
      <c r="E73">
        <v>6</v>
      </c>
      <c r="F73">
        <v>0</v>
      </c>
      <c r="G73" t="s">
        <v>218</v>
      </c>
      <c r="H73" t="s">
        <v>218</v>
      </c>
      <c r="I73">
        <v>6</v>
      </c>
      <c r="J73">
        <v>0</v>
      </c>
      <c r="K73" t="s">
        <v>218</v>
      </c>
      <c r="L73" t="s">
        <v>218</v>
      </c>
      <c r="M73">
        <v>47</v>
      </c>
      <c r="N73">
        <v>2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81</v>
      </c>
      <c r="W73">
        <v>45</v>
      </c>
      <c r="X73">
        <v>18</v>
      </c>
      <c r="Y73">
        <v>13</v>
      </c>
      <c r="Z73">
        <v>2</v>
      </c>
      <c r="AA73">
        <v>0</v>
      </c>
      <c r="AB73">
        <v>0</v>
      </c>
      <c r="AC73">
        <v>0</v>
      </c>
      <c r="AD73">
        <v>0</v>
      </c>
      <c r="AE73">
        <v>4</v>
      </c>
      <c r="AF73">
        <v>0</v>
      </c>
      <c r="AG73">
        <v>0</v>
      </c>
      <c r="AH73">
        <v>0</v>
      </c>
      <c r="AI73">
        <v>1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 t="s">
        <v>418</v>
      </c>
      <c r="AV73">
        <v>29.159999847412109</v>
      </c>
      <c r="AW73">
        <v>29.29999923706055</v>
      </c>
      <c r="AX73">
        <v>29.45000076293945</v>
      </c>
      <c r="AY73">
        <v>29.190000534057621</v>
      </c>
      <c r="AZ73">
        <v>29.329999923706051</v>
      </c>
      <c r="BA73" s="2">
        <f t="shared" si="17"/>
        <v>4.7781362898932089E-3</v>
      </c>
      <c r="BB73" s="2">
        <f t="shared" si="18"/>
        <v>5.0934302883843818E-3</v>
      </c>
      <c r="BC73" s="2">
        <f t="shared" si="19"/>
        <v>3.7542220432482676E-3</v>
      </c>
      <c r="BD73" s="2">
        <f t="shared" si="20"/>
        <v>4.7732488923490912E-3</v>
      </c>
      <c r="BE73">
        <v>190</v>
      </c>
      <c r="BF73">
        <v>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7</v>
      </c>
      <c r="BO73">
        <v>1</v>
      </c>
      <c r="BP73">
        <v>1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 t="s">
        <v>421</v>
      </c>
      <c r="CN73">
        <v>29.329999923706051</v>
      </c>
      <c r="CO73">
        <v>29.280000686645511</v>
      </c>
      <c r="CP73">
        <v>29.420000076293949</v>
      </c>
      <c r="CQ73">
        <v>28.889999389648441</v>
      </c>
      <c r="CR73">
        <v>29.370000839233398</v>
      </c>
      <c r="CS73" s="2">
        <f t="shared" si="21"/>
        <v>-1.7076241765030531E-3</v>
      </c>
      <c r="CT73" s="2">
        <f t="shared" si="22"/>
        <v>4.7586468145949246E-3</v>
      </c>
      <c r="CU73" s="2">
        <f t="shared" si="23"/>
        <v>1.3319716115134828E-2</v>
      </c>
      <c r="CV73" s="2">
        <f t="shared" si="24"/>
        <v>1.6343256243416815E-2</v>
      </c>
      <c r="CW73">
        <v>37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30</v>
      </c>
      <c r="DG73">
        <v>14</v>
      </c>
      <c r="DH73">
        <v>12</v>
      </c>
      <c r="DI73">
        <v>14</v>
      </c>
      <c r="DJ73">
        <v>99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1</v>
      </c>
      <c r="DX73">
        <v>0</v>
      </c>
      <c r="DY73">
        <v>36</v>
      </c>
      <c r="DZ73">
        <v>0</v>
      </c>
      <c r="EA73">
        <v>1</v>
      </c>
      <c r="EB73">
        <v>0</v>
      </c>
      <c r="EC73">
        <v>1</v>
      </c>
      <c r="ED73">
        <v>0</v>
      </c>
      <c r="EE73" t="s">
        <v>493</v>
      </c>
      <c r="EF73">
        <v>29.370000839233398</v>
      </c>
      <c r="EG73">
        <v>29.35000038146973</v>
      </c>
      <c r="EH73">
        <v>29.579999923706051</v>
      </c>
      <c r="EI73">
        <v>29.29000091552734</v>
      </c>
      <c r="EJ73">
        <v>29.340000152587891</v>
      </c>
      <c r="EK73" s="2">
        <f t="shared" si="25"/>
        <v>-6.8144659297164623E-4</v>
      </c>
      <c r="EL73" s="2">
        <f t="shared" si="26"/>
        <v>7.775508547313903E-3</v>
      </c>
      <c r="EM73" s="2">
        <f t="shared" si="27"/>
        <v>2.044274792591505E-3</v>
      </c>
      <c r="EN73" s="2">
        <f t="shared" si="28"/>
        <v>1.704132133623748E-3</v>
      </c>
      <c r="EO73">
        <v>152</v>
      </c>
      <c r="EP73">
        <v>34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16</v>
      </c>
      <c r="EY73">
        <v>2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 t="s">
        <v>494</v>
      </c>
      <c r="FX73">
        <v>29.340000152587891</v>
      </c>
      <c r="FY73">
        <v>29.389999389648441</v>
      </c>
      <c r="FZ73">
        <v>29.54999923706055</v>
      </c>
      <c r="GA73">
        <v>29.309999465942379</v>
      </c>
      <c r="GB73">
        <v>29.5</v>
      </c>
      <c r="GC73">
        <v>465</v>
      </c>
      <c r="GD73">
        <v>355</v>
      </c>
      <c r="GE73">
        <v>223</v>
      </c>
      <c r="GF73">
        <v>187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101</v>
      </c>
      <c r="GM73">
        <v>0</v>
      </c>
      <c r="GN73">
        <v>99</v>
      </c>
      <c r="GO73">
        <v>0</v>
      </c>
      <c r="GP73">
        <v>0</v>
      </c>
      <c r="GQ73">
        <v>0</v>
      </c>
      <c r="GR73">
        <v>0</v>
      </c>
      <c r="GS73">
        <v>1</v>
      </c>
      <c r="GT73">
        <v>1</v>
      </c>
      <c r="GU73">
        <v>0</v>
      </c>
      <c r="GV73">
        <v>0</v>
      </c>
      <c r="GW73">
        <v>2.5</v>
      </c>
      <c r="GX73" t="s">
        <v>218</v>
      </c>
      <c r="GY73">
        <v>5401674</v>
      </c>
      <c r="GZ73">
        <v>5137514</v>
      </c>
      <c r="HA73">
        <v>8.6999999999999994E-2</v>
      </c>
      <c r="HB73">
        <v>1.3009999999999999</v>
      </c>
      <c r="HC73">
        <v>-1.4</v>
      </c>
      <c r="HD73">
        <v>1.89</v>
      </c>
      <c r="HE73">
        <v>0.87370000000000003</v>
      </c>
      <c r="HF73" s="2">
        <f t="shared" si="29"/>
        <v>1.7012330077883497E-3</v>
      </c>
      <c r="HG73" s="2">
        <f t="shared" si="30"/>
        <v>5.4145465835221396E-3</v>
      </c>
      <c r="HH73" s="2">
        <f t="shared" si="31"/>
        <v>2.7220117511890241E-3</v>
      </c>
      <c r="HI73" s="2">
        <f t="shared" si="32"/>
        <v>6.4406960697498405E-3</v>
      </c>
      <c r="HJ73" s="3">
        <f t="shared" si="33"/>
        <v>29.549132910433379</v>
      </c>
      <c r="HK73" t="str">
        <f t="shared" si="34"/>
        <v>PPL</v>
      </c>
    </row>
    <row r="74" spans="1:219" hidden="1" x14ac:dyDescent="0.25">
      <c r="A74">
        <v>65</v>
      </c>
      <c r="B74" t="s">
        <v>495</v>
      </c>
      <c r="C74">
        <v>9</v>
      </c>
      <c r="D74">
        <v>0</v>
      </c>
      <c r="E74">
        <v>6</v>
      </c>
      <c r="F74">
        <v>0</v>
      </c>
      <c r="G74" t="s">
        <v>218</v>
      </c>
      <c r="H74" t="s">
        <v>218</v>
      </c>
      <c r="I74">
        <v>6</v>
      </c>
      <c r="J74">
        <v>0</v>
      </c>
      <c r="K74" t="s">
        <v>218</v>
      </c>
      <c r="L74" t="s">
        <v>218</v>
      </c>
      <c r="M74">
        <v>26</v>
      </c>
      <c r="N74">
        <v>99</v>
      </c>
      <c r="O74">
        <v>8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33</v>
      </c>
      <c r="W74">
        <v>15</v>
      </c>
      <c r="X74">
        <v>8</v>
      </c>
      <c r="Y74">
        <v>6</v>
      </c>
      <c r="Z74">
        <v>0</v>
      </c>
      <c r="AA74">
        <v>1</v>
      </c>
      <c r="AB74">
        <v>62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 t="s">
        <v>348</v>
      </c>
      <c r="AV74">
        <v>276.57998657226563</v>
      </c>
      <c r="AW74">
        <v>274.67999267578119</v>
      </c>
      <c r="AX74">
        <v>276.66000366210938</v>
      </c>
      <c r="AY74">
        <v>273.76998901367188</v>
      </c>
      <c r="AZ74">
        <v>275.57000732421881</v>
      </c>
      <c r="BA74" s="2">
        <f t="shared" ref="BA74:BA90" si="35">100%-(AV74/AW74)</f>
        <v>-6.9171179086460199E-3</v>
      </c>
      <c r="BB74" s="2">
        <f t="shared" ref="BB74:BB90" si="36">100%-(AW74/AX74)</f>
        <v>7.1568385748538299E-3</v>
      </c>
      <c r="BC74" s="2">
        <f t="shared" ref="BC74:BC90" si="37">100%-(AY74/AW74)</f>
        <v>3.3129593941101376E-3</v>
      </c>
      <c r="BD74" s="2">
        <f t="shared" ref="BD74:BD90" si="38">100%-(AY74/AZ74)</f>
        <v>6.5319819381836064E-3</v>
      </c>
      <c r="BE74">
        <v>182</v>
      </c>
      <c r="BF74">
        <v>6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22</v>
      </c>
      <c r="BO74">
        <v>1</v>
      </c>
      <c r="BP74">
        <v>1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 t="s">
        <v>343</v>
      </c>
      <c r="CN74">
        <v>275.57000732421881</v>
      </c>
      <c r="CO74">
        <v>274.760009765625</v>
      </c>
      <c r="CP74">
        <v>276.54998779296881</v>
      </c>
      <c r="CQ74">
        <v>270.42999267578119</v>
      </c>
      <c r="CR74">
        <v>276.54000854492188</v>
      </c>
      <c r="CS74" s="2">
        <f t="shared" ref="CS74:CS90" si="39">100%-(CN74/CO74)</f>
        <v>-2.9480183789654113E-3</v>
      </c>
      <c r="CT74" s="2">
        <f t="shared" ref="CT74:CT90" si="40">100%-(CO74/CP74)</f>
        <v>6.4725297644337987E-3</v>
      </c>
      <c r="CU74" s="2">
        <f t="shared" ref="CU74:CU90" si="41">100%-(CQ74/CO74)</f>
        <v>1.5759269675151732E-2</v>
      </c>
      <c r="CV74" s="2">
        <f t="shared" ref="CV74:CV90" si="42">100%-(CQ74/CR74)</f>
        <v>2.209450958394743E-2</v>
      </c>
      <c r="CW74">
        <v>12</v>
      </c>
      <c r="CX74">
        <v>2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12</v>
      </c>
      <c r="DG74">
        <v>4</v>
      </c>
      <c r="DH74">
        <v>10</v>
      </c>
      <c r="DI74">
        <v>25</v>
      </c>
      <c r="DJ74">
        <v>129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1</v>
      </c>
      <c r="DV74">
        <v>0</v>
      </c>
      <c r="DW74">
        <v>2</v>
      </c>
      <c r="DX74">
        <v>0</v>
      </c>
      <c r="DY74">
        <v>48</v>
      </c>
      <c r="DZ74">
        <v>0</v>
      </c>
      <c r="EA74">
        <v>1</v>
      </c>
      <c r="EB74">
        <v>0</v>
      </c>
      <c r="EC74">
        <v>1</v>
      </c>
      <c r="ED74">
        <v>1</v>
      </c>
      <c r="EE74" t="s">
        <v>394</v>
      </c>
      <c r="EF74">
        <v>276.54000854492188</v>
      </c>
      <c r="EG74">
        <v>275.89999389648438</v>
      </c>
      <c r="EH74">
        <v>279.8800048828125</v>
      </c>
      <c r="EI74">
        <v>275.23001098632813</v>
      </c>
      <c r="EJ74">
        <v>279.29000854492188</v>
      </c>
      <c r="EK74" s="2">
        <f t="shared" ref="EK74:EK90" si="43">100%-(EF74/EG74)</f>
        <v>-2.3197341884597655E-3</v>
      </c>
      <c r="EL74" s="2">
        <f t="shared" ref="EL74:EL90" si="44">100%-(EG74/EH74)</f>
        <v>1.422041916854544E-2</v>
      </c>
      <c r="EM74" s="2">
        <f t="shared" ref="EM74:EM90" si="45">100%-(EI74/EG74)</f>
        <v>2.4283542043412876E-3</v>
      </c>
      <c r="EN74" s="2">
        <f t="shared" ref="EN74:EN90" si="46">100%-(EI74/EJ74)</f>
        <v>1.4536852140704992E-2</v>
      </c>
      <c r="EO74">
        <v>12</v>
      </c>
      <c r="EP74">
        <v>80</v>
      </c>
      <c r="EQ74">
        <v>99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1</v>
      </c>
      <c r="EY74">
        <v>1</v>
      </c>
      <c r="EZ74">
        <v>0</v>
      </c>
      <c r="FA74">
        <v>0</v>
      </c>
      <c r="FB74">
        <v>0</v>
      </c>
      <c r="FC74">
        <v>1</v>
      </c>
      <c r="FD74">
        <v>2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 t="s">
        <v>496</v>
      </c>
      <c r="FX74">
        <v>279.29000854492188</v>
      </c>
      <c r="FY74">
        <v>278.6300048828125</v>
      </c>
      <c r="FZ74">
        <v>280.739990234375</v>
      </c>
      <c r="GA74">
        <v>275.26998901367188</v>
      </c>
      <c r="GB74">
        <v>276.73001098632813</v>
      </c>
      <c r="GC74">
        <v>526</v>
      </c>
      <c r="GD74">
        <v>268</v>
      </c>
      <c r="GE74">
        <v>205</v>
      </c>
      <c r="GF74">
        <v>182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129</v>
      </c>
      <c r="GM74">
        <v>0</v>
      </c>
      <c r="GN74">
        <v>129</v>
      </c>
      <c r="GO74">
        <v>1</v>
      </c>
      <c r="GP74">
        <v>1</v>
      </c>
      <c r="GQ74">
        <v>0</v>
      </c>
      <c r="GR74">
        <v>0</v>
      </c>
      <c r="GS74">
        <v>1</v>
      </c>
      <c r="GT74">
        <v>1</v>
      </c>
      <c r="GU74">
        <v>1</v>
      </c>
      <c r="GV74">
        <v>1</v>
      </c>
      <c r="GW74">
        <v>2.7</v>
      </c>
      <c r="GX74" t="s">
        <v>247</v>
      </c>
      <c r="GY74">
        <v>1126789</v>
      </c>
      <c r="GZ74">
        <v>670000</v>
      </c>
      <c r="HA74">
        <v>0.432</v>
      </c>
      <c r="HB74">
        <v>0.501</v>
      </c>
      <c r="HC74">
        <v>2.14</v>
      </c>
      <c r="HD74">
        <v>3.41</v>
      </c>
      <c r="HE74">
        <v>1.194</v>
      </c>
      <c r="HF74" s="2">
        <f t="shared" ref="HF74:HF90" si="47">100%-(FX74/FY74)</f>
        <v>-2.3687458297498853E-3</v>
      </c>
      <c r="HG74" s="2">
        <f t="shared" ref="HG74:HG90" si="48">100%-(FY74/FZ74)</f>
        <v>7.5157990487959569E-3</v>
      </c>
      <c r="HH74" s="2">
        <f t="shared" ref="HH74:HH90" si="49">100%-(GA74/FY74)</f>
        <v>1.2059059721704402E-2</v>
      </c>
      <c r="HI74" s="2">
        <f t="shared" ref="HI74:HI90" si="50">100%-(GA74/GB74)</f>
        <v>5.2759798890348319E-3</v>
      </c>
      <c r="HJ74" s="3">
        <f t="shared" ref="HJ74:HJ90" si="51">(FY74*HG74)+FY74</f>
        <v>280.72413200847677</v>
      </c>
      <c r="HK74" t="str">
        <f t="shared" ref="HK74:HK90" si="52">B74</f>
        <v>PSA</v>
      </c>
    </row>
    <row r="75" spans="1:219" hidden="1" x14ac:dyDescent="0.25">
      <c r="A75">
        <v>66</v>
      </c>
      <c r="B75" t="s">
        <v>497</v>
      </c>
      <c r="C75">
        <v>9</v>
      </c>
      <c r="D75">
        <v>0</v>
      </c>
      <c r="E75">
        <v>5</v>
      </c>
      <c r="F75">
        <v>1</v>
      </c>
      <c r="G75" t="s">
        <v>218</v>
      </c>
      <c r="H75" t="s">
        <v>218</v>
      </c>
      <c r="I75">
        <v>6</v>
      </c>
      <c r="J75">
        <v>0</v>
      </c>
      <c r="K75" t="s">
        <v>218</v>
      </c>
      <c r="L75" t="s">
        <v>218</v>
      </c>
      <c r="M75">
        <v>59</v>
      </c>
      <c r="N75">
        <v>15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27</v>
      </c>
      <c r="W75">
        <v>12</v>
      </c>
      <c r="X75">
        <v>12</v>
      </c>
      <c r="Y75">
        <v>32</v>
      </c>
      <c r="Z75">
        <v>66</v>
      </c>
      <c r="AA75">
        <v>0</v>
      </c>
      <c r="AB75">
        <v>0</v>
      </c>
      <c r="AC75">
        <v>0</v>
      </c>
      <c r="AD75">
        <v>0</v>
      </c>
      <c r="AE75">
        <v>1</v>
      </c>
      <c r="AF75">
        <v>0</v>
      </c>
      <c r="AG75">
        <v>66</v>
      </c>
      <c r="AH75">
        <v>0</v>
      </c>
      <c r="AI75">
        <v>1</v>
      </c>
      <c r="AJ75">
        <v>0</v>
      </c>
      <c r="AK75">
        <v>2</v>
      </c>
      <c r="AL75">
        <v>0</v>
      </c>
      <c r="AM75">
        <v>22</v>
      </c>
      <c r="AN75">
        <v>2</v>
      </c>
      <c r="AO75">
        <v>12</v>
      </c>
      <c r="AP75">
        <v>12</v>
      </c>
      <c r="AQ75">
        <v>3</v>
      </c>
      <c r="AR75">
        <v>1</v>
      </c>
      <c r="AS75">
        <v>3</v>
      </c>
      <c r="AT75">
        <v>2</v>
      </c>
      <c r="AU75" t="s">
        <v>498</v>
      </c>
      <c r="AV75">
        <v>84.540000915527344</v>
      </c>
      <c r="AW75">
        <v>84.860000610351563</v>
      </c>
      <c r="AX75">
        <v>87.269996643066406</v>
      </c>
      <c r="AY75">
        <v>83.949996948242188</v>
      </c>
      <c r="AZ75">
        <v>84.980003356933594</v>
      </c>
      <c r="BA75" s="2">
        <f t="shared" si="35"/>
        <v>3.7709131807993623E-3</v>
      </c>
      <c r="BB75" s="2">
        <f t="shared" si="36"/>
        <v>2.7615401918390181E-2</v>
      </c>
      <c r="BC75" s="2">
        <f t="shared" si="37"/>
        <v>1.0723587739385088E-2</v>
      </c>
      <c r="BD75" s="2">
        <f t="shared" si="38"/>
        <v>1.2120573876246654E-2</v>
      </c>
      <c r="BE75">
        <v>9</v>
      </c>
      <c r="BF75">
        <v>34</v>
      </c>
      <c r="BG75">
        <v>43</v>
      </c>
      <c r="BH75">
        <v>75</v>
      </c>
      <c r="BI75">
        <v>29</v>
      </c>
      <c r="BJ75">
        <v>0</v>
      </c>
      <c r="BK75">
        <v>0</v>
      </c>
      <c r="BL75">
        <v>0</v>
      </c>
      <c r="BM75">
        <v>0</v>
      </c>
      <c r="BN75">
        <v>1</v>
      </c>
      <c r="BO75">
        <v>0</v>
      </c>
      <c r="BP75">
        <v>0</v>
      </c>
      <c r="BQ75">
        <v>1</v>
      </c>
      <c r="BR75">
        <v>3</v>
      </c>
      <c r="BS75">
        <v>1</v>
      </c>
      <c r="BT75">
        <v>5</v>
      </c>
      <c r="BU75">
        <v>1</v>
      </c>
      <c r="BV75">
        <v>5</v>
      </c>
      <c r="BW75">
        <v>0</v>
      </c>
      <c r="BX75">
        <v>0</v>
      </c>
      <c r="BY75">
        <v>3</v>
      </c>
      <c r="BZ75">
        <v>3</v>
      </c>
      <c r="CA75">
        <v>0</v>
      </c>
      <c r="CB75">
        <v>0</v>
      </c>
      <c r="CC75">
        <v>1</v>
      </c>
      <c r="CD75">
        <v>1</v>
      </c>
      <c r="CE75">
        <v>1</v>
      </c>
      <c r="CF75">
        <v>0</v>
      </c>
      <c r="CG75">
        <v>2</v>
      </c>
      <c r="CH75">
        <v>2</v>
      </c>
      <c r="CI75">
        <v>1</v>
      </c>
      <c r="CJ75">
        <v>0</v>
      </c>
      <c r="CK75">
        <v>1</v>
      </c>
      <c r="CL75">
        <v>1</v>
      </c>
      <c r="CM75" t="s">
        <v>407</v>
      </c>
      <c r="CN75">
        <v>84.980003356933594</v>
      </c>
      <c r="CO75">
        <v>82.55999755859375</v>
      </c>
      <c r="CP75">
        <v>84.050003051757813</v>
      </c>
      <c r="CQ75">
        <v>81.55999755859375</v>
      </c>
      <c r="CR75">
        <v>83.989997863769531</v>
      </c>
      <c r="CS75" s="2">
        <f t="shared" si="39"/>
        <v>-2.9312086602501841E-2</v>
      </c>
      <c r="CT75" s="2">
        <f t="shared" si="40"/>
        <v>1.7727607841328985E-2</v>
      </c>
      <c r="CU75" s="2">
        <f t="shared" si="41"/>
        <v>1.2112403458954701E-2</v>
      </c>
      <c r="CV75" s="2">
        <f t="shared" si="42"/>
        <v>2.893202008550122E-2</v>
      </c>
      <c r="CW75">
        <v>32</v>
      </c>
      <c r="CX75">
        <v>71</v>
      </c>
      <c r="CY75">
        <v>56</v>
      </c>
      <c r="CZ75">
        <v>31</v>
      </c>
      <c r="DA75">
        <v>0</v>
      </c>
      <c r="DB75">
        <v>2</v>
      </c>
      <c r="DC75">
        <v>57</v>
      </c>
      <c r="DD75">
        <v>0</v>
      </c>
      <c r="DE75">
        <v>0</v>
      </c>
      <c r="DF75">
        <v>4</v>
      </c>
      <c r="DG75">
        <v>3</v>
      </c>
      <c r="DH75">
        <v>3</v>
      </c>
      <c r="DI75">
        <v>3</v>
      </c>
      <c r="DJ75">
        <v>10</v>
      </c>
      <c r="DK75">
        <v>3</v>
      </c>
      <c r="DL75">
        <v>23</v>
      </c>
      <c r="DM75">
        <v>0</v>
      </c>
      <c r="DN75">
        <v>0</v>
      </c>
      <c r="DO75">
        <v>0</v>
      </c>
      <c r="DP75">
        <v>0</v>
      </c>
      <c r="DQ75">
        <v>10</v>
      </c>
      <c r="DR75">
        <v>10</v>
      </c>
      <c r="DS75">
        <v>0</v>
      </c>
      <c r="DT75">
        <v>0</v>
      </c>
      <c r="DU75">
        <v>1</v>
      </c>
      <c r="DV75">
        <v>1</v>
      </c>
      <c r="DW75">
        <v>0</v>
      </c>
      <c r="DX75">
        <v>0</v>
      </c>
      <c r="DY75">
        <v>1</v>
      </c>
      <c r="DZ75">
        <v>1</v>
      </c>
      <c r="EA75">
        <v>0</v>
      </c>
      <c r="EB75">
        <v>0</v>
      </c>
      <c r="EC75">
        <v>1</v>
      </c>
      <c r="ED75">
        <v>1</v>
      </c>
      <c r="EE75" t="s">
        <v>226</v>
      </c>
      <c r="EF75">
        <v>83.989997863769531</v>
      </c>
      <c r="EG75">
        <v>84.75</v>
      </c>
      <c r="EH75">
        <v>84.970001220703125</v>
      </c>
      <c r="EI75">
        <v>82.930000305175781</v>
      </c>
      <c r="EJ75">
        <v>84.660003662109375</v>
      </c>
      <c r="EK75" s="2">
        <f t="shared" si="43"/>
        <v>8.9675768286781032E-3</v>
      </c>
      <c r="EL75" s="2">
        <f t="shared" si="44"/>
        <v>2.5891634405381669E-3</v>
      </c>
      <c r="EM75" s="2">
        <f t="shared" si="45"/>
        <v>2.147492265279316E-2</v>
      </c>
      <c r="EN75" s="2">
        <f t="shared" si="46"/>
        <v>2.0434718664061213E-2</v>
      </c>
      <c r="EO75">
        <v>7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6</v>
      </c>
      <c r="EY75">
        <v>1</v>
      </c>
      <c r="EZ75">
        <v>10</v>
      </c>
      <c r="FA75">
        <v>8</v>
      </c>
      <c r="FB75">
        <v>169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3</v>
      </c>
      <c r="FP75">
        <v>0</v>
      </c>
      <c r="FQ75">
        <v>150</v>
      </c>
      <c r="FR75">
        <v>0</v>
      </c>
      <c r="FS75">
        <v>1</v>
      </c>
      <c r="FT75">
        <v>0</v>
      </c>
      <c r="FU75">
        <v>1</v>
      </c>
      <c r="FV75">
        <v>0</v>
      </c>
      <c r="FW75" t="s">
        <v>445</v>
      </c>
      <c r="FX75">
        <v>84.660003662109375</v>
      </c>
      <c r="FY75">
        <v>85.400001525878906</v>
      </c>
      <c r="FZ75">
        <v>85.879997253417969</v>
      </c>
      <c r="GA75">
        <v>82.680000305175781</v>
      </c>
      <c r="GB75">
        <v>82.819999694824219</v>
      </c>
      <c r="GC75">
        <v>461</v>
      </c>
      <c r="GD75">
        <v>371</v>
      </c>
      <c r="GE75">
        <v>197</v>
      </c>
      <c r="GF75">
        <v>217</v>
      </c>
      <c r="GG75">
        <v>0</v>
      </c>
      <c r="GH75">
        <v>135</v>
      </c>
      <c r="GI75">
        <v>0</v>
      </c>
      <c r="GJ75">
        <v>31</v>
      </c>
      <c r="GK75">
        <v>5</v>
      </c>
      <c r="GL75">
        <v>248</v>
      </c>
      <c r="GM75">
        <v>0</v>
      </c>
      <c r="GN75">
        <v>179</v>
      </c>
      <c r="GO75">
        <v>4</v>
      </c>
      <c r="GP75">
        <v>1</v>
      </c>
      <c r="GQ75">
        <v>2</v>
      </c>
      <c r="GR75">
        <v>1</v>
      </c>
      <c r="GS75">
        <v>6</v>
      </c>
      <c r="GT75">
        <v>2</v>
      </c>
      <c r="GU75">
        <v>4</v>
      </c>
      <c r="GV75">
        <v>1</v>
      </c>
      <c r="GW75">
        <v>2.6</v>
      </c>
      <c r="GX75" t="s">
        <v>247</v>
      </c>
      <c r="GY75">
        <v>3089201</v>
      </c>
      <c r="GZ75">
        <v>3559450</v>
      </c>
      <c r="HA75">
        <v>1.5980000000000001</v>
      </c>
      <c r="HB75">
        <v>1.704</v>
      </c>
      <c r="HC75">
        <v>-0.11</v>
      </c>
      <c r="HD75">
        <v>2.99</v>
      </c>
      <c r="HE75">
        <v>0</v>
      </c>
      <c r="HF75" s="2">
        <f t="shared" si="47"/>
        <v>8.6650802171858166E-3</v>
      </c>
      <c r="HG75" s="2">
        <f t="shared" si="48"/>
        <v>5.5891446540533574E-3</v>
      </c>
      <c r="HH75" s="2">
        <f t="shared" si="49"/>
        <v>3.1850130820886169E-2</v>
      </c>
      <c r="HI75" s="2">
        <f t="shared" si="50"/>
        <v>1.69040558034661E-3</v>
      </c>
      <c r="HJ75" s="3">
        <f t="shared" si="51"/>
        <v>85.877314487863416</v>
      </c>
      <c r="HK75" t="str">
        <f t="shared" si="52"/>
        <v>RCL</v>
      </c>
    </row>
    <row r="76" spans="1:219" hidden="1" x14ac:dyDescent="0.25">
      <c r="A76">
        <v>67</v>
      </c>
      <c r="B76" t="s">
        <v>499</v>
      </c>
      <c r="C76">
        <v>9</v>
      </c>
      <c r="D76">
        <v>0</v>
      </c>
      <c r="E76">
        <v>6</v>
      </c>
      <c r="F76">
        <v>0</v>
      </c>
      <c r="G76" t="s">
        <v>218</v>
      </c>
      <c r="H76" t="s">
        <v>218</v>
      </c>
      <c r="I76">
        <v>6</v>
      </c>
      <c r="J76">
        <v>0</v>
      </c>
      <c r="K76" t="s">
        <v>218</v>
      </c>
      <c r="L76" t="s">
        <v>218</v>
      </c>
      <c r="M76">
        <v>29</v>
      </c>
      <c r="N76">
        <v>166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 t="s">
        <v>500</v>
      </c>
      <c r="AV76">
        <v>53.490001678466797</v>
      </c>
      <c r="AW76">
        <v>53.610000610351563</v>
      </c>
      <c r="AX76">
        <v>53.669998168945313</v>
      </c>
      <c r="AY76">
        <v>53.259998321533203</v>
      </c>
      <c r="AZ76">
        <v>53.470001220703118</v>
      </c>
      <c r="BA76" s="2">
        <f t="shared" si="35"/>
        <v>2.2383684110907076E-3</v>
      </c>
      <c r="BB76" s="2">
        <f t="shared" si="36"/>
        <v>1.1178975338305142E-3</v>
      </c>
      <c r="BC76" s="2">
        <f t="shared" si="37"/>
        <v>6.528675337317158E-3</v>
      </c>
      <c r="BD76" s="2">
        <f t="shared" si="38"/>
        <v>3.9274900762225062E-3</v>
      </c>
      <c r="BE76">
        <v>22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78</v>
      </c>
      <c r="BO76">
        <v>47</v>
      </c>
      <c r="BP76">
        <v>41</v>
      </c>
      <c r="BQ76">
        <v>10</v>
      </c>
      <c r="BR76">
        <v>3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 t="s">
        <v>384</v>
      </c>
      <c r="CN76">
        <v>53.470001220703118</v>
      </c>
      <c r="CO76">
        <v>53.069999694824219</v>
      </c>
      <c r="CP76">
        <v>53.180000305175781</v>
      </c>
      <c r="CQ76">
        <v>52.619998931884773</v>
      </c>
      <c r="CR76">
        <v>52.849998474121087</v>
      </c>
      <c r="CS76" s="2">
        <f t="shared" si="39"/>
        <v>-7.5372437945935289E-3</v>
      </c>
      <c r="CT76" s="2">
        <f t="shared" si="40"/>
        <v>2.0684582497239035E-3</v>
      </c>
      <c r="CU76" s="2">
        <f t="shared" si="41"/>
        <v>8.4793812987968842E-3</v>
      </c>
      <c r="CV76" s="2">
        <f t="shared" si="42"/>
        <v>4.3519309153611241E-3</v>
      </c>
      <c r="CW76">
        <v>61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53</v>
      </c>
      <c r="DG76">
        <v>24</v>
      </c>
      <c r="DH76">
        <v>16</v>
      </c>
      <c r="DI76">
        <v>27</v>
      </c>
      <c r="DJ76">
        <v>21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 t="s">
        <v>226</v>
      </c>
      <c r="EF76">
        <v>52.849998474121087</v>
      </c>
      <c r="EG76">
        <v>53.549999237060547</v>
      </c>
      <c r="EH76">
        <v>54.150001525878913</v>
      </c>
      <c r="EI76">
        <v>53.520000457763672</v>
      </c>
      <c r="EJ76">
        <v>54.040000915527337</v>
      </c>
      <c r="EK76" s="2">
        <f t="shared" si="43"/>
        <v>1.3071909858310637E-2</v>
      </c>
      <c r="EL76" s="2">
        <f t="shared" si="44"/>
        <v>1.1080374365855183E-2</v>
      </c>
      <c r="EM76" s="2">
        <f t="shared" si="45"/>
        <v>5.6020130204059715E-4</v>
      </c>
      <c r="EN76" s="2">
        <f t="shared" si="46"/>
        <v>9.6225101582900763E-3</v>
      </c>
      <c r="EO76">
        <v>57</v>
      </c>
      <c r="EP76">
        <v>108</v>
      </c>
      <c r="EQ76">
        <v>28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1</v>
      </c>
      <c r="EY76">
        <v>0</v>
      </c>
      <c r="EZ76">
        <v>0</v>
      </c>
      <c r="FA76">
        <v>0</v>
      </c>
      <c r="FB76">
        <v>0</v>
      </c>
      <c r="FC76">
        <v>1</v>
      </c>
      <c r="FD76">
        <v>1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 t="s">
        <v>501</v>
      </c>
      <c r="FX76">
        <v>54.040000915527337</v>
      </c>
      <c r="FY76">
        <v>53.810001373291023</v>
      </c>
      <c r="FZ76">
        <v>53.919998168945313</v>
      </c>
      <c r="GA76">
        <v>53.569999694824219</v>
      </c>
      <c r="GB76">
        <v>53.819999694824219</v>
      </c>
      <c r="GC76">
        <v>471</v>
      </c>
      <c r="GD76">
        <v>322</v>
      </c>
      <c r="GE76">
        <v>254</v>
      </c>
      <c r="GF76">
        <v>142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24</v>
      </c>
      <c r="GM76">
        <v>0</v>
      </c>
      <c r="GN76">
        <v>21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1</v>
      </c>
      <c r="GX76" t="s">
        <v>255</v>
      </c>
      <c r="GY76">
        <v>932503</v>
      </c>
      <c r="GZ76">
        <v>1133014</v>
      </c>
      <c r="HC76">
        <v>1.83</v>
      </c>
      <c r="HD76">
        <v>3.82</v>
      </c>
      <c r="HE76">
        <v>0.32290000000000002</v>
      </c>
      <c r="HF76" s="2">
        <f t="shared" si="47"/>
        <v>-4.2742898414136477E-3</v>
      </c>
      <c r="HG76" s="2">
        <f t="shared" si="48"/>
        <v>2.0399999886803188E-3</v>
      </c>
      <c r="HH76" s="2">
        <f t="shared" si="49"/>
        <v>4.460168599548342E-3</v>
      </c>
      <c r="HI76" s="2">
        <f t="shared" si="50"/>
        <v>4.645113367104714E-3</v>
      </c>
      <c r="HJ76" s="3">
        <f t="shared" si="51"/>
        <v>53.919773775483428</v>
      </c>
      <c r="HK76" t="str">
        <f t="shared" si="52"/>
        <v>SNY</v>
      </c>
    </row>
    <row r="77" spans="1:219" hidden="1" x14ac:dyDescent="0.25">
      <c r="A77">
        <v>68</v>
      </c>
      <c r="B77" t="s">
        <v>502</v>
      </c>
      <c r="C77">
        <v>9</v>
      </c>
      <c r="D77">
        <v>1</v>
      </c>
      <c r="E77">
        <v>6</v>
      </c>
      <c r="F77">
        <v>0</v>
      </c>
      <c r="G77" t="s">
        <v>218</v>
      </c>
      <c r="H77" t="s">
        <v>218</v>
      </c>
      <c r="I77">
        <v>6</v>
      </c>
      <c r="J77">
        <v>0</v>
      </c>
      <c r="K77" t="s">
        <v>218</v>
      </c>
      <c r="L77" t="s">
        <v>218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167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1</v>
      </c>
      <c r="AN77">
        <v>0</v>
      </c>
      <c r="AO77">
        <v>0</v>
      </c>
      <c r="AP77">
        <v>0</v>
      </c>
      <c r="AQ77">
        <v>1</v>
      </c>
      <c r="AR77">
        <v>0</v>
      </c>
      <c r="AS77">
        <v>0</v>
      </c>
      <c r="AT77">
        <v>0</v>
      </c>
      <c r="AU77" t="s">
        <v>440</v>
      </c>
      <c r="AV77">
        <v>62.930000305175781</v>
      </c>
      <c r="AW77">
        <v>62.880001068115227</v>
      </c>
      <c r="AX77">
        <v>63.360000610351563</v>
      </c>
      <c r="AY77">
        <v>62.040000915527337</v>
      </c>
      <c r="AZ77">
        <v>62.069999694824219</v>
      </c>
      <c r="BA77" s="2">
        <f t="shared" si="35"/>
        <v>-7.9515324763423934E-4</v>
      </c>
      <c r="BB77" s="2">
        <f t="shared" si="36"/>
        <v>7.5757502779745245E-3</v>
      </c>
      <c r="BC77" s="2">
        <f t="shared" si="37"/>
        <v>1.3358780825686645E-2</v>
      </c>
      <c r="BD77" s="2">
        <f t="shared" si="38"/>
        <v>4.8330561373244318E-4</v>
      </c>
      <c r="BE77">
        <v>61</v>
      </c>
      <c r="BF77">
        <v>16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67</v>
      </c>
      <c r="BO77">
        <v>8</v>
      </c>
      <c r="BP77">
        <v>16</v>
      </c>
      <c r="BQ77">
        <v>20</v>
      </c>
      <c r="BR77">
        <v>13</v>
      </c>
      <c r="BS77">
        <v>0</v>
      </c>
      <c r="BT77">
        <v>0</v>
      </c>
      <c r="BU77">
        <v>0</v>
      </c>
      <c r="BV77">
        <v>0</v>
      </c>
      <c r="BW77">
        <v>16</v>
      </c>
      <c r="BX77">
        <v>0</v>
      </c>
      <c r="BY77">
        <v>1</v>
      </c>
      <c r="BZ77">
        <v>0</v>
      </c>
      <c r="CA77">
        <v>1</v>
      </c>
      <c r="CB77">
        <v>0</v>
      </c>
      <c r="CC77">
        <v>1</v>
      </c>
      <c r="CD77">
        <v>0</v>
      </c>
      <c r="CE77">
        <v>81</v>
      </c>
      <c r="CF77">
        <v>16</v>
      </c>
      <c r="CG77">
        <v>0</v>
      </c>
      <c r="CH77">
        <v>0</v>
      </c>
      <c r="CI77">
        <v>1</v>
      </c>
      <c r="CJ77">
        <v>1</v>
      </c>
      <c r="CK77">
        <v>0</v>
      </c>
      <c r="CL77">
        <v>0</v>
      </c>
      <c r="CM77" t="s">
        <v>503</v>
      </c>
      <c r="CN77">
        <v>62.069999694824219</v>
      </c>
      <c r="CO77">
        <v>61.220001220703118</v>
      </c>
      <c r="CP77">
        <v>62.409999847412109</v>
      </c>
      <c r="CQ77">
        <v>60.680000305175781</v>
      </c>
      <c r="CR77">
        <v>62.259998321533203</v>
      </c>
      <c r="CS77" s="2">
        <f t="shared" si="39"/>
        <v>-1.3884326317746831E-2</v>
      </c>
      <c r="CT77" s="2">
        <f t="shared" si="40"/>
        <v>1.9067435180555203E-2</v>
      </c>
      <c r="CU77" s="2">
        <f t="shared" si="41"/>
        <v>8.8206616262647142E-3</v>
      </c>
      <c r="CV77" s="2">
        <f t="shared" si="42"/>
        <v>2.5377418229241444E-2</v>
      </c>
      <c r="CW77">
        <v>21</v>
      </c>
      <c r="CX77">
        <v>22</v>
      </c>
      <c r="CY77">
        <v>48</v>
      </c>
      <c r="CZ77">
        <v>35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10</v>
      </c>
      <c r="DG77">
        <v>9</v>
      </c>
      <c r="DH77">
        <v>7</v>
      </c>
      <c r="DI77">
        <v>6</v>
      </c>
      <c r="DJ77">
        <v>9</v>
      </c>
      <c r="DK77">
        <v>1</v>
      </c>
      <c r="DL77">
        <v>41</v>
      </c>
      <c r="DM77">
        <v>0</v>
      </c>
      <c r="DN77">
        <v>0</v>
      </c>
      <c r="DO77">
        <v>1</v>
      </c>
      <c r="DP77">
        <v>0</v>
      </c>
      <c r="DQ77">
        <v>9</v>
      </c>
      <c r="DR77">
        <v>9</v>
      </c>
      <c r="DS77">
        <v>1</v>
      </c>
      <c r="DT77">
        <v>0</v>
      </c>
      <c r="DU77">
        <v>1</v>
      </c>
      <c r="DV77">
        <v>1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 t="s">
        <v>504</v>
      </c>
      <c r="EF77">
        <v>62.259998321533203</v>
      </c>
      <c r="EG77">
        <v>62.450000762939453</v>
      </c>
      <c r="EH77">
        <v>63.169998168945313</v>
      </c>
      <c r="EI77">
        <v>61.950000762939453</v>
      </c>
      <c r="EJ77">
        <v>62.770000457763672</v>
      </c>
      <c r="EK77" s="2">
        <f t="shared" si="43"/>
        <v>3.0424730037634795E-3</v>
      </c>
      <c r="EL77" s="2">
        <f t="shared" si="44"/>
        <v>1.1397774685385609E-2</v>
      </c>
      <c r="EM77" s="2">
        <f t="shared" si="45"/>
        <v>8.0064050262865782E-3</v>
      </c>
      <c r="EN77" s="2">
        <f t="shared" si="46"/>
        <v>1.3063560440404576E-2</v>
      </c>
      <c r="EO77">
        <v>16</v>
      </c>
      <c r="EP77">
        <v>111</v>
      </c>
      <c r="EQ77">
        <v>19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10</v>
      </c>
      <c r="EY77">
        <v>2</v>
      </c>
      <c r="EZ77">
        <v>2</v>
      </c>
      <c r="FA77">
        <v>2</v>
      </c>
      <c r="FB77">
        <v>7</v>
      </c>
      <c r="FC77">
        <v>1</v>
      </c>
      <c r="FD77">
        <v>23</v>
      </c>
      <c r="FE77">
        <v>0</v>
      </c>
      <c r="FF77">
        <v>0</v>
      </c>
      <c r="FG77">
        <v>0</v>
      </c>
      <c r="FH77">
        <v>0</v>
      </c>
      <c r="FI77">
        <v>7</v>
      </c>
      <c r="FJ77">
        <v>7</v>
      </c>
      <c r="FK77">
        <v>0</v>
      </c>
      <c r="FL77">
        <v>0</v>
      </c>
      <c r="FM77">
        <v>1</v>
      </c>
      <c r="FN77">
        <v>1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 t="s">
        <v>505</v>
      </c>
      <c r="FX77">
        <v>62.770000457763672</v>
      </c>
      <c r="FY77">
        <v>63.169998168945313</v>
      </c>
      <c r="FZ77">
        <v>63.400001525878913</v>
      </c>
      <c r="GA77">
        <v>61.840000152587891</v>
      </c>
      <c r="GB77">
        <v>62.950000762939453</v>
      </c>
      <c r="GC77">
        <v>349</v>
      </c>
      <c r="GD77">
        <v>355</v>
      </c>
      <c r="GE77">
        <v>272</v>
      </c>
      <c r="GF77">
        <v>64</v>
      </c>
      <c r="GG77">
        <v>0</v>
      </c>
      <c r="GH77">
        <v>35</v>
      </c>
      <c r="GI77">
        <v>0</v>
      </c>
      <c r="GJ77">
        <v>35</v>
      </c>
      <c r="GK77">
        <v>0</v>
      </c>
      <c r="GL77">
        <v>196</v>
      </c>
      <c r="GM77">
        <v>0</v>
      </c>
      <c r="GN77">
        <v>16</v>
      </c>
      <c r="GO77">
        <v>3</v>
      </c>
      <c r="GP77">
        <v>2</v>
      </c>
      <c r="GQ77">
        <v>2</v>
      </c>
      <c r="GR77">
        <v>2</v>
      </c>
      <c r="GS77">
        <v>0</v>
      </c>
      <c r="GT77">
        <v>0</v>
      </c>
      <c r="GU77">
        <v>0</v>
      </c>
      <c r="GV77">
        <v>0</v>
      </c>
      <c r="GW77">
        <v>2.2999999999999998</v>
      </c>
      <c r="GX77" t="s">
        <v>218</v>
      </c>
      <c r="GY77">
        <v>296237</v>
      </c>
      <c r="GZ77">
        <v>522200</v>
      </c>
      <c r="HA77">
        <v>5.77</v>
      </c>
      <c r="HB77">
        <v>6.1360000000000001</v>
      </c>
      <c r="HC77">
        <v>1.37</v>
      </c>
      <c r="HD77">
        <v>2.71</v>
      </c>
      <c r="HE77">
        <v>0.22709998000000001</v>
      </c>
      <c r="HF77" s="2">
        <f t="shared" si="47"/>
        <v>6.3320836279251447E-3</v>
      </c>
      <c r="HG77" s="2">
        <f t="shared" si="48"/>
        <v>3.6278131135331071E-3</v>
      </c>
      <c r="HH77" s="2">
        <f t="shared" si="49"/>
        <v>2.1054267134857363E-2</v>
      </c>
      <c r="HI77" s="2">
        <f t="shared" si="50"/>
        <v>1.7633051579008963E-2</v>
      </c>
      <c r="HJ77" s="3">
        <f t="shared" si="51"/>
        <v>63.399167116684474</v>
      </c>
      <c r="HK77" t="str">
        <f t="shared" si="52"/>
        <v>SEIC</v>
      </c>
    </row>
    <row r="78" spans="1:219" hidden="1" x14ac:dyDescent="0.25">
      <c r="A78">
        <v>69</v>
      </c>
      <c r="B78" t="s">
        <v>506</v>
      </c>
      <c r="C78">
        <v>9</v>
      </c>
      <c r="D78">
        <v>0</v>
      </c>
      <c r="E78">
        <v>6</v>
      </c>
      <c r="F78">
        <v>0</v>
      </c>
      <c r="G78" t="s">
        <v>218</v>
      </c>
      <c r="H78" t="s">
        <v>218</v>
      </c>
      <c r="I78">
        <v>6</v>
      </c>
      <c r="J78">
        <v>0</v>
      </c>
      <c r="K78" t="s">
        <v>218</v>
      </c>
      <c r="L78" t="s">
        <v>218</v>
      </c>
      <c r="M78">
        <v>85</v>
      </c>
      <c r="N78">
        <v>51</v>
      </c>
      <c r="O78">
        <v>19</v>
      </c>
      <c r="P78">
        <v>10</v>
      </c>
      <c r="Q78">
        <v>0</v>
      </c>
      <c r="R78">
        <v>0</v>
      </c>
      <c r="S78">
        <v>0</v>
      </c>
      <c r="T78">
        <v>0</v>
      </c>
      <c r="U78">
        <v>0</v>
      </c>
      <c r="V78">
        <v>13</v>
      </c>
      <c r="W78">
        <v>1</v>
      </c>
      <c r="X78">
        <v>1</v>
      </c>
      <c r="Y78">
        <v>5</v>
      </c>
      <c r="Z78">
        <v>12</v>
      </c>
      <c r="AA78">
        <v>1</v>
      </c>
      <c r="AB78">
        <v>32</v>
      </c>
      <c r="AC78">
        <v>0</v>
      </c>
      <c r="AD78">
        <v>0</v>
      </c>
      <c r="AE78">
        <v>0</v>
      </c>
      <c r="AF78">
        <v>0</v>
      </c>
      <c r="AG78">
        <v>12</v>
      </c>
      <c r="AH78">
        <v>12</v>
      </c>
      <c r="AI78">
        <v>0</v>
      </c>
      <c r="AJ78">
        <v>0</v>
      </c>
      <c r="AK78">
        <v>1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 t="s">
        <v>376</v>
      </c>
      <c r="AV78">
        <v>73.319999694824219</v>
      </c>
      <c r="AW78">
        <v>73.300003051757813</v>
      </c>
      <c r="AX78">
        <v>75.290000915527344</v>
      </c>
      <c r="AY78">
        <v>72.599998474121094</v>
      </c>
      <c r="AZ78">
        <v>74.370002746582031</v>
      </c>
      <c r="BA78" s="2">
        <f t="shared" si="35"/>
        <v>-2.7280548750163724E-4</v>
      </c>
      <c r="BB78" s="2">
        <f t="shared" si="36"/>
        <v>2.643110425781825E-2</v>
      </c>
      <c r="BC78" s="2">
        <f t="shared" si="37"/>
        <v>9.5498574146366533E-3</v>
      </c>
      <c r="BD78" s="2">
        <f t="shared" si="38"/>
        <v>2.3799975892057956E-2</v>
      </c>
      <c r="BE78">
        <v>3</v>
      </c>
      <c r="BF78">
        <v>5</v>
      </c>
      <c r="BG78">
        <v>4</v>
      </c>
      <c r="BH78">
        <v>124</v>
      </c>
      <c r="BI78">
        <v>49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2</v>
      </c>
      <c r="BQ78">
        <v>1</v>
      </c>
      <c r="BR78">
        <v>6</v>
      </c>
      <c r="BS78">
        <v>1</v>
      </c>
      <c r="BT78">
        <v>9</v>
      </c>
      <c r="BU78">
        <v>1</v>
      </c>
      <c r="BV78">
        <v>9</v>
      </c>
      <c r="BW78">
        <v>0</v>
      </c>
      <c r="BX78">
        <v>0</v>
      </c>
      <c r="BY78">
        <v>6</v>
      </c>
      <c r="BZ78">
        <v>6</v>
      </c>
      <c r="CA78">
        <v>0</v>
      </c>
      <c r="CB78">
        <v>0</v>
      </c>
      <c r="CC78">
        <v>1</v>
      </c>
      <c r="CD78">
        <v>1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 t="s">
        <v>478</v>
      </c>
      <c r="CN78">
        <v>74.370002746582031</v>
      </c>
      <c r="CO78">
        <v>73.989997863769531</v>
      </c>
      <c r="CP78">
        <v>74.379997253417969</v>
      </c>
      <c r="CQ78">
        <v>71.709999084472656</v>
      </c>
      <c r="CR78">
        <v>74.319999694824219</v>
      </c>
      <c r="CS78" s="2">
        <f t="shared" si="39"/>
        <v>-5.1358953072571101E-3</v>
      </c>
      <c r="CT78" s="2">
        <f t="shared" si="40"/>
        <v>5.2433369729725232E-3</v>
      </c>
      <c r="CU78" s="2">
        <f t="shared" si="41"/>
        <v>3.0814959388089314E-2</v>
      </c>
      <c r="CV78" s="2">
        <f t="shared" si="42"/>
        <v>3.5118415245813384E-2</v>
      </c>
      <c r="CW78">
        <v>5</v>
      </c>
      <c r="CX78">
        <v>3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15</v>
      </c>
      <c r="DG78">
        <v>9</v>
      </c>
      <c r="DH78">
        <v>11</v>
      </c>
      <c r="DI78">
        <v>16</v>
      </c>
      <c r="DJ78">
        <v>140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1</v>
      </c>
      <c r="DV78">
        <v>0</v>
      </c>
      <c r="DW78">
        <v>1</v>
      </c>
      <c r="DX78">
        <v>0</v>
      </c>
      <c r="DY78">
        <v>79</v>
      </c>
      <c r="DZ78">
        <v>0</v>
      </c>
      <c r="EA78">
        <v>1</v>
      </c>
      <c r="EB78">
        <v>0</v>
      </c>
      <c r="EC78">
        <v>1</v>
      </c>
      <c r="ED78">
        <v>1</v>
      </c>
      <c r="EE78" t="s">
        <v>483</v>
      </c>
      <c r="EF78">
        <v>74.319999694824219</v>
      </c>
      <c r="EG78">
        <v>74.25</v>
      </c>
      <c r="EH78">
        <v>76.449996948242188</v>
      </c>
      <c r="EI78">
        <v>73.379997253417969</v>
      </c>
      <c r="EJ78">
        <v>75.849998474121094</v>
      </c>
      <c r="EK78" s="2">
        <f t="shared" si="43"/>
        <v>-9.4275683264943844E-4</v>
      </c>
      <c r="EL78" s="2">
        <f t="shared" si="44"/>
        <v>2.8776939647644717E-2</v>
      </c>
      <c r="EM78" s="2">
        <f t="shared" si="45"/>
        <v>1.1717208708175497E-2</v>
      </c>
      <c r="EN78" s="2">
        <f t="shared" si="46"/>
        <v>3.2564288337406544E-2</v>
      </c>
      <c r="EO78">
        <v>19</v>
      </c>
      <c r="EP78">
        <v>41</v>
      </c>
      <c r="EQ78">
        <v>63</v>
      </c>
      <c r="ER78">
        <v>27</v>
      </c>
      <c r="ES78">
        <v>33</v>
      </c>
      <c r="ET78">
        <v>0</v>
      </c>
      <c r="EU78">
        <v>0</v>
      </c>
      <c r="EV78">
        <v>0</v>
      </c>
      <c r="EW78">
        <v>0</v>
      </c>
      <c r="EX78">
        <v>9</v>
      </c>
      <c r="EY78">
        <v>3</v>
      </c>
      <c r="EZ78">
        <v>2</v>
      </c>
      <c r="FA78">
        <v>3</v>
      </c>
      <c r="FB78">
        <v>4</v>
      </c>
      <c r="FC78">
        <v>1</v>
      </c>
      <c r="FD78">
        <v>21</v>
      </c>
      <c r="FE78">
        <v>1</v>
      </c>
      <c r="FF78">
        <v>21</v>
      </c>
      <c r="FG78">
        <v>0</v>
      </c>
      <c r="FH78">
        <v>0</v>
      </c>
      <c r="FI78">
        <v>4</v>
      </c>
      <c r="FJ78">
        <v>4</v>
      </c>
      <c r="FK78">
        <v>0</v>
      </c>
      <c r="FL78">
        <v>0</v>
      </c>
      <c r="FM78">
        <v>1</v>
      </c>
      <c r="FN78">
        <v>1</v>
      </c>
      <c r="FO78">
        <v>1</v>
      </c>
      <c r="FP78">
        <v>0</v>
      </c>
      <c r="FQ78">
        <v>1</v>
      </c>
      <c r="FR78">
        <v>1</v>
      </c>
      <c r="FS78">
        <v>1</v>
      </c>
      <c r="FT78">
        <v>0</v>
      </c>
      <c r="FU78">
        <v>1</v>
      </c>
      <c r="FV78">
        <v>1</v>
      </c>
      <c r="FW78" t="s">
        <v>287</v>
      </c>
      <c r="FX78">
        <v>75.849998474121094</v>
      </c>
      <c r="FY78">
        <v>75.959999084472656</v>
      </c>
      <c r="FZ78">
        <v>76.889999389648438</v>
      </c>
      <c r="GA78">
        <v>75.55999755859375</v>
      </c>
      <c r="GB78">
        <v>76.410003662109375</v>
      </c>
      <c r="GC78">
        <v>541</v>
      </c>
      <c r="GD78">
        <v>253</v>
      </c>
      <c r="GE78">
        <v>191</v>
      </c>
      <c r="GF78">
        <v>212</v>
      </c>
      <c r="GG78">
        <v>0</v>
      </c>
      <c r="GH78">
        <v>243</v>
      </c>
      <c r="GI78">
        <v>0</v>
      </c>
      <c r="GJ78">
        <v>60</v>
      </c>
      <c r="GK78">
        <v>30</v>
      </c>
      <c r="GL78">
        <v>162</v>
      </c>
      <c r="GM78">
        <v>21</v>
      </c>
      <c r="GN78">
        <v>144</v>
      </c>
      <c r="GO78">
        <v>4</v>
      </c>
      <c r="GP78">
        <v>2</v>
      </c>
      <c r="GQ78">
        <v>3</v>
      </c>
      <c r="GR78">
        <v>1</v>
      </c>
      <c r="GS78">
        <v>2</v>
      </c>
      <c r="GT78">
        <v>2</v>
      </c>
      <c r="GU78">
        <v>2</v>
      </c>
      <c r="GV78">
        <v>2</v>
      </c>
      <c r="GW78">
        <v>2.9</v>
      </c>
      <c r="GX78" t="s">
        <v>247</v>
      </c>
      <c r="GY78">
        <v>915029</v>
      </c>
      <c r="GZ78">
        <v>673442</v>
      </c>
      <c r="HA78">
        <v>2.968</v>
      </c>
      <c r="HB78">
        <v>3.673</v>
      </c>
      <c r="HC78">
        <v>22.3</v>
      </c>
      <c r="HD78">
        <v>9.9700000000000006</v>
      </c>
      <c r="HE78">
        <v>1.0763</v>
      </c>
      <c r="HF78" s="2">
        <f t="shared" si="47"/>
        <v>1.4481386476747904E-3</v>
      </c>
      <c r="HG78" s="2">
        <f t="shared" si="48"/>
        <v>1.209520500140604E-2</v>
      </c>
      <c r="HH78" s="2">
        <f t="shared" si="49"/>
        <v>5.2659495879413543E-3</v>
      </c>
      <c r="HI78" s="2">
        <f t="shared" si="50"/>
        <v>1.1124277748688738E-2</v>
      </c>
      <c r="HJ78" s="3">
        <f t="shared" si="51"/>
        <v>76.878750845305973</v>
      </c>
      <c r="HK78" t="str">
        <f t="shared" si="52"/>
        <v>SLG</v>
      </c>
    </row>
    <row r="79" spans="1:219" hidden="1" x14ac:dyDescent="0.25">
      <c r="A79">
        <v>70</v>
      </c>
      <c r="B79" t="s">
        <v>507</v>
      </c>
      <c r="C79">
        <v>9</v>
      </c>
      <c r="D79">
        <v>0</v>
      </c>
      <c r="E79">
        <v>6</v>
      </c>
      <c r="F79">
        <v>0</v>
      </c>
      <c r="G79" t="s">
        <v>218</v>
      </c>
      <c r="H79" t="s">
        <v>218</v>
      </c>
      <c r="I79">
        <v>6</v>
      </c>
      <c r="J79">
        <v>0</v>
      </c>
      <c r="K79" t="s">
        <v>218</v>
      </c>
      <c r="L79" t="s">
        <v>218</v>
      </c>
      <c r="M79">
        <v>69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59</v>
      </c>
      <c r="W79">
        <v>29</v>
      </c>
      <c r="X79">
        <v>16</v>
      </c>
      <c r="Y79">
        <v>8</v>
      </c>
      <c r="Z79">
        <v>9</v>
      </c>
      <c r="AA79">
        <v>0</v>
      </c>
      <c r="AB79">
        <v>0</v>
      </c>
      <c r="AC79">
        <v>0</v>
      </c>
      <c r="AD79">
        <v>0</v>
      </c>
      <c r="AE79">
        <v>1</v>
      </c>
      <c r="AF79">
        <v>0</v>
      </c>
      <c r="AG79">
        <v>0</v>
      </c>
      <c r="AH79">
        <v>0</v>
      </c>
      <c r="AI79">
        <v>1</v>
      </c>
      <c r="AJ79">
        <v>0</v>
      </c>
      <c r="AK79">
        <v>0</v>
      </c>
      <c r="AL79">
        <v>0</v>
      </c>
      <c r="AM79">
        <v>1</v>
      </c>
      <c r="AN79">
        <v>1</v>
      </c>
      <c r="AO79">
        <v>1</v>
      </c>
      <c r="AP79">
        <v>0</v>
      </c>
      <c r="AQ79">
        <v>1</v>
      </c>
      <c r="AR79">
        <v>1</v>
      </c>
      <c r="AS79">
        <v>1</v>
      </c>
      <c r="AT79">
        <v>0</v>
      </c>
      <c r="AU79" t="s">
        <v>508</v>
      </c>
      <c r="AV79">
        <v>45.869998931884773</v>
      </c>
      <c r="AW79">
        <v>45.779998779296882</v>
      </c>
      <c r="AX79">
        <v>46.209999084472663</v>
      </c>
      <c r="AY79">
        <v>45.270000457763672</v>
      </c>
      <c r="AZ79">
        <v>45.959999084472663</v>
      </c>
      <c r="BA79" s="2">
        <f t="shared" si="35"/>
        <v>-1.9659273697620883E-3</v>
      </c>
      <c r="BB79" s="2">
        <f t="shared" si="36"/>
        <v>9.3053519518521144E-3</v>
      </c>
      <c r="BC79" s="2">
        <f t="shared" si="37"/>
        <v>1.1140199544169671E-2</v>
      </c>
      <c r="BD79" s="2">
        <f t="shared" si="38"/>
        <v>1.5013025249212886E-2</v>
      </c>
      <c r="BE79">
        <v>36</v>
      </c>
      <c r="BF79">
        <v>131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5</v>
      </c>
      <c r="BO79">
        <v>3</v>
      </c>
      <c r="BP79">
        <v>1</v>
      </c>
      <c r="BQ79">
        <v>1</v>
      </c>
      <c r="BR79">
        <v>7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7</v>
      </c>
      <c r="BZ79">
        <v>0</v>
      </c>
      <c r="CA79">
        <v>0</v>
      </c>
      <c r="CB79">
        <v>0</v>
      </c>
      <c r="CC79">
        <v>1</v>
      </c>
      <c r="CD79">
        <v>0</v>
      </c>
      <c r="CE79">
        <v>1</v>
      </c>
      <c r="CF79">
        <v>0</v>
      </c>
      <c r="CG79">
        <v>2</v>
      </c>
      <c r="CH79">
        <v>2</v>
      </c>
      <c r="CI79">
        <v>1</v>
      </c>
      <c r="CJ79">
        <v>0</v>
      </c>
      <c r="CK79">
        <v>1</v>
      </c>
      <c r="CL79">
        <v>1</v>
      </c>
      <c r="CM79" t="s">
        <v>477</v>
      </c>
      <c r="CN79">
        <v>45.959999084472663</v>
      </c>
      <c r="CO79">
        <v>45.520000457763672</v>
      </c>
      <c r="CP79">
        <v>46.110000610351563</v>
      </c>
      <c r="CQ79">
        <v>45</v>
      </c>
      <c r="CR79">
        <v>46.099998474121087</v>
      </c>
      <c r="CS79" s="2">
        <f t="shared" si="39"/>
        <v>-9.6660505774215366E-3</v>
      </c>
      <c r="CT79" s="2">
        <f t="shared" si="40"/>
        <v>1.2795492187771429E-2</v>
      </c>
      <c r="CU79" s="2">
        <f t="shared" si="41"/>
        <v>1.1423560029314217E-2</v>
      </c>
      <c r="CV79" s="2">
        <f t="shared" si="42"/>
        <v>2.3861139057056335E-2</v>
      </c>
      <c r="CW79">
        <v>43</v>
      </c>
      <c r="CX79">
        <v>72</v>
      </c>
      <c r="CY79">
        <v>10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17</v>
      </c>
      <c r="DG79">
        <v>5</v>
      </c>
      <c r="DH79">
        <v>5</v>
      </c>
      <c r="DI79">
        <v>5</v>
      </c>
      <c r="DJ79">
        <v>34</v>
      </c>
      <c r="DK79">
        <v>1</v>
      </c>
      <c r="DL79">
        <v>66</v>
      </c>
      <c r="DM79">
        <v>0</v>
      </c>
      <c r="DN79">
        <v>0</v>
      </c>
      <c r="DO79">
        <v>0</v>
      </c>
      <c r="DP79">
        <v>0</v>
      </c>
      <c r="DQ79">
        <v>34</v>
      </c>
      <c r="DR79">
        <v>34</v>
      </c>
      <c r="DS79">
        <v>0</v>
      </c>
      <c r="DT79">
        <v>0</v>
      </c>
      <c r="DU79">
        <v>1</v>
      </c>
      <c r="DV79">
        <v>1</v>
      </c>
      <c r="DW79">
        <v>4</v>
      </c>
      <c r="DX79">
        <v>0</v>
      </c>
      <c r="DY79">
        <v>6</v>
      </c>
      <c r="DZ79">
        <v>6</v>
      </c>
      <c r="EA79">
        <v>2</v>
      </c>
      <c r="EB79">
        <v>0</v>
      </c>
      <c r="EC79">
        <v>2</v>
      </c>
      <c r="ED79">
        <v>1</v>
      </c>
      <c r="EE79" t="s">
        <v>277</v>
      </c>
      <c r="EF79">
        <v>46.099998474121087</v>
      </c>
      <c r="EG79">
        <v>46.060001373291023</v>
      </c>
      <c r="EH79">
        <v>46.689998626708977</v>
      </c>
      <c r="EI79">
        <v>45.799999237060547</v>
      </c>
      <c r="EJ79">
        <v>46.540000915527337</v>
      </c>
      <c r="EK79" s="2">
        <f t="shared" si="43"/>
        <v>-8.683695101505684E-4</v>
      </c>
      <c r="EL79" s="2">
        <f t="shared" si="44"/>
        <v>1.3493194944271591E-2</v>
      </c>
      <c r="EM79" s="2">
        <f t="shared" si="45"/>
        <v>5.6448573269310964E-3</v>
      </c>
      <c r="EN79" s="2">
        <f t="shared" si="46"/>
        <v>1.5900336568749451E-2</v>
      </c>
      <c r="EO79">
        <v>35</v>
      </c>
      <c r="EP79">
        <v>91</v>
      </c>
      <c r="EQ79">
        <v>35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17</v>
      </c>
      <c r="EY79">
        <v>5</v>
      </c>
      <c r="EZ79">
        <v>2</v>
      </c>
      <c r="FA79">
        <v>3</v>
      </c>
      <c r="FB79">
        <v>1</v>
      </c>
      <c r="FC79">
        <v>1</v>
      </c>
      <c r="FD79">
        <v>28</v>
      </c>
      <c r="FE79">
        <v>0</v>
      </c>
      <c r="FF79">
        <v>0</v>
      </c>
      <c r="FG79">
        <v>0</v>
      </c>
      <c r="FH79">
        <v>0</v>
      </c>
      <c r="FI79">
        <v>1</v>
      </c>
      <c r="FJ79">
        <v>1</v>
      </c>
      <c r="FK79">
        <v>0</v>
      </c>
      <c r="FL79">
        <v>0</v>
      </c>
      <c r="FM79">
        <v>1</v>
      </c>
      <c r="FN79">
        <v>1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 t="s">
        <v>509</v>
      </c>
      <c r="FX79">
        <v>46.540000915527337</v>
      </c>
      <c r="FY79">
        <v>46.590000152587891</v>
      </c>
      <c r="FZ79">
        <v>46.830001831054688</v>
      </c>
      <c r="GA79">
        <v>45.990001678466797</v>
      </c>
      <c r="GB79">
        <v>46.080001831054688</v>
      </c>
      <c r="GC79">
        <v>523</v>
      </c>
      <c r="GD79">
        <v>232</v>
      </c>
      <c r="GE79">
        <v>286</v>
      </c>
      <c r="GF79">
        <v>94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51</v>
      </c>
      <c r="GM79">
        <v>0</v>
      </c>
      <c r="GN79">
        <v>35</v>
      </c>
      <c r="GO79">
        <v>3</v>
      </c>
      <c r="GP79">
        <v>2</v>
      </c>
      <c r="GQ79">
        <v>2</v>
      </c>
      <c r="GR79">
        <v>2</v>
      </c>
      <c r="GS79">
        <v>4</v>
      </c>
      <c r="GT79">
        <v>2</v>
      </c>
      <c r="GU79">
        <v>2</v>
      </c>
      <c r="GV79">
        <v>1</v>
      </c>
      <c r="GW79">
        <v>2.2999999999999998</v>
      </c>
      <c r="GX79" t="s">
        <v>218</v>
      </c>
      <c r="GY79">
        <v>374487</v>
      </c>
      <c r="GZ79">
        <v>532757</v>
      </c>
      <c r="HA79">
        <v>3.105</v>
      </c>
      <c r="HB79">
        <v>3.2909999999999999</v>
      </c>
      <c r="HC79">
        <v>1.23</v>
      </c>
      <c r="HD79">
        <v>4</v>
      </c>
      <c r="HE79">
        <v>8.6206999999999994</v>
      </c>
      <c r="HF79" s="2">
        <f t="shared" si="47"/>
        <v>1.0731752929126204E-3</v>
      </c>
      <c r="HG79" s="2">
        <f t="shared" si="48"/>
        <v>5.1249555644399258E-3</v>
      </c>
      <c r="HH79" s="2">
        <f t="shared" si="49"/>
        <v>1.2878267271002941E-2</v>
      </c>
      <c r="HI79" s="2">
        <f t="shared" si="50"/>
        <v>1.9531282337588163E-3</v>
      </c>
      <c r="HJ79" s="3">
        <f t="shared" si="51"/>
        <v>46.828771833117152</v>
      </c>
      <c r="HK79" t="str">
        <f t="shared" si="52"/>
        <v>SRC</v>
      </c>
    </row>
    <row r="80" spans="1:219" hidden="1" x14ac:dyDescent="0.25">
      <c r="A80">
        <v>71</v>
      </c>
      <c r="B80" t="s">
        <v>510</v>
      </c>
      <c r="C80">
        <v>9</v>
      </c>
      <c r="D80">
        <v>0</v>
      </c>
      <c r="E80">
        <v>6</v>
      </c>
      <c r="F80">
        <v>0</v>
      </c>
      <c r="G80" t="s">
        <v>218</v>
      </c>
      <c r="H80" t="s">
        <v>218</v>
      </c>
      <c r="I80">
        <v>6</v>
      </c>
      <c r="J80">
        <v>0</v>
      </c>
      <c r="K80" t="s">
        <v>218</v>
      </c>
      <c r="L80" t="s">
        <v>218</v>
      </c>
      <c r="M80">
        <v>36</v>
      </c>
      <c r="N80">
        <v>67</v>
      </c>
      <c r="O80">
        <v>57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6</v>
      </c>
      <c r="W80">
        <v>3</v>
      </c>
      <c r="X80">
        <v>6</v>
      </c>
      <c r="Y80">
        <v>3</v>
      </c>
      <c r="Z80">
        <v>12</v>
      </c>
      <c r="AA80">
        <v>1</v>
      </c>
      <c r="AB80">
        <v>30</v>
      </c>
      <c r="AC80">
        <v>0</v>
      </c>
      <c r="AD80">
        <v>0</v>
      </c>
      <c r="AE80">
        <v>0</v>
      </c>
      <c r="AF80">
        <v>0</v>
      </c>
      <c r="AG80">
        <v>12</v>
      </c>
      <c r="AH80">
        <v>12</v>
      </c>
      <c r="AI80">
        <v>0</v>
      </c>
      <c r="AJ80">
        <v>0</v>
      </c>
      <c r="AK80">
        <v>1</v>
      </c>
      <c r="AL80">
        <v>1</v>
      </c>
      <c r="AM80">
        <v>1</v>
      </c>
      <c r="AN80">
        <v>0</v>
      </c>
      <c r="AO80">
        <v>3</v>
      </c>
      <c r="AP80">
        <v>3</v>
      </c>
      <c r="AQ80">
        <v>1</v>
      </c>
      <c r="AR80">
        <v>0</v>
      </c>
      <c r="AS80">
        <v>1</v>
      </c>
      <c r="AT80">
        <v>1</v>
      </c>
      <c r="AU80" t="s">
        <v>511</v>
      </c>
      <c r="AV80">
        <v>30.940000534057621</v>
      </c>
      <c r="AW80">
        <v>30.930000305175781</v>
      </c>
      <c r="AX80">
        <v>31.5</v>
      </c>
      <c r="AY80">
        <v>30.54000091552734</v>
      </c>
      <c r="AZ80">
        <v>30.620000839233398</v>
      </c>
      <c r="BA80" s="2">
        <f t="shared" si="35"/>
        <v>-3.2331809838903602E-4</v>
      </c>
      <c r="BB80" s="2">
        <f t="shared" si="36"/>
        <v>1.809522840711808E-2</v>
      </c>
      <c r="BC80" s="2">
        <f t="shared" si="37"/>
        <v>1.2609097504055922E-2</v>
      </c>
      <c r="BD80" s="2">
        <f t="shared" si="38"/>
        <v>2.6126688933186815E-3</v>
      </c>
      <c r="BE80">
        <v>29</v>
      </c>
      <c r="BF80">
        <v>61</v>
      </c>
      <c r="BG80">
        <v>34</v>
      </c>
      <c r="BH80">
        <v>6</v>
      </c>
      <c r="BI80">
        <v>0</v>
      </c>
      <c r="BJ80">
        <v>1</v>
      </c>
      <c r="BK80">
        <v>40</v>
      </c>
      <c r="BL80">
        <v>0</v>
      </c>
      <c r="BM80">
        <v>0</v>
      </c>
      <c r="BN80">
        <v>5</v>
      </c>
      <c r="BO80">
        <v>1</v>
      </c>
      <c r="BP80">
        <v>3</v>
      </c>
      <c r="BQ80">
        <v>3</v>
      </c>
      <c r="BR80">
        <v>40</v>
      </c>
      <c r="BS80">
        <v>1</v>
      </c>
      <c r="BT80">
        <v>3</v>
      </c>
      <c r="BU80">
        <v>0</v>
      </c>
      <c r="BV80">
        <v>0</v>
      </c>
      <c r="BW80">
        <v>101</v>
      </c>
      <c r="BX80">
        <v>40</v>
      </c>
      <c r="BY80">
        <v>0</v>
      </c>
      <c r="BZ80">
        <v>0</v>
      </c>
      <c r="CA80">
        <v>1</v>
      </c>
      <c r="CB80">
        <v>1</v>
      </c>
      <c r="CC80">
        <v>0</v>
      </c>
      <c r="CD80">
        <v>0</v>
      </c>
      <c r="CE80">
        <v>130</v>
      </c>
      <c r="CF80">
        <v>101</v>
      </c>
      <c r="CG80">
        <v>0</v>
      </c>
      <c r="CH80">
        <v>0</v>
      </c>
      <c r="CI80">
        <v>1</v>
      </c>
      <c r="CJ80">
        <v>1</v>
      </c>
      <c r="CK80">
        <v>0</v>
      </c>
      <c r="CL80">
        <v>0</v>
      </c>
      <c r="CM80" t="s">
        <v>302</v>
      </c>
      <c r="CN80">
        <v>30.620000839233398</v>
      </c>
      <c r="CO80">
        <v>30.280000686645511</v>
      </c>
      <c r="CP80">
        <v>30.45000076293945</v>
      </c>
      <c r="CQ80">
        <v>29.780000686645511</v>
      </c>
      <c r="CR80">
        <v>30.190000534057621</v>
      </c>
      <c r="CS80" s="2">
        <f t="shared" si="39"/>
        <v>-1.1228538470206884E-2</v>
      </c>
      <c r="CT80" s="2">
        <f t="shared" si="40"/>
        <v>5.5829251899672805E-3</v>
      </c>
      <c r="CU80" s="2">
        <f t="shared" si="41"/>
        <v>1.6512549163201218E-2</v>
      </c>
      <c r="CV80" s="2">
        <f t="shared" si="42"/>
        <v>1.3580650551813789E-2</v>
      </c>
      <c r="CW80">
        <v>5</v>
      </c>
      <c r="CX80">
        <v>1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8</v>
      </c>
      <c r="DG80">
        <v>9</v>
      </c>
      <c r="DH80">
        <v>12</v>
      </c>
      <c r="DI80">
        <v>26</v>
      </c>
      <c r="DJ80">
        <v>131</v>
      </c>
      <c r="DK80">
        <v>0</v>
      </c>
      <c r="DL80">
        <v>0</v>
      </c>
      <c r="DM80">
        <v>0</v>
      </c>
      <c r="DN80">
        <v>0</v>
      </c>
      <c r="DO80">
        <v>1</v>
      </c>
      <c r="DP80">
        <v>0</v>
      </c>
      <c r="DQ80">
        <v>0</v>
      </c>
      <c r="DR80">
        <v>0</v>
      </c>
      <c r="DS80">
        <v>1</v>
      </c>
      <c r="DT80">
        <v>0</v>
      </c>
      <c r="DU80">
        <v>0</v>
      </c>
      <c r="DV80">
        <v>0</v>
      </c>
      <c r="DW80">
        <v>4</v>
      </c>
      <c r="DX80">
        <v>1</v>
      </c>
      <c r="DY80">
        <v>12</v>
      </c>
      <c r="DZ80">
        <v>0</v>
      </c>
      <c r="EA80">
        <v>2</v>
      </c>
      <c r="EB80">
        <v>1</v>
      </c>
      <c r="EC80">
        <v>2</v>
      </c>
      <c r="ED80">
        <v>0</v>
      </c>
      <c r="EE80" t="s">
        <v>512</v>
      </c>
      <c r="EF80">
        <v>30.190000534057621</v>
      </c>
      <c r="EG80">
        <v>30.239999771118161</v>
      </c>
      <c r="EH80">
        <v>31.29000091552734</v>
      </c>
      <c r="EI80">
        <v>29.659999847412109</v>
      </c>
      <c r="EJ80">
        <v>31.260000228881839</v>
      </c>
      <c r="EK80" s="2">
        <f t="shared" si="43"/>
        <v>1.6534139364741129E-3</v>
      </c>
      <c r="EL80" s="2">
        <f t="shared" si="44"/>
        <v>3.3557082572283625E-2</v>
      </c>
      <c r="EM80" s="2">
        <f t="shared" si="45"/>
        <v>1.9179891802115767E-2</v>
      </c>
      <c r="EN80" s="2">
        <f t="shared" si="46"/>
        <v>5.1183633069568968E-2</v>
      </c>
      <c r="EO80">
        <v>13</v>
      </c>
      <c r="EP80">
        <v>21</v>
      </c>
      <c r="EQ80">
        <v>7</v>
      </c>
      <c r="ER80">
        <v>45</v>
      </c>
      <c r="ES80">
        <v>77</v>
      </c>
      <c r="ET80">
        <v>0</v>
      </c>
      <c r="EU80">
        <v>0</v>
      </c>
      <c r="EV80">
        <v>0</v>
      </c>
      <c r="EW80">
        <v>0</v>
      </c>
      <c r="EX80">
        <v>1</v>
      </c>
      <c r="EY80">
        <v>0</v>
      </c>
      <c r="EZ80">
        <v>1</v>
      </c>
      <c r="FA80">
        <v>1</v>
      </c>
      <c r="FB80">
        <v>4</v>
      </c>
      <c r="FC80">
        <v>1</v>
      </c>
      <c r="FD80">
        <v>7</v>
      </c>
      <c r="FE80">
        <v>1</v>
      </c>
      <c r="FF80">
        <v>7</v>
      </c>
      <c r="FG80">
        <v>4</v>
      </c>
      <c r="FH80">
        <v>0</v>
      </c>
      <c r="FI80">
        <v>4</v>
      </c>
      <c r="FJ80">
        <v>4</v>
      </c>
      <c r="FK80">
        <v>2</v>
      </c>
      <c r="FL80">
        <v>0</v>
      </c>
      <c r="FM80">
        <v>2</v>
      </c>
      <c r="FN80">
        <v>1</v>
      </c>
      <c r="FO80">
        <v>1</v>
      </c>
      <c r="FP80">
        <v>1</v>
      </c>
      <c r="FQ80">
        <v>1</v>
      </c>
      <c r="FR80">
        <v>1</v>
      </c>
      <c r="FS80">
        <v>1</v>
      </c>
      <c r="FT80">
        <v>1</v>
      </c>
      <c r="FU80">
        <v>1</v>
      </c>
      <c r="FV80">
        <v>1</v>
      </c>
      <c r="FW80" t="s">
        <v>513</v>
      </c>
      <c r="FX80">
        <v>31.260000228881839</v>
      </c>
      <c r="FY80">
        <v>31.469999313354489</v>
      </c>
      <c r="FZ80">
        <v>31.79999923706055</v>
      </c>
      <c r="GA80">
        <v>30.690000534057621</v>
      </c>
      <c r="GB80">
        <v>30.690000534057621</v>
      </c>
      <c r="GC80">
        <v>459</v>
      </c>
      <c r="GD80">
        <v>275</v>
      </c>
      <c r="GE80">
        <v>169</v>
      </c>
      <c r="GF80">
        <v>193</v>
      </c>
      <c r="GG80">
        <v>0</v>
      </c>
      <c r="GH80">
        <v>128</v>
      </c>
      <c r="GI80">
        <v>0</v>
      </c>
      <c r="GJ80">
        <v>122</v>
      </c>
      <c r="GK80">
        <v>7</v>
      </c>
      <c r="GL80">
        <v>187</v>
      </c>
      <c r="GM80">
        <v>7</v>
      </c>
      <c r="GN80">
        <v>135</v>
      </c>
      <c r="GO80">
        <v>3</v>
      </c>
      <c r="GP80">
        <v>2</v>
      </c>
      <c r="GQ80">
        <v>2</v>
      </c>
      <c r="GR80">
        <v>1</v>
      </c>
      <c r="GS80">
        <v>4</v>
      </c>
      <c r="GT80">
        <v>3</v>
      </c>
      <c r="GU80">
        <v>2</v>
      </c>
      <c r="GV80">
        <v>1</v>
      </c>
      <c r="GW80">
        <v>2</v>
      </c>
      <c r="GX80" t="s">
        <v>218</v>
      </c>
      <c r="GY80">
        <v>518062</v>
      </c>
      <c r="GZ80">
        <v>378757</v>
      </c>
      <c r="HA80">
        <v>2.1520000000000001</v>
      </c>
      <c r="HB80">
        <v>2.4340000000000002</v>
      </c>
      <c r="HC80">
        <v>19.149999999999999</v>
      </c>
      <c r="HD80">
        <v>14.13</v>
      </c>
      <c r="HE80">
        <v>0</v>
      </c>
      <c r="HF80" s="2">
        <f t="shared" si="47"/>
        <v>6.6729929791747855E-3</v>
      </c>
      <c r="HG80" s="2">
        <f t="shared" si="48"/>
        <v>1.037735634035708E-2</v>
      </c>
      <c r="HH80" s="2">
        <f t="shared" si="49"/>
        <v>2.478547176090562E-2</v>
      </c>
      <c r="HI80" s="2">
        <f t="shared" si="50"/>
        <v>0</v>
      </c>
      <c r="HJ80" s="3">
        <f t="shared" si="51"/>
        <v>31.796574710259961</v>
      </c>
      <c r="HK80" t="str">
        <f t="shared" si="52"/>
        <v>SUPN</v>
      </c>
    </row>
    <row r="81" spans="1:219" hidden="1" x14ac:dyDescent="0.25">
      <c r="A81">
        <v>72</v>
      </c>
      <c r="B81" t="s">
        <v>514</v>
      </c>
      <c r="C81">
        <v>10</v>
      </c>
      <c r="D81">
        <v>0</v>
      </c>
      <c r="E81">
        <v>6</v>
      </c>
      <c r="F81">
        <v>0</v>
      </c>
      <c r="G81" t="s">
        <v>218</v>
      </c>
      <c r="H81" t="s">
        <v>218</v>
      </c>
      <c r="I81">
        <v>6</v>
      </c>
      <c r="J81">
        <v>0</v>
      </c>
      <c r="K81" t="s">
        <v>218</v>
      </c>
      <c r="L81" t="s">
        <v>218</v>
      </c>
      <c r="M81">
        <v>74</v>
      </c>
      <c r="N81">
        <v>49</v>
      </c>
      <c r="O81">
        <v>4</v>
      </c>
      <c r="P81">
        <v>0</v>
      </c>
      <c r="Q81">
        <v>0</v>
      </c>
      <c r="R81">
        <v>1</v>
      </c>
      <c r="S81">
        <v>4</v>
      </c>
      <c r="T81">
        <v>0</v>
      </c>
      <c r="U81">
        <v>0</v>
      </c>
      <c r="V81">
        <v>44</v>
      </c>
      <c r="W81">
        <v>15</v>
      </c>
      <c r="X81">
        <v>17</v>
      </c>
      <c r="Y81">
        <v>2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 t="s">
        <v>281</v>
      </c>
      <c r="AV81">
        <v>18.610000610351559</v>
      </c>
      <c r="AW81">
        <v>18.649999618530281</v>
      </c>
      <c r="AX81">
        <v>19.034999847412109</v>
      </c>
      <c r="AY81">
        <v>18.5</v>
      </c>
      <c r="AZ81">
        <v>18.909999847412109</v>
      </c>
      <c r="BA81" s="2">
        <f t="shared" si="35"/>
        <v>2.1447189810652745E-3</v>
      </c>
      <c r="BB81" s="2">
        <f t="shared" si="36"/>
        <v>2.0225911844920286E-2</v>
      </c>
      <c r="BC81" s="2">
        <f t="shared" si="37"/>
        <v>8.0428751527289455E-3</v>
      </c>
      <c r="BD81" s="2">
        <f t="shared" si="38"/>
        <v>2.1681642026465608E-2</v>
      </c>
      <c r="BE81">
        <v>15</v>
      </c>
      <c r="BF81">
        <v>39</v>
      </c>
      <c r="BG81">
        <v>50</v>
      </c>
      <c r="BH81">
        <v>74</v>
      </c>
      <c r="BI81">
        <v>5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1</v>
      </c>
      <c r="BQ81">
        <v>2</v>
      </c>
      <c r="BR81">
        <v>9</v>
      </c>
      <c r="BS81">
        <v>1</v>
      </c>
      <c r="BT81">
        <v>12</v>
      </c>
      <c r="BU81">
        <v>1</v>
      </c>
      <c r="BV81">
        <v>0</v>
      </c>
      <c r="BW81">
        <v>0</v>
      </c>
      <c r="BX81">
        <v>0</v>
      </c>
      <c r="BY81">
        <v>9</v>
      </c>
      <c r="BZ81">
        <v>9</v>
      </c>
      <c r="CA81">
        <v>0</v>
      </c>
      <c r="CB81">
        <v>0</v>
      </c>
      <c r="CC81">
        <v>1</v>
      </c>
      <c r="CD81">
        <v>1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 t="s">
        <v>515</v>
      </c>
      <c r="CN81">
        <v>18.909999847412109</v>
      </c>
      <c r="CO81">
        <v>18.680000305175781</v>
      </c>
      <c r="CP81">
        <v>19.020000457763668</v>
      </c>
      <c r="CQ81">
        <v>18.559999465942379</v>
      </c>
      <c r="CR81">
        <v>18.979999542236332</v>
      </c>
      <c r="CS81" s="2">
        <f t="shared" si="39"/>
        <v>-1.2312609126275076E-2</v>
      </c>
      <c r="CT81" s="2">
        <f t="shared" si="40"/>
        <v>1.7875927676389902E-2</v>
      </c>
      <c r="CU81" s="2">
        <f t="shared" si="41"/>
        <v>6.4240276912711503E-3</v>
      </c>
      <c r="CV81" s="2">
        <f t="shared" si="42"/>
        <v>2.2128560928535546E-2</v>
      </c>
      <c r="CW81">
        <v>1</v>
      </c>
      <c r="CX81">
        <v>6</v>
      </c>
      <c r="CY81">
        <v>100</v>
      </c>
      <c r="CZ81">
        <v>87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1</v>
      </c>
      <c r="DK81">
        <v>1</v>
      </c>
      <c r="DL81">
        <v>1</v>
      </c>
      <c r="DM81">
        <v>0</v>
      </c>
      <c r="DN81">
        <v>0</v>
      </c>
      <c r="DO81">
        <v>0</v>
      </c>
      <c r="DP81">
        <v>0</v>
      </c>
      <c r="DQ81">
        <v>1</v>
      </c>
      <c r="DR81">
        <v>1</v>
      </c>
      <c r="DS81">
        <v>0</v>
      </c>
      <c r="DT81">
        <v>0</v>
      </c>
      <c r="DU81">
        <v>1</v>
      </c>
      <c r="DV81">
        <v>1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 t="s">
        <v>282</v>
      </c>
      <c r="EF81">
        <v>18.979999542236332</v>
      </c>
      <c r="EG81">
        <v>19</v>
      </c>
      <c r="EH81">
        <v>19.370000839233398</v>
      </c>
      <c r="EI81">
        <v>18.969999313354489</v>
      </c>
      <c r="EJ81">
        <v>19.069999694824219</v>
      </c>
      <c r="EK81" s="2">
        <f t="shared" si="43"/>
        <v>1.0526556717720403E-3</v>
      </c>
      <c r="EL81" s="2">
        <f t="shared" si="44"/>
        <v>1.9101746164304378E-2</v>
      </c>
      <c r="EM81" s="2">
        <f t="shared" si="45"/>
        <v>1.5789835076585046E-3</v>
      </c>
      <c r="EN81" s="2">
        <f t="shared" si="46"/>
        <v>5.2438585773481039E-3</v>
      </c>
      <c r="EO81">
        <v>42</v>
      </c>
      <c r="EP81">
        <v>31</v>
      </c>
      <c r="EQ81">
        <v>55</v>
      </c>
      <c r="ER81">
        <v>66</v>
      </c>
      <c r="ES81">
        <v>0</v>
      </c>
      <c r="ET81">
        <v>1</v>
      </c>
      <c r="EU81">
        <v>121</v>
      </c>
      <c r="EV81">
        <v>0</v>
      </c>
      <c r="EW81">
        <v>0</v>
      </c>
      <c r="EX81">
        <v>8</v>
      </c>
      <c r="EY81">
        <v>0</v>
      </c>
      <c r="EZ81">
        <v>0</v>
      </c>
      <c r="FA81">
        <v>0</v>
      </c>
      <c r="FB81">
        <v>0</v>
      </c>
      <c r="FC81">
        <v>1</v>
      </c>
      <c r="FD81">
        <v>1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 t="s">
        <v>237</v>
      </c>
      <c r="FX81">
        <v>19.069999694824219</v>
      </c>
      <c r="FY81">
        <v>19.14999961853027</v>
      </c>
      <c r="FZ81">
        <v>19.319999694824219</v>
      </c>
      <c r="GA81">
        <v>18.79000091552734</v>
      </c>
      <c r="GB81">
        <v>19.139999389648441</v>
      </c>
      <c r="GC81">
        <v>698</v>
      </c>
      <c r="GD81">
        <v>99</v>
      </c>
      <c r="GE81">
        <v>388</v>
      </c>
      <c r="GF81">
        <v>9</v>
      </c>
      <c r="GG81">
        <v>0</v>
      </c>
      <c r="GH81">
        <v>232</v>
      </c>
      <c r="GI81">
        <v>0</v>
      </c>
      <c r="GJ81">
        <v>153</v>
      </c>
      <c r="GK81">
        <v>0</v>
      </c>
      <c r="GL81">
        <v>10</v>
      </c>
      <c r="GM81">
        <v>0</v>
      </c>
      <c r="GN81">
        <v>1</v>
      </c>
      <c r="GO81">
        <v>2</v>
      </c>
      <c r="GP81">
        <v>1</v>
      </c>
      <c r="GQ81">
        <v>2</v>
      </c>
      <c r="GR81">
        <v>1</v>
      </c>
      <c r="GS81">
        <v>0</v>
      </c>
      <c r="GT81">
        <v>0</v>
      </c>
      <c r="GU81">
        <v>0</v>
      </c>
      <c r="GV81">
        <v>0</v>
      </c>
      <c r="GW81">
        <v>1.9</v>
      </c>
      <c r="GX81" t="s">
        <v>218</v>
      </c>
      <c r="GY81">
        <v>3351784</v>
      </c>
      <c r="GZ81">
        <v>3533485</v>
      </c>
      <c r="HA81">
        <v>0.55100000000000005</v>
      </c>
      <c r="HB81">
        <v>0.64900000000000002</v>
      </c>
      <c r="HC81">
        <v>2.52</v>
      </c>
      <c r="HD81">
        <v>4.3099999999999996</v>
      </c>
      <c r="HE81">
        <v>0.74750000000000005</v>
      </c>
      <c r="HF81" s="2">
        <f t="shared" si="47"/>
        <v>4.1775417911047441E-3</v>
      </c>
      <c r="HG81" s="2">
        <f t="shared" si="48"/>
        <v>8.7991759306027539E-3</v>
      </c>
      <c r="HH81" s="2">
        <f t="shared" si="49"/>
        <v>1.8798888259746072E-2</v>
      </c>
      <c r="HI81" s="2">
        <f t="shared" si="50"/>
        <v>1.8286232250895096E-2</v>
      </c>
      <c r="HJ81" s="3">
        <f t="shared" si="51"/>
        <v>19.318503834244694</v>
      </c>
      <c r="HK81" t="str">
        <f t="shared" si="52"/>
        <v>SWCH</v>
      </c>
    </row>
    <row r="82" spans="1:219" hidden="1" x14ac:dyDescent="0.25">
      <c r="A82">
        <v>73</v>
      </c>
      <c r="B82" t="s">
        <v>516</v>
      </c>
      <c r="C82">
        <v>9</v>
      </c>
      <c r="D82">
        <v>0</v>
      </c>
      <c r="E82">
        <v>6</v>
      </c>
      <c r="F82">
        <v>0</v>
      </c>
      <c r="G82" t="s">
        <v>218</v>
      </c>
      <c r="H82" t="s">
        <v>218</v>
      </c>
      <c r="I82">
        <v>6</v>
      </c>
      <c r="J82">
        <v>0</v>
      </c>
      <c r="K82" t="s">
        <v>218</v>
      </c>
      <c r="L82" t="s">
        <v>218</v>
      </c>
      <c r="M82">
        <v>6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8</v>
      </c>
      <c r="W82">
        <v>5</v>
      </c>
      <c r="X82">
        <v>7</v>
      </c>
      <c r="Y82">
        <v>2</v>
      </c>
      <c r="Z82">
        <v>172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6</v>
      </c>
      <c r="AN82">
        <v>0</v>
      </c>
      <c r="AO82">
        <v>0</v>
      </c>
      <c r="AP82">
        <v>0</v>
      </c>
      <c r="AQ82">
        <v>1</v>
      </c>
      <c r="AR82">
        <v>0</v>
      </c>
      <c r="AS82">
        <v>0</v>
      </c>
      <c r="AT82">
        <v>0</v>
      </c>
      <c r="AU82" t="s">
        <v>294</v>
      </c>
      <c r="AV82">
        <v>210.02000427246091</v>
      </c>
      <c r="AW82">
        <v>211.21000671386719</v>
      </c>
      <c r="AX82">
        <v>211.67999267578119</v>
      </c>
      <c r="AY82">
        <v>206.21000671386719</v>
      </c>
      <c r="AZ82">
        <v>206.42999267578119</v>
      </c>
      <c r="BA82" s="2">
        <f t="shared" si="35"/>
        <v>5.6342143060409411E-3</v>
      </c>
      <c r="BB82" s="2">
        <f t="shared" si="36"/>
        <v>2.2202663368089404E-3</v>
      </c>
      <c r="BC82" s="2">
        <f t="shared" si="37"/>
        <v>2.3673120785293378E-2</v>
      </c>
      <c r="BD82" s="2">
        <f t="shared" si="38"/>
        <v>1.0656686030092732E-3</v>
      </c>
      <c r="BE82">
        <v>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3</v>
      </c>
      <c r="BO82">
        <v>2</v>
      </c>
      <c r="BP82">
        <v>1</v>
      </c>
      <c r="BQ82">
        <v>1</v>
      </c>
      <c r="BR82">
        <v>187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4</v>
      </c>
      <c r="CF82">
        <v>0</v>
      </c>
      <c r="CG82">
        <v>0</v>
      </c>
      <c r="CH82">
        <v>0</v>
      </c>
      <c r="CI82">
        <v>1</v>
      </c>
      <c r="CJ82">
        <v>0</v>
      </c>
      <c r="CK82">
        <v>0</v>
      </c>
      <c r="CL82">
        <v>0</v>
      </c>
      <c r="CM82" t="s">
        <v>517</v>
      </c>
      <c r="CN82">
        <v>206.42999267578119</v>
      </c>
      <c r="CO82">
        <v>210.30999755859369</v>
      </c>
      <c r="CP82">
        <v>219.82000732421881</v>
      </c>
      <c r="CQ82">
        <v>209.80000305175781</v>
      </c>
      <c r="CR82">
        <v>219.00999450683599</v>
      </c>
      <c r="CS82" s="2">
        <f t="shared" si="39"/>
        <v>1.8448979733982962E-2</v>
      </c>
      <c r="CT82" s="2">
        <f t="shared" si="40"/>
        <v>4.3262712440904072E-2</v>
      </c>
      <c r="CU82" s="2">
        <f t="shared" si="41"/>
        <v>2.4249655877334186E-3</v>
      </c>
      <c r="CV82" s="2">
        <f t="shared" si="42"/>
        <v>4.205283633661161E-2</v>
      </c>
      <c r="CW82">
        <v>0</v>
      </c>
      <c r="CX82">
        <v>1</v>
      </c>
      <c r="CY82">
        <v>0</v>
      </c>
      <c r="CZ82">
        <v>3</v>
      </c>
      <c r="DA82">
        <v>191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1</v>
      </c>
      <c r="DH82">
        <v>0</v>
      </c>
      <c r="DI82">
        <v>0</v>
      </c>
      <c r="DJ82">
        <v>0</v>
      </c>
      <c r="DK82">
        <v>1</v>
      </c>
      <c r="DL82">
        <v>1</v>
      </c>
      <c r="DM82">
        <v>1</v>
      </c>
      <c r="DN82">
        <v>1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 t="s">
        <v>518</v>
      </c>
      <c r="EF82">
        <v>219.00999450683599</v>
      </c>
      <c r="EG82">
        <v>218.2799987792969</v>
      </c>
      <c r="EH82">
        <v>222.80000305175781</v>
      </c>
      <c r="EI82">
        <v>217.07000732421881</v>
      </c>
      <c r="EJ82">
        <v>221.78999328613281</v>
      </c>
      <c r="EK82" s="2">
        <f t="shared" si="43"/>
        <v>-3.3443088309579316E-3</v>
      </c>
      <c r="EL82" s="2">
        <f t="shared" si="44"/>
        <v>2.0287272040166338E-2</v>
      </c>
      <c r="EM82" s="2">
        <f t="shared" si="45"/>
        <v>5.5432997152502494E-3</v>
      </c>
      <c r="EN82" s="2">
        <f t="shared" si="46"/>
        <v>2.128132965775742E-2</v>
      </c>
      <c r="EO82">
        <v>30</v>
      </c>
      <c r="EP82">
        <v>43</v>
      </c>
      <c r="EQ82">
        <v>29</v>
      </c>
      <c r="ER82">
        <v>78</v>
      </c>
      <c r="ES82">
        <v>3</v>
      </c>
      <c r="ET82">
        <v>1</v>
      </c>
      <c r="EU82">
        <v>3</v>
      </c>
      <c r="EV82">
        <v>0</v>
      </c>
      <c r="EW82">
        <v>0</v>
      </c>
      <c r="EX82">
        <v>18</v>
      </c>
      <c r="EY82">
        <v>6</v>
      </c>
      <c r="EZ82">
        <v>4</v>
      </c>
      <c r="FA82">
        <v>3</v>
      </c>
      <c r="FB82">
        <v>2</v>
      </c>
      <c r="FC82">
        <v>2</v>
      </c>
      <c r="FD82">
        <v>33</v>
      </c>
      <c r="FE82">
        <v>1</v>
      </c>
      <c r="FF82">
        <v>0</v>
      </c>
      <c r="FG82">
        <v>8</v>
      </c>
      <c r="FH82">
        <v>3</v>
      </c>
      <c r="FI82">
        <v>2</v>
      </c>
      <c r="FJ82">
        <v>2</v>
      </c>
      <c r="FK82">
        <v>1</v>
      </c>
      <c r="FL82">
        <v>1</v>
      </c>
      <c r="FM82">
        <v>1</v>
      </c>
      <c r="FN82">
        <v>1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 t="s">
        <v>519</v>
      </c>
      <c r="FX82">
        <v>221.78999328613281</v>
      </c>
      <c r="FY82">
        <v>222.21000671386719</v>
      </c>
      <c r="FZ82">
        <v>227.08000183105469</v>
      </c>
      <c r="GA82">
        <v>221.86000061035159</v>
      </c>
      <c r="GB82">
        <v>225.0899963378906</v>
      </c>
      <c r="GC82">
        <v>387</v>
      </c>
      <c r="GD82">
        <v>422</v>
      </c>
      <c r="GE82">
        <v>378</v>
      </c>
      <c r="GF82">
        <v>34</v>
      </c>
      <c r="GG82">
        <v>0</v>
      </c>
      <c r="GH82">
        <v>275</v>
      </c>
      <c r="GI82">
        <v>0</v>
      </c>
      <c r="GJ82">
        <v>275</v>
      </c>
      <c r="GK82">
        <v>1</v>
      </c>
      <c r="GL82">
        <v>361</v>
      </c>
      <c r="GM82">
        <v>1</v>
      </c>
      <c r="GN82">
        <v>2</v>
      </c>
      <c r="GO82">
        <v>1</v>
      </c>
      <c r="GP82">
        <v>1</v>
      </c>
      <c r="GQ82">
        <v>1</v>
      </c>
      <c r="GR82">
        <v>1</v>
      </c>
      <c r="GS82">
        <v>0</v>
      </c>
      <c r="GT82">
        <v>0</v>
      </c>
      <c r="GU82">
        <v>0</v>
      </c>
      <c r="GV82">
        <v>0</v>
      </c>
      <c r="GW82">
        <v>1.9</v>
      </c>
      <c r="GX82" t="s">
        <v>218</v>
      </c>
      <c r="GY82">
        <v>6594695</v>
      </c>
      <c r="GZ82">
        <v>4811985</v>
      </c>
      <c r="HA82">
        <v>0.47899999999999998</v>
      </c>
      <c r="HB82">
        <v>1.0309999999999999</v>
      </c>
      <c r="HC82">
        <v>1.57</v>
      </c>
      <c r="HD82">
        <v>2.61</v>
      </c>
      <c r="HE82">
        <v>0.31019999999999998</v>
      </c>
      <c r="HF82" s="2">
        <f t="shared" si="47"/>
        <v>1.8901643267362767E-3</v>
      </c>
      <c r="HG82" s="2">
        <f t="shared" si="48"/>
        <v>2.1446164690498537E-2</v>
      </c>
      <c r="HH82" s="2">
        <f t="shared" si="49"/>
        <v>1.5751140495049443E-3</v>
      </c>
      <c r="HI82" s="2">
        <f t="shared" si="50"/>
        <v>1.4349796881645283E-2</v>
      </c>
      <c r="HJ82" s="3">
        <f t="shared" si="51"/>
        <v>226.97555911372956</v>
      </c>
      <c r="HK82" t="str">
        <f t="shared" si="52"/>
        <v>TGT</v>
      </c>
    </row>
    <row r="83" spans="1:219" hidden="1" x14ac:dyDescent="0.25">
      <c r="A83">
        <v>74</v>
      </c>
      <c r="B83" t="s">
        <v>520</v>
      </c>
      <c r="C83">
        <v>9</v>
      </c>
      <c r="D83">
        <v>1</v>
      </c>
      <c r="E83">
        <v>6</v>
      </c>
      <c r="F83">
        <v>0</v>
      </c>
      <c r="G83" t="s">
        <v>218</v>
      </c>
      <c r="H83" t="s">
        <v>218</v>
      </c>
      <c r="I83">
        <v>6</v>
      </c>
      <c r="J83">
        <v>0</v>
      </c>
      <c r="K83" t="s">
        <v>218</v>
      </c>
      <c r="L83" t="s">
        <v>218</v>
      </c>
      <c r="M83">
        <v>47</v>
      </c>
      <c r="N83">
        <v>43</v>
      </c>
      <c r="O83">
        <v>4</v>
      </c>
      <c r="P83">
        <v>0</v>
      </c>
      <c r="Q83">
        <v>0</v>
      </c>
      <c r="R83">
        <v>1</v>
      </c>
      <c r="S83">
        <v>4</v>
      </c>
      <c r="T83">
        <v>0</v>
      </c>
      <c r="U83">
        <v>0</v>
      </c>
      <c r="V83">
        <v>30</v>
      </c>
      <c r="W83">
        <v>15</v>
      </c>
      <c r="X83">
        <v>21</v>
      </c>
      <c r="Y83">
        <v>10</v>
      </c>
      <c r="Z83">
        <v>22</v>
      </c>
      <c r="AA83">
        <v>1</v>
      </c>
      <c r="AB83">
        <v>0</v>
      </c>
      <c r="AC83">
        <v>0</v>
      </c>
      <c r="AD83">
        <v>0</v>
      </c>
      <c r="AE83">
        <v>47</v>
      </c>
      <c r="AF83">
        <v>5</v>
      </c>
      <c r="AG83">
        <v>0</v>
      </c>
      <c r="AH83">
        <v>0</v>
      </c>
      <c r="AI83">
        <v>1</v>
      </c>
      <c r="AJ83">
        <v>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 t="s">
        <v>296</v>
      </c>
      <c r="AV83">
        <v>25.379999160766602</v>
      </c>
      <c r="AW83">
        <v>25.149999618530281</v>
      </c>
      <c r="AX83">
        <v>25.239999771118161</v>
      </c>
      <c r="AY83">
        <v>24.79000091552734</v>
      </c>
      <c r="AZ83">
        <v>25.030000686645511</v>
      </c>
      <c r="BA83" s="2">
        <f t="shared" si="35"/>
        <v>-9.1451111620239889E-3</v>
      </c>
      <c r="BB83" s="2">
        <f t="shared" si="36"/>
        <v>3.5657746990499506E-3</v>
      </c>
      <c r="BC83" s="2">
        <f t="shared" si="37"/>
        <v>1.4314063954804057E-2</v>
      </c>
      <c r="BD83" s="2">
        <f t="shared" si="38"/>
        <v>9.5884844000911906E-3</v>
      </c>
      <c r="BE83">
        <v>10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45</v>
      </c>
      <c r="BO83">
        <v>37</v>
      </c>
      <c r="BP83">
        <v>38</v>
      </c>
      <c r="BQ83">
        <v>28</v>
      </c>
      <c r="BR83">
        <v>37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1</v>
      </c>
      <c r="CF83">
        <v>0</v>
      </c>
      <c r="CG83">
        <v>7</v>
      </c>
      <c r="CH83">
        <v>0</v>
      </c>
      <c r="CI83">
        <v>1</v>
      </c>
      <c r="CJ83">
        <v>0</v>
      </c>
      <c r="CK83">
        <v>1</v>
      </c>
      <c r="CL83">
        <v>0</v>
      </c>
      <c r="CM83" t="s">
        <v>521</v>
      </c>
      <c r="CN83">
        <v>25.030000686645511</v>
      </c>
      <c r="CO83">
        <v>24.79000091552734</v>
      </c>
      <c r="CP83">
        <v>25.409999847412109</v>
      </c>
      <c r="CQ83">
        <v>24.54999923706055</v>
      </c>
      <c r="CR83">
        <v>25.360000610351559</v>
      </c>
      <c r="CS83" s="2">
        <f t="shared" si="39"/>
        <v>-9.6813135237863168E-3</v>
      </c>
      <c r="CT83" s="2">
        <f t="shared" si="40"/>
        <v>2.439980069295089E-2</v>
      </c>
      <c r="CU83" s="2">
        <f t="shared" si="41"/>
        <v>9.6813904640262738E-3</v>
      </c>
      <c r="CV83" s="2">
        <f t="shared" si="42"/>
        <v>3.1940116474617808E-2</v>
      </c>
      <c r="CW83">
        <v>8</v>
      </c>
      <c r="CX83">
        <v>16</v>
      </c>
      <c r="CY83">
        <v>29</v>
      </c>
      <c r="CZ83">
        <v>59</v>
      </c>
      <c r="DA83">
        <v>78</v>
      </c>
      <c r="DB83">
        <v>0</v>
      </c>
      <c r="DC83">
        <v>0</v>
      </c>
      <c r="DD83">
        <v>0</v>
      </c>
      <c r="DE83">
        <v>0</v>
      </c>
      <c r="DF83">
        <v>2</v>
      </c>
      <c r="DG83">
        <v>2</v>
      </c>
      <c r="DH83">
        <v>0</v>
      </c>
      <c r="DI83">
        <v>1</v>
      </c>
      <c r="DJ83">
        <v>2</v>
      </c>
      <c r="DK83">
        <v>1</v>
      </c>
      <c r="DL83">
        <v>7</v>
      </c>
      <c r="DM83">
        <v>1</v>
      </c>
      <c r="DN83">
        <v>7</v>
      </c>
      <c r="DO83">
        <v>0</v>
      </c>
      <c r="DP83">
        <v>0</v>
      </c>
      <c r="DQ83">
        <v>2</v>
      </c>
      <c r="DR83">
        <v>2</v>
      </c>
      <c r="DS83">
        <v>0</v>
      </c>
      <c r="DT83">
        <v>0</v>
      </c>
      <c r="DU83">
        <v>1</v>
      </c>
      <c r="DV83">
        <v>1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 t="s">
        <v>414</v>
      </c>
      <c r="EF83">
        <v>25.360000610351559</v>
      </c>
      <c r="EG83">
        <v>25.5</v>
      </c>
      <c r="EH83">
        <v>25.659999847412109</v>
      </c>
      <c r="EI83">
        <v>25.180000305175781</v>
      </c>
      <c r="EJ83">
        <v>25.510000228881839</v>
      </c>
      <c r="EK83" s="2">
        <f t="shared" si="43"/>
        <v>5.4901721430761219E-3</v>
      </c>
      <c r="EL83" s="2">
        <f t="shared" si="44"/>
        <v>6.2353799050488545E-3</v>
      </c>
      <c r="EM83" s="2">
        <f t="shared" si="45"/>
        <v>1.2549007640165422E-2</v>
      </c>
      <c r="EN83" s="2">
        <f t="shared" si="46"/>
        <v>1.2936100382015647E-2</v>
      </c>
      <c r="EO83">
        <v>81</v>
      </c>
      <c r="EP83">
        <v>1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82</v>
      </c>
      <c r="EY83">
        <v>21</v>
      </c>
      <c r="EZ83">
        <v>9</v>
      </c>
      <c r="FA83">
        <v>5</v>
      </c>
      <c r="FB83">
        <v>17</v>
      </c>
      <c r="FC83">
        <v>0</v>
      </c>
      <c r="FD83">
        <v>0</v>
      </c>
      <c r="FE83">
        <v>0</v>
      </c>
      <c r="FF83">
        <v>0</v>
      </c>
      <c r="FG83">
        <v>1</v>
      </c>
      <c r="FH83">
        <v>0</v>
      </c>
      <c r="FI83">
        <v>0</v>
      </c>
      <c r="FJ83">
        <v>0</v>
      </c>
      <c r="FK83">
        <v>1</v>
      </c>
      <c r="FL83">
        <v>0</v>
      </c>
      <c r="FM83">
        <v>0</v>
      </c>
      <c r="FN83">
        <v>0</v>
      </c>
      <c r="FO83">
        <v>4</v>
      </c>
      <c r="FP83">
        <v>1</v>
      </c>
      <c r="FQ83">
        <v>5</v>
      </c>
      <c r="FR83">
        <v>0</v>
      </c>
      <c r="FS83">
        <v>1</v>
      </c>
      <c r="FT83">
        <v>1</v>
      </c>
      <c r="FU83">
        <v>1</v>
      </c>
      <c r="FV83">
        <v>0</v>
      </c>
      <c r="FW83" t="s">
        <v>244</v>
      </c>
      <c r="FX83">
        <v>25.510000228881839</v>
      </c>
      <c r="FY83">
        <v>25.579999923706051</v>
      </c>
      <c r="FZ83">
        <v>25.719999313354489</v>
      </c>
      <c r="GA83">
        <v>25.340000152587891</v>
      </c>
      <c r="GB83">
        <v>25.5</v>
      </c>
      <c r="GC83">
        <v>376</v>
      </c>
      <c r="GD83">
        <v>424</v>
      </c>
      <c r="GE83">
        <v>272</v>
      </c>
      <c r="GF83">
        <v>141</v>
      </c>
      <c r="GG83">
        <v>0</v>
      </c>
      <c r="GH83">
        <v>137</v>
      </c>
      <c r="GI83">
        <v>0</v>
      </c>
      <c r="GJ83">
        <v>137</v>
      </c>
      <c r="GK83">
        <v>7</v>
      </c>
      <c r="GL83">
        <v>78</v>
      </c>
      <c r="GM83">
        <v>7</v>
      </c>
      <c r="GN83">
        <v>19</v>
      </c>
      <c r="GO83">
        <v>1</v>
      </c>
      <c r="GP83">
        <v>1</v>
      </c>
      <c r="GQ83">
        <v>1</v>
      </c>
      <c r="GR83">
        <v>1</v>
      </c>
      <c r="GS83">
        <v>2</v>
      </c>
      <c r="GT83">
        <v>1</v>
      </c>
      <c r="GU83">
        <v>0</v>
      </c>
      <c r="GV83">
        <v>0</v>
      </c>
      <c r="GW83">
        <v>1.7</v>
      </c>
      <c r="GX83" t="s">
        <v>218</v>
      </c>
      <c r="GY83">
        <v>853197</v>
      </c>
      <c r="GZ83">
        <v>902028</v>
      </c>
      <c r="HA83">
        <v>2.42</v>
      </c>
      <c r="HB83">
        <v>2.7440000000000002</v>
      </c>
      <c r="HC83">
        <v>0.26</v>
      </c>
      <c r="HD83">
        <v>2.38</v>
      </c>
      <c r="HE83">
        <v>0.37640000000000001</v>
      </c>
      <c r="HF83" s="2">
        <f t="shared" si="47"/>
        <v>2.7365009786157746E-3</v>
      </c>
      <c r="HG83" s="2">
        <f t="shared" si="48"/>
        <v>5.4432112513994602E-3</v>
      </c>
      <c r="HH83" s="2">
        <f t="shared" si="49"/>
        <v>9.3823210255659095E-3</v>
      </c>
      <c r="HI83" s="2">
        <f t="shared" si="50"/>
        <v>6.2745038200827663E-3</v>
      </c>
      <c r="HJ83" s="3">
        <f t="shared" si="51"/>
        <v>25.719237267101565</v>
      </c>
      <c r="HK83" t="str">
        <f t="shared" si="52"/>
        <v>TDS</v>
      </c>
    </row>
    <row r="84" spans="1:219" hidden="1" x14ac:dyDescent="0.25">
      <c r="A84">
        <v>75</v>
      </c>
      <c r="B84" t="s">
        <v>522</v>
      </c>
      <c r="C84">
        <v>9</v>
      </c>
      <c r="D84">
        <v>0</v>
      </c>
      <c r="E84">
        <v>5</v>
      </c>
      <c r="F84">
        <v>1</v>
      </c>
      <c r="G84" t="s">
        <v>218</v>
      </c>
      <c r="H84" t="s">
        <v>338</v>
      </c>
      <c r="I84">
        <v>6</v>
      </c>
      <c r="J84">
        <v>0</v>
      </c>
      <c r="K84" t="s">
        <v>218</v>
      </c>
      <c r="L84" t="s">
        <v>218</v>
      </c>
      <c r="M84">
        <v>5</v>
      </c>
      <c r="N84">
        <v>5</v>
      </c>
      <c r="O84">
        <v>3</v>
      </c>
      <c r="P84">
        <v>0</v>
      </c>
      <c r="Q84">
        <v>0</v>
      </c>
      <c r="R84">
        <v>1</v>
      </c>
      <c r="S84">
        <v>3</v>
      </c>
      <c r="T84">
        <v>0</v>
      </c>
      <c r="U84">
        <v>0</v>
      </c>
      <c r="V84">
        <v>3</v>
      </c>
      <c r="W84">
        <v>1</v>
      </c>
      <c r="X84">
        <v>0</v>
      </c>
      <c r="Y84">
        <v>4</v>
      </c>
      <c r="Z84">
        <v>176</v>
      </c>
      <c r="AA84">
        <v>1</v>
      </c>
      <c r="AB84">
        <v>0</v>
      </c>
      <c r="AC84">
        <v>0</v>
      </c>
      <c r="AD84">
        <v>0</v>
      </c>
      <c r="AE84">
        <v>8</v>
      </c>
      <c r="AF84">
        <v>3</v>
      </c>
      <c r="AG84">
        <v>3</v>
      </c>
      <c r="AH84">
        <v>0</v>
      </c>
      <c r="AI84">
        <v>2</v>
      </c>
      <c r="AJ84">
        <v>1</v>
      </c>
      <c r="AK84">
        <v>1</v>
      </c>
      <c r="AL84">
        <v>1</v>
      </c>
      <c r="AM84">
        <v>13</v>
      </c>
      <c r="AN84">
        <v>8</v>
      </c>
      <c r="AO84">
        <v>1</v>
      </c>
      <c r="AP84">
        <v>1</v>
      </c>
      <c r="AQ84">
        <v>2</v>
      </c>
      <c r="AR84">
        <v>2</v>
      </c>
      <c r="AS84">
        <v>1</v>
      </c>
      <c r="AT84">
        <v>1</v>
      </c>
      <c r="AU84" t="s">
        <v>523</v>
      </c>
      <c r="AV84">
        <v>39.25</v>
      </c>
      <c r="AW84">
        <v>39.549999237060547</v>
      </c>
      <c r="AX84">
        <v>40.959999084472663</v>
      </c>
      <c r="AY84">
        <v>39.400001525878913</v>
      </c>
      <c r="AZ84">
        <v>39.720001220703118</v>
      </c>
      <c r="BA84" s="2">
        <f t="shared" si="35"/>
        <v>7.5853158747833938E-3</v>
      </c>
      <c r="BB84" s="2">
        <f t="shared" si="36"/>
        <v>3.442382516914233E-2</v>
      </c>
      <c r="BC84" s="2">
        <f t="shared" si="37"/>
        <v>3.7926097111293799E-3</v>
      </c>
      <c r="BD84" s="2">
        <f t="shared" si="38"/>
        <v>8.0563868325717047E-3</v>
      </c>
      <c r="BE84">
        <v>1</v>
      </c>
      <c r="BF84">
        <v>8</v>
      </c>
      <c r="BG84">
        <v>37</v>
      </c>
      <c r="BH84">
        <v>86</v>
      </c>
      <c r="BI84">
        <v>61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1</v>
      </c>
      <c r="BP84">
        <v>0</v>
      </c>
      <c r="BQ84">
        <v>0</v>
      </c>
      <c r="BR84">
        <v>0</v>
      </c>
      <c r="BS84">
        <v>1</v>
      </c>
      <c r="BT84">
        <v>1</v>
      </c>
      <c r="BU84">
        <v>1</v>
      </c>
      <c r="BV84">
        <v>1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 t="s">
        <v>524</v>
      </c>
      <c r="CN84">
        <v>39.720001220703118</v>
      </c>
      <c r="CO84">
        <v>39.159999847412109</v>
      </c>
      <c r="CP84">
        <v>39.680000305175781</v>
      </c>
      <c r="CQ84">
        <v>38.430000305175781</v>
      </c>
      <c r="CR84">
        <v>39.650001525878913</v>
      </c>
      <c r="CS84" s="2">
        <f t="shared" si="39"/>
        <v>-1.4300341559577712E-2</v>
      </c>
      <c r="CT84" s="2">
        <f t="shared" si="40"/>
        <v>1.3104850145271851E-2</v>
      </c>
      <c r="CU84" s="2">
        <f t="shared" si="41"/>
        <v>1.8641459271726002E-2</v>
      </c>
      <c r="CV84" s="2">
        <f t="shared" si="42"/>
        <v>3.0769260372079832E-2</v>
      </c>
      <c r="CW84">
        <v>77</v>
      </c>
      <c r="CX84">
        <v>37</v>
      </c>
      <c r="CY84">
        <v>3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27</v>
      </c>
      <c r="DG84">
        <v>11</v>
      </c>
      <c r="DH84">
        <v>9</v>
      </c>
      <c r="DI84">
        <v>17</v>
      </c>
      <c r="DJ84">
        <v>30</v>
      </c>
      <c r="DK84">
        <v>1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30</v>
      </c>
      <c r="DR84">
        <v>0</v>
      </c>
      <c r="DS84">
        <v>0</v>
      </c>
      <c r="DT84">
        <v>0</v>
      </c>
      <c r="DU84">
        <v>1</v>
      </c>
      <c r="DV84">
        <v>1</v>
      </c>
      <c r="DW84">
        <v>7</v>
      </c>
      <c r="DX84">
        <v>0</v>
      </c>
      <c r="DY84">
        <v>9</v>
      </c>
      <c r="DZ84">
        <v>9</v>
      </c>
      <c r="EA84">
        <v>2</v>
      </c>
      <c r="EB84">
        <v>0</v>
      </c>
      <c r="EC84">
        <v>2</v>
      </c>
      <c r="ED84">
        <v>1</v>
      </c>
      <c r="EE84" t="s">
        <v>441</v>
      </c>
      <c r="EF84">
        <v>39.650001525878913</v>
      </c>
      <c r="EG84">
        <v>39.939998626708977</v>
      </c>
      <c r="EH84">
        <v>40.770000457763672</v>
      </c>
      <c r="EI84">
        <v>39.939998626708977</v>
      </c>
      <c r="EJ84">
        <v>40.669998168945313</v>
      </c>
      <c r="EK84" s="2">
        <f t="shared" si="43"/>
        <v>7.2608189985298166E-3</v>
      </c>
      <c r="EL84" s="2">
        <f t="shared" si="44"/>
        <v>2.0358151134056257E-2</v>
      </c>
      <c r="EM84" s="2">
        <f t="shared" si="45"/>
        <v>0</v>
      </c>
      <c r="EN84" s="2">
        <f t="shared" si="46"/>
        <v>1.7949337966622902E-2</v>
      </c>
      <c r="EO84">
        <v>1</v>
      </c>
      <c r="EP84">
        <v>30</v>
      </c>
      <c r="EQ84">
        <v>117</v>
      </c>
      <c r="ER84">
        <v>39</v>
      </c>
      <c r="ES84">
        <v>5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 t="s">
        <v>525</v>
      </c>
      <c r="FX84">
        <v>40.669998168945313</v>
      </c>
      <c r="FY84">
        <v>41.209999084472663</v>
      </c>
      <c r="FZ84">
        <v>41.729999542236328</v>
      </c>
      <c r="GA84">
        <v>40.869998931884773</v>
      </c>
      <c r="GB84">
        <v>41.119998931884773</v>
      </c>
      <c r="GC84">
        <v>515</v>
      </c>
      <c r="GD84">
        <v>279</v>
      </c>
      <c r="GE84">
        <v>309</v>
      </c>
      <c r="GF84">
        <v>94</v>
      </c>
      <c r="GG84">
        <v>0</v>
      </c>
      <c r="GH84">
        <v>191</v>
      </c>
      <c r="GI84">
        <v>0</v>
      </c>
      <c r="GJ84">
        <v>44</v>
      </c>
      <c r="GK84">
        <v>1</v>
      </c>
      <c r="GL84">
        <v>206</v>
      </c>
      <c r="GM84">
        <v>0</v>
      </c>
      <c r="GN84">
        <v>30</v>
      </c>
      <c r="GO84">
        <v>2</v>
      </c>
      <c r="GP84">
        <v>1</v>
      </c>
      <c r="GQ84">
        <v>2</v>
      </c>
      <c r="GR84">
        <v>1</v>
      </c>
      <c r="GS84">
        <v>3</v>
      </c>
      <c r="GT84">
        <v>2</v>
      </c>
      <c r="GU84">
        <v>2</v>
      </c>
      <c r="GV84">
        <v>1</v>
      </c>
      <c r="GW84">
        <v>1.7</v>
      </c>
      <c r="GX84" t="s">
        <v>218</v>
      </c>
      <c r="GY84">
        <v>557551</v>
      </c>
      <c r="GZ84">
        <v>886328</v>
      </c>
      <c r="HA84">
        <v>1.153</v>
      </c>
      <c r="HB84">
        <v>1.357</v>
      </c>
      <c r="HC84">
        <v>16.3</v>
      </c>
      <c r="HD84">
        <v>2.79</v>
      </c>
      <c r="HE84">
        <v>0</v>
      </c>
      <c r="HF84" s="2">
        <f t="shared" si="47"/>
        <v>1.3103638134532636E-2</v>
      </c>
      <c r="HG84" s="2">
        <f t="shared" si="48"/>
        <v>1.2461070296378884E-2</v>
      </c>
      <c r="HH84" s="2">
        <f t="shared" si="49"/>
        <v>8.2504285401937549E-3</v>
      </c>
      <c r="HI84" s="2">
        <f t="shared" si="50"/>
        <v>6.0797666948904094E-3</v>
      </c>
      <c r="HJ84" s="3">
        <f t="shared" si="51"/>
        <v>41.723519779977984</v>
      </c>
      <c r="HK84" t="str">
        <f t="shared" si="52"/>
        <v>TENB</v>
      </c>
    </row>
    <row r="85" spans="1:219" hidden="1" x14ac:dyDescent="0.25">
      <c r="A85">
        <v>76</v>
      </c>
      <c r="B85" t="s">
        <v>526</v>
      </c>
      <c r="C85">
        <v>10</v>
      </c>
      <c r="D85">
        <v>1</v>
      </c>
      <c r="E85">
        <v>6</v>
      </c>
      <c r="F85">
        <v>0</v>
      </c>
      <c r="G85" t="s">
        <v>218</v>
      </c>
      <c r="H85" t="s">
        <v>218</v>
      </c>
      <c r="I85">
        <v>6</v>
      </c>
      <c r="J85">
        <v>0</v>
      </c>
      <c r="K85" t="s">
        <v>218</v>
      </c>
      <c r="L85" t="s">
        <v>218</v>
      </c>
      <c r="M85">
        <v>11</v>
      </c>
      <c r="N85">
        <v>17</v>
      </c>
      <c r="O85">
        <v>123</v>
      </c>
      <c r="P85">
        <v>38</v>
      </c>
      <c r="Q85">
        <v>3</v>
      </c>
      <c r="R85">
        <v>0</v>
      </c>
      <c r="S85">
        <v>0</v>
      </c>
      <c r="T85">
        <v>0</v>
      </c>
      <c r="U85">
        <v>0</v>
      </c>
      <c r="V85">
        <v>3</v>
      </c>
      <c r="W85">
        <v>4</v>
      </c>
      <c r="X85">
        <v>1</v>
      </c>
      <c r="Y85">
        <v>2</v>
      </c>
      <c r="Z85">
        <v>0</v>
      </c>
      <c r="AA85">
        <v>1</v>
      </c>
      <c r="AB85">
        <v>10</v>
      </c>
      <c r="AC85">
        <v>1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 t="s">
        <v>527</v>
      </c>
      <c r="AV85">
        <v>26.530000686645511</v>
      </c>
      <c r="AW85">
        <v>26.5</v>
      </c>
      <c r="AX85">
        <v>26.729999542236332</v>
      </c>
      <c r="AY85">
        <v>26.229999542236332</v>
      </c>
      <c r="AZ85">
        <v>26.329999923706051</v>
      </c>
      <c r="BA85" s="2">
        <f t="shared" si="35"/>
        <v>-1.1321013828495818E-3</v>
      </c>
      <c r="BB85" s="2">
        <f t="shared" si="36"/>
        <v>8.604547182011979E-3</v>
      </c>
      <c r="BC85" s="2">
        <f t="shared" si="37"/>
        <v>1.01886965193837E-2</v>
      </c>
      <c r="BD85" s="2">
        <f t="shared" si="38"/>
        <v>3.7979636065127442E-3</v>
      </c>
      <c r="BE85">
        <v>59</v>
      </c>
      <c r="BF85">
        <v>15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17</v>
      </c>
      <c r="BO85">
        <v>6</v>
      </c>
      <c r="BP85">
        <v>22</v>
      </c>
      <c r="BQ85">
        <v>23</v>
      </c>
      <c r="BR85">
        <v>61</v>
      </c>
      <c r="BS85">
        <v>0</v>
      </c>
      <c r="BT85">
        <v>0</v>
      </c>
      <c r="BU85">
        <v>0</v>
      </c>
      <c r="BV85">
        <v>0</v>
      </c>
      <c r="BW85">
        <v>15</v>
      </c>
      <c r="BX85">
        <v>0</v>
      </c>
      <c r="BY85">
        <v>0</v>
      </c>
      <c r="BZ85">
        <v>0</v>
      </c>
      <c r="CA85">
        <v>1</v>
      </c>
      <c r="CB85">
        <v>0</v>
      </c>
      <c r="CC85">
        <v>0</v>
      </c>
      <c r="CD85">
        <v>0</v>
      </c>
      <c r="CE85">
        <v>73</v>
      </c>
      <c r="CF85">
        <v>18</v>
      </c>
      <c r="CG85">
        <v>0</v>
      </c>
      <c r="CH85">
        <v>0</v>
      </c>
      <c r="CI85">
        <v>1</v>
      </c>
      <c r="CJ85">
        <v>1</v>
      </c>
      <c r="CK85">
        <v>1</v>
      </c>
      <c r="CL85">
        <v>0</v>
      </c>
      <c r="CM85" t="s">
        <v>528</v>
      </c>
      <c r="CN85">
        <v>26.329999923706051</v>
      </c>
      <c r="CO85">
        <v>25.979999542236332</v>
      </c>
      <c r="CP85">
        <v>26.190000534057621</v>
      </c>
      <c r="CQ85">
        <v>25.629999160766602</v>
      </c>
      <c r="CR85">
        <v>26.030000686645511</v>
      </c>
      <c r="CS85" s="2">
        <f t="shared" si="39"/>
        <v>-1.3471916383243743E-2</v>
      </c>
      <c r="CT85" s="2">
        <f t="shared" si="40"/>
        <v>8.0183653126774113E-3</v>
      </c>
      <c r="CU85" s="2">
        <f t="shared" si="41"/>
        <v>1.3471916383244187E-2</v>
      </c>
      <c r="CV85" s="2">
        <f t="shared" si="42"/>
        <v>1.5366942578842413E-2</v>
      </c>
      <c r="CW85">
        <v>70</v>
      </c>
      <c r="CX85">
        <v>37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19</v>
      </c>
      <c r="DG85">
        <v>9</v>
      </c>
      <c r="DH85">
        <v>23</v>
      </c>
      <c r="DI85">
        <v>9</v>
      </c>
      <c r="DJ85">
        <v>41</v>
      </c>
      <c r="DK85">
        <v>0</v>
      </c>
      <c r="DL85">
        <v>0</v>
      </c>
      <c r="DM85">
        <v>0</v>
      </c>
      <c r="DN85">
        <v>0</v>
      </c>
      <c r="DO85">
        <v>38</v>
      </c>
      <c r="DP85">
        <v>0</v>
      </c>
      <c r="DQ85">
        <v>33</v>
      </c>
      <c r="DR85">
        <v>0</v>
      </c>
      <c r="DS85">
        <v>1</v>
      </c>
      <c r="DT85">
        <v>0</v>
      </c>
      <c r="DU85">
        <v>1</v>
      </c>
      <c r="DV85">
        <v>0</v>
      </c>
      <c r="DW85">
        <v>5</v>
      </c>
      <c r="DX85">
        <v>0</v>
      </c>
      <c r="DY85">
        <v>11</v>
      </c>
      <c r="DZ85">
        <v>11</v>
      </c>
      <c r="EA85">
        <v>1</v>
      </c>
      <c r="EB85">
        <v>0</v>
      </c>
      <c r="EC85">
        <v>1</v>
      </c>
      <c r="ED85">
        <v>1</v>
      </c>
      <c r="EE85" t="s">
        <v>293</v>
      </c>
      <c r="EF85">
        <v>26.030000686645511</v>
      </c>
      <c r="EG85">
        <v>25.979999542236332</v>
      </c>
      <c r="EH85">
        <v>26.469999313354489</v>
      </c>
      <c r="EI85">
        <v>25.870000839233398</v>
      </c>
      <c r="EJ85">
        <v>26.340000152587891</v>
      </c>
      <c r="EK85" s="2">
        <f t="shared" si="43"/>
        <v>-1.9246014353422325E-3</v>
      </c>
      <c r="EL85" s="2">
        <f t="shared" si="44"/>
        <v>1.8511514311636001E-2</v>
      </c>
      <c r="EM85" s="2">
        <f t="shared" si="45"/>
        <v>4.2339763256772356E-3</v>
      </c>
      <c r="EN85" s="2">
        <f t="shared" si="46"/>
        <v>1.7843557730895299E-2</v>
      </c>
      <c r="EO85">
        <v>25</v>
      </c>
      <c r="EP85">
        <v>56</v>
      </c>
      <c r="EQ85">
        <v>73</v>
      </c>
      <c r="ER85">
        <v>23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5</v>
      </c>
      <c r="EY85">
        <v>11</v>
      </c>
      <c r="EZ85">
        <v>5</v>
      </c>
      <c r="FA85">
        <v>4</v>
      </c>
      <c r="FB85">
        <v>0</v>
      </c>
      <c r="FC85">
        <v>1</v>
      </c>
      <c r="FD85">
        <v>25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 t="s">
        <v>529</v>
      </c>
      <c r="FX85">
        <v>26.340000152587891</v>
      </c>
      <c r="FY85">
        <v>26.489999771118161</v>
      </c>
      <c r="FZ85">
        <v>26.680000305175781</v>
      </c>
      <c r="GA85">
        <v>26.340000152587891</v>
      </c>
      <c r="GB85">
        <v>26.389999389648441</v>
      </c>
      <c r="GC85">
        <v>550</v>
      </c>
      <c r="GD85">
        <v>265</v>
      </c>
      <c r="GE85">
        <v>284</v>
      </c>
      <c r="GF85">
        <v>126</v>
      </c>
      <c r="GG85">
        <v>0</v>
      </c>
      <c r="GH85">
        <v>64</v>
      </c>
      <c r="GI85">
        <v>0</v>
      </c>
      <c r="GJ85">
        <v>23</v>
      </c>
      <c r="GK85">
        <v>0</v>
      </c>
      <c r="GL85">
        <v>102</v>
      </c>
      <c r="GM85">
        <v>0</v>
      </c>
      <c r="GN85">
        <v>41</v>
      </c>
      <c r="GO85">
        <v>1</v>
      </c>
      <c r="GP85">
        <v>1</v>
      </c>
      <c r="GQ85">
        <v>0</v>
      </c>
      <c r="GR85">
        <v>0</v>
      </c>
      <c r="GS85">
        <v>2</v>
      </c>
      <c r="GT85">
        <v>1</v>
      </c>
      <c r="GU85">
        <v>1</v>
      </c>
      <c r="GV85">
        <v>1</v>
      </c>
      <c r="GW85">
        <v>1.9</v>
      </c>
      <c r="GX85" t="s">
        <v>218</v>
      </c>
      <c r="GY85">
        <v>7218543</v>
      </c>
      <c r="GZ85">
        <v>9418457</v>
      </c>
      <c r="HA85">
        <v>0.61799999999999999</v>
      </c>
      <c r="HB85">
        <v>0.70599999999999996</v>
      </c>
      <c r="HC85">
        <v>3.96</v>
      </c>
      <c r="HD85">
        <v>3.02</v>
      </c>
      <c r="HE85">
        <v>1.6947000000000001</v>
      </c>
      <c r="HF85" s="2">
        <f t="shared" si="47"/>
        <v>5.6624998046927999E-3</v>
      </c>
      <c r="HG85" s="2">
        <f t="shared" si="48"/>
        <v>7.1214592160541157E-3</v>
      </c>
      <c r="HH85" s="2">
        <f t="shared" si="49"/>
        <v>5.6624998046927999E-3</v>
      </c>
      <c r="HI85" s="2">
        <f t="shared" si="50"/>
        <v>1.8946282007177295E-3</v>
      </c>
      <c r="HJ85" s="3">
        <f t="shared" si="51"/>
        <v>26.678647224121463</v>
      </c>
      <c r="HK85" t="str">
        <f t="shared" si="52"/>
        <v>WMB</v>
      </c>
    </row>
    <row r="86" spans="1:219" hidden="1" x14ac:dyDescent="0.25">
      <c r="A86">
        <v>77</v>
      </c>
      <c r="B86" t="s">
        <v>530</v>
      </c>
      <c r="C86">
        <v>9</v>
      </c>
      <c r="D86">
        <v>0</v>
      </c>
      <c r="E86">
        <v>6</v>
      </c>
      <c r="F86">
        <v>0</v>
      </c>
      <c r="G86" t="s">
        <v>218</v>
      </c>
      <c r="H86" t="s">
        <v>218</v>
      </c>
      <c r="I86">
        <v>6</v>
      </c>
      <c r="J86">
        <v>0</v>
      </c>
      <c r="K86" t="s">
        <v>218</v>
      </c>
      <c r="L86" t="s">
        <v>218</v>
      </c>
      <c r="M86">
        <v>101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65</v>
      </c>
      <c r="W86">
        <v>19</v>
      </c>
      <c r="X86">
        <v>15</v>
      </c>
      <c r="Y86">
        <v>8</v>
      </c>
      <c r="Z86">
        <v>5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 t="s">
        <v>531</v>
      </c>
      <c r="AV86">
        <v>46.400001525878913</v>
      </c>
      <c r="AW86">
        <v>46.240001678466797</v>
      </c>
      <c r="AX86">
        <v>46.580001831054688</v>
      </c>
      <c r="AY86">
        <v>45.880001068115227</v>
      </c>
      <c r="AZ86">
        <v>46.229999542236328</v>
      </c>
      <c r="BA86" s="2">
        <f t="shared" si="35"/>
        <v>-3.460204186943816E-3</v>
      </c>
      <c r="BB86" s="2">
        <f t="shared" si="36"/>
        <v>7.2992730618832713E-3</v>
      </c>
      <c r="BC86" s="2">
        <f t="shared" si="37"/>
        <v>7.7854800450670725E-3</v>
      </c>
      <c r="BD86" s="2">
        <f t="shared" si="38"/>
        <v>7.5708085136652059E-3</v>
      </c>
      <c r="BE86">
        <v>169</v>
      </c>
      <c r="BF86">
        <v>21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7</v>
      </c>
      <c r="BO86">
        <v>0</v>
      </c>
      <c r="BP86">
        <v>0</v>
      </c>
      <c r="BQ86">
        <v>1</v>
      </c>
      <c r="BR86">
        <v>3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3</v>
      </c>
      <c r="BZ86">
        <v>0</v>
      </c>
      <c r="CA86">
        <v>0</v>
      </c>
      <c r="CB86">
        <v>0</v>
      </c>
      <c r="CC86">
        <v>1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 t="s">
        <v>343</v>
      </c>
      <c r="CN86">
        <v>46.229999542236328</v>
      </c>
      <c r="CO86">
        <v>45.909999847412109</v>
      </c>
      <c r="CP86">
        <v>46.009998321533203</v>
      </c>
      <c r="CQ86">
        <v>45.080001831054688</v>
      </c>
      <c r="CR86">
        <v>45.790000915527337</v>
      </c>
      <c r="CS86" s="2">
        <f t="shared" si="39"/>
        <v>-6.9701523826568579E-3</v>
      </c>
      <c r="CT86" s="2">
        <f t="shared" si="40"/>
        <v>2.1734074716167617E-3</v>
      </c>
      <c r="CU86" s="2">
        <f t="shared" si="41"/>
        <v>1.8078806776650636E-2</v>
      </c>
      <c r="CV86" s="2">
        <f t="shared" si="42"/>
        <v>1.5505548597442576E-2</v>
      </c>
      <c r="CW86">
        <v>2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4</v>
      </c>
      <c r="DH86">
        <v>5</v>
      </c>
      <c r="DI86">
        <v>4</v>
      </c>
      <c r="DJ86">
        <v>182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2</v>
      </c>
      <c r="DX86">
        <v>0</v>
      </c>
      <c r="DY86">
        <v>0</v>
      </c>
      <c r="DZ86">
        <v>0</v>
      </c>
      <c r="EA86">
        <v>1</v>
      </c>
      <c r="EB86">
        <v>0</v>
      </c>
      <c r="EC86">
        <v>0</v>
      </c>
      <c r="ED86">
        <v>0</v>
      </c>
      <c r="EE86" t="s">
        <v>334</v>
      </c>
      <c r="EF86">
        <v>45.790000915527337</v>
      </c>
      <c r="EG86">
        <v>45.759998321533203</v>
      </c>
      <c r="EH86">
        <v>46.599998474121087</v>
      </c>
      <c r="EI86">
        <v>45.619998931884773</v>
      </c>
      <c r="EJ86">
        <v>46.459999084472663</v>
      </c>
      <c r="EK86" s="2">
        <f t="shared" si="43"/>
        <v>-6.556511165782819E-4</v>
      </c>
      <c r="EL86" s="2">
        <f t="shared" si="44"/>
        <v>1.8025754937618044E-2</v>
      </c>
      <c r="EM86" s="2">
        <f t="shared" si="45"/>
        <v>3.0594273335572408E-3</v>
      </c>
      <c r="EN86" s="2">
        <f t="shared" si="46"/>
        <v>1.8080072517018708E-2</v>
      </c>
      <c r="EO86">
        <v>28</v>
      </c>
      <c r="EP86">
        <v>45</v>
      </c>
      <c r="EQ86">
        <v>93</v>
      </c>
      <c r="ER86">
        <v>25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8</v>
      </c>
      <c r="EY86">
        <v>2</v>
      </c>
      <c r="EZ86">
        <v>1</v>
      </c>
      <c r="FA86">
        <v>0</v>
      </c>
      <c r="FB86">
        <v>0</v>
      </c>
      <c r="FC86">
        <v>1</v>
      </c>
      <c r="FD86">
        <v>11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 t="s">
        <v>532</v>
      </c>
      <c r="FX86">
        <v>46.459999084472663</v>
      </c>
      <c r="FY86">
        <v>46.459999084472663</v>
      </c>
      <c r="FZ86">
        <v>46.740001678466797</v>
      </c>
      <c r="GA86">
        <v>46.229999542236328</v>
      </c>
      <c r="GB86">
        <v>46.369998931884773</v>
      </c>
      <c r="GC86">
        <v>484</v>
      </c>
      <c r="GD86">
        <v>329</v>
      </c>
      <c r="GE86">
        <v>193</v>
      </c>
      <c r="GF86">
        <v>206</v>
      </c>
      <c r="GG86">
        <v>0</v>
      </c>
      <c r="GH86">
        <v>25</v>
      </c>
      <c r="GI86">
        <v>0</v>
      </c>
      <c r="GJ86">
        <v>25</v>
      </c>
      <c r="GK86">
        <v>0</v>
      </c>
      <c r="GL86">
        <v>190</v>
      </c>
      <c r="GM86">
        <v>0</v>
      </c>
      <c r="GN86">
        <v>182</v>
      </c>
      <c r="GO86">
        <v>1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2.4</v>
      </c>
      <c r="GX86" t="s">
        <v>218</v>
      </c>
      <c r="GY86">
        <v>1312806</v>
      </c>
      <c r="GZ86">
        <v>1560357</v>
      </c>
      <c r="HA86">
        <v>2E-3</v>
      </c>
      <c r="HB86">
        <v>0.38300000000000001</v>
      </c>
      <c r="HC86">
        <v>-65.8</v>
      </c>
      <c r="HD86">
        <v>5.77</v>
      </c>
      <c r="HE86">
        <v>7.2</v>
      </c>
      <c r="HF86" s="2">
        <f t="shared" si="47"/>
        <v>0</v>
      </c>
      <c r="HG86" s="2">
        <f t="shared" si="48"/>
        <v>5.9906415049003625E-3</v>
      </c>
      <c r="HH86" s="2">
        <f t="shared" si="49"/>
        <v>4.9504852942022781E-3</v>
      </c>
      <c r="HI86" s="2">
        <f t="shared" si="50"/>
        <v>3.0191803509440618E-3</v>
      </c>
      <c r="HJ86" s="3">
        <f t="shared" si="51"/>
        <v>46.738324283305737</v>
      </c>
      <c r="HK86" t="str">
        <f t="shared" si="52"/>
        <v>UDR</v>
      </c>
    </row>
    <row r="87" spans="1:219" hidden="1" x14ac:dyDescent="0.25">
      <c r="A87">
        <v>78</v>
      </c>
      <c r="B87" t="s">
        <v>533</v>
      </c>
      <c r="C87">
        <v>10</v>
      </c>
      <c r="D87">
        <v>0</v>
      </c>
      <c r="E87">
        <v>6</v>
      </c>
      <c r="F87">
        <v>0</v>
      </c>
      <c r="G87" t="s">
        <v>218</v>
      </c>
      <c r="H87" t="s">
        <v>218</v>
      </c>
      <c r="I87">
        <v>6</v>
      </c>
      <c r="J87">
        <v>0</v>
      </c>
      <c r="K87" t="s">
        <v>218</v>
      </c>
      <c r="L87" t="s">
        <v>218</v>
      </c>
      <c r="M87">
        <v>43</v>
      </c>
      <c r="N87">
        <v>18</v>
      </c>
      <c r="O87">
        <v>16</v>
      </c>
      <c r="P87">
        <v>3</v>
      </c>
      <c r="Q87">
        <v>0</v>
      </c>
      <c r="R87">
        <v>1</v>
      </c>
      <c r="S87">
        <v>19</v>
      </c>
      <c r="T87">
        <v>0</v>
      </c>
      <c r="U87">
        <v>0</v>
      </c>
      <c r="V87">
        <v>2</v>
      </c>
      <c r="W87">
        <v>0</v>
      </c>
      <c r="X87">
        <v>0</v>
      </c>
      <c r="Y87">
        <v>0</v>
      </c>
      <c r="Z87">
        <v>0</v>
      </c>
      <c r="AA87">
        <v>1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 t="s">
        <v>379</v>
      </c>
      <c r="AV87">
        <v>99.910003662109375</v>
      </c>
      <c r="AW87">
        <v>100.23000335693359</v>
      </c>
      <c r="AX87">
        <v>103.15000152587891</v>
      </c>
      <c r="AY87">
        <v>100</v>
      </c>
      <c r="AZ87">
        <v>100.3300018310547</v>
      </c>
      <c r="BA87" s="2">
        <f t="shared" si="35"/>
        <v>3.1926537374706854E-3</v>
      </c>
      <c r="BB87" s="2">
        <f t="shared" si="36"/>
        <v>2.8308270729523244E-2</v>
      </c>
      <c r="BC87" s="2">
        <f t="shared" si="37"/>
        <v>2.2947555545270726E-3</v>
      </c>
      <c r="BD87" s="2">
        <f t="shared" si="38"/>
        <v>3.2891640090906282E-3</v>
      </c>
      <c r="BE87">
        <v>6</v>
      </c>
      <c r="BF87">
        <v>6</v>
      </c>
      <c r="BG87">
        <v>18</v>
      </c>
      <c r="BH87">
        <v>12</v>
      </c>
      <c r="BI87">
        <v>50</v>
      </c>
      <c r="BJ87">
        <v>0</v>
      </c>
      <c r="BK87">
        <v>0</v>
      </c>
      <c r="BL87">
        <v>0</v>
      </c>
      <c r="BM87">
        <v>0</v>
      </c>
      <c r="BN87">
        <v>1</v>
      </c>
      <c r="BO87">
        <v>1</v>
      </c>
      <c r="BP87">
        <v>0</v>
      </c>
      <c r="BQ87">
        <v>0</v>
      </c>
      <c r="BR87">
        <v>0</v>
      </c>
      <c r="BS87">
        <v>1</v>
      </c>
      <c r="BT87">
        <v>2</v>
      </c>
      <c r="BU87">
        <v>1</v>
      </c>
      <c r="BV87">
        <v>2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 t="s">
        <v>305</v>
      </c>
      <c r="CN87">
        <v>100.3300018310547</v>
      </c>
      <c r="CO87">
        <v>100.01999664306641</v>
      </c>
      <c r="CP87">
        <v>101.6999969482422</v>
      </c>
      <c r="CQ87">
        <v>99.680000305175781</v>
      </c>
      <c r="CR87">
        <v>101.3199996948242</v>
      </c>
      <c r="CS87" s="2">
        <f t="shared" si="39"/>
        <v>-3.0994320975092915E-3</v>
      </c>
      <c r="CT87" s="2">
        <f t="shared" si="40"/>
        <v>1.6519177537741681E-2</v>
      </c>
      <c r="CU87" s="2">
        <f t="shared" si="41"/>
        <v>3.3992836362907175E-3</v>
      </c>
      <c r="CV87" s="2">
        <f t="shared" si="42"/>
        <v>1.6186334332689456E-2</v>
      </c>
      <c r="CW87">
        <v>10</v>
      </c>
      <c r="CX87">
        <v>17</v>
      </c>
      <c r="CY87">
        <v>40</v>
      </c>
      <c r="CZ87">
        <v>15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2</v>
      </c>
      <c r="DG87">
        <v>0</v>
      </c>
      <c r="DH87">
        <v>1</v>
      </c>
      <c r="DI87">
        <v>0</v>
      </c>
      <c r="DJ87">
        <v>0</v>
      </c>
      <c r="DK87">
        <v>1</v>
      </c>
      <c r="DL87">
        <v>3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 t="s">
        <v>496</v>
      </c>
      <c r="EF87">
        <v>101.3199996948242</v>
      </c>
      <c r="EG87">
        <v>101.7099990844727</v>
      </c>
      <c r="EH87">
        <v>102.8000030517578</v>
      </c>
      <c r="EI87">
        <v>101.5400009155273</v>
      </c>
      <c r="EJ87">
        <v>102.370002746582</v>
      </c>
      <c r="EK87" s="2">
        <f t="shared" si="43"/>
        <v>3.8344252596501649E-3</v>
      </c>
      <c r="EL87" s="2">
        <f t="shared" si="44"/>
        <v>1.0603151117965504E-2</v>
      </c>
      <c r="EM87" s="2">
        <f t="shared" si="45"/>
        <v>1.671400751898644E-3</v>
      </c>
      <c r="EN87" s="2">
        <f t="shared" si="46"/>
        <v>8.1078617640499839E-3</v>
      </c>
      <c r="EO87">
        <v>30</v>
      </c>
      <c r="EP87">
        <v>42</v>
      </c>
      <c r="EQ87">
        <v>5</v>
      </c>
      <c r="ER87">
        <v>0</v>
      </c>
      <c r="ES87">
        <v>0</v>
      </c>
      <c r="ET87">
        <v>1</v>
      </c>
      <c r="EU87">
        <v>2</v>
      </c>
      <c r="EV87">
        <v>0</v>
      </c>
      <c r="EW87">
        <v>0</v>
      </c>
      <c r="EX87">
        <v>1</v>
      </c>
      <c r="EY87">
        <v>0</v>
      </c>
      <c r="EZ87">
        <v>0</v>
      </c>
      <c r="FA87">
        <v>0</v>
      </c>
      <c r="FB87">
        <v>0</v>
      </c>
      <c r="FC87">
        <v>1</v>
      </c>
      <c r="FD87">
        <v>1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 t="s">
        <v>534</v>
      </c>
      <c r="FX87">
        <v>102.370002746582</v>
      </c>
      <c r="FY87">
        <v>103.25</v>
      </c>
      <c r="FZ87">
        <v>103.6699981689453</v>
      </c>
      <c r="GA87">
        <v>101.9899978637695</v>
      </c>
      <c r="GB87">
        <v>101.9899978637695</v>
      </c>
      <c r="GC87">
        <v>331</v>
      </c>
      <c r="GD87">
        <v>8</v>
      </c>
      <c r="GE87">
        <v>159</v>
      </c>
      <c r="GF87">
        <v>4</v>
      </c>
      <c r="GG87">
        <v>0</v>
      </c>
      <c r="GH87">
        <v>80</v>
      </c>
      <c r="GI87">
        <v>0</v>
      </c>
      <c r="GJ87">
        <v>15</v>
      </c>
      <c r="GK87">
        <v>2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2.5</v>
      </c>
      <c r="GX87" t="s">
        <v>218</v>
      </c>
      <c r="GY87">
        <v>60079</v>
      </c>
      <c r="GZ87">
        <v>91600</v>
      </c>
      <c r="HA87">
        <v>1.6970000000000001</v>
      </c>
      <c r="HB87">
        <v>2.464</v>
      </c>
      <c r="HC87">
        <v>1.03</v>
      </c>
      <c r="HD87">
        <v>6.25</v>
      </c>
      <c r="HE87">
        <v>0</v>
      </c>
      <c r="HF87" s="2">
        <f t="shared" si="47"/>
        <v>8.5229758200290329E-3</v>
      </c>
      <c r="HG87" s="2">
        <f t="shared" si="48"/>
        <v>4.0512990871365284E-3</v>
      </c>
      <c r="HH87" s="2">
        <f t="shared" si="49"/>
        <v>1.2203410520392199E-2</v>
      </c>
      <c r="HI87" s="2">
        <f t="shared" si="50"/>
        <v>0</v>
      </c>
      <c r="HJ87" s="3">
        <f t="shared" si="51"/>
        <v>103.66829663074685</v>
      </c>
      <c r="HK87" t="str">
        <f t="shared" si="52"/>
        <v>USNA</v>
      </c>
    </row>
    <row r="88" spans="1:219" hidden="1" x14ac:dyDescent="0.25">
      <c r="A88">
        <v>79</v>
      </c>
      <c r="B88" t="s">
        <v>535</v>
      </c>
      <c r="C88">
        <v>9</v>
      </c>
      <c r="D88">
        <v>0</v>
      </c>
      <c r="E88">
        <v>6</v>
      </c>
      <c r="F88">
        <v>0</v>
      </c>
      <c r="G88" t="s">
        <v>218</v>
      </c>
      <c r="H88" t="s">
        <v>218</v>
      </c>
      <c r="I88">
        <v>6</v>
      </c>
      <c r="J88">
        <v>0</v>
      </c>
      <c r="K88" t="s">
        <v>218</v>
      </c>
      <c r="L88" t="s">
        <v>218</v>
      </c>
      <c r="M88">
        <v>2</v>
      </c>
      <c r="N88">
        <v>10</v>
      </c>
      <c r="O88">
        <v>21</v>
      </c>
      <c r="P88">
        <v>21</v>
      </c>
      <c r="Q88">
        <v>41</v>
      </c>
      <c r="R88">
        <v>1</v>
      </c>
      <c r="S88">
        <v>3</v>
      </c>
      <c r="T88">
        <v>0</v>
      </c>
      <c r="U88">
        <v>0</v>
      </c>
      <c r="V88">
        <v>2</v>
      </c>
      <c r="W88">
        <v>0</v>
      </c>
      <c r="X88">
        <v>0</v>
      </c>
      <c r="Y88">
        <v>0</v>
      </c>
      <c r="Z88">
        <v>2</v>
      </c>
      <c r="AA88">
        <v>1</v>
      </c>
      <c r="AB88">
        <v>4</v>
      </c>
      <c r="AC88">
        <v>1</v>
      </c>
      <c r="AD88">
        <v>4</v>
      </c>
      <c r="AE88">
        <v>6</v>
      </c>
      <c r="AF88">
        <v>3</v>
      </c>
      <c r="AG88">
        <v>2</v>
      </c>
      <c r="AH88">
        <v>2</v>
      </c>
      <c r="AI88">
        <v>1</v>
      </c>
      <c r="AJ88">
        <v>1</v>
      </c>
      <c r="AK88">
        <v>1</v>
      </c>
      <c r="AL88">
        <v>1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 t="s">
        <v>287</v>
      </c>
      <c r="AV88">
        <v>273.54998779296881</v>
      </c>
      <c r="AW88">
        <v>274.760009765625</v>
      </c>
      <c r="AX88">
        <v>285</v>
      </c>
      <c r="AY88">
        <v>274.760009765625</v>
      </c>
      <c r="AZ88">
        <v>276.510009765625</v>
      </c>
      <c r="BA88" s="2">
        <f t="shared" si="35"/>
        <v>4.403923168034396E-3</v>
      </c>
      <c r="BB88" s="2">
        <f t="shared" si="36"/>
        <v>3.5929790296052588E-2</v>
      </c>
      <c r="BC88" s="2">
        <f t="shared" si="37"/>
        <v>0</v>
      </c>
      <c r="BD88" s="2">
        <f t="shared" si="38"/>
        <v>6.3288848077627247E-3</v>
      </c>
      <c r="BE88">
        <v>6</v>
      </c>
      <c r="BF88">
        <v>33</v>
      </c>
      <c r="BG88">
        <v>6</v>
      </c>
      <c r="BH88">
        <v>12</v>
      </c>
      <c r="BI88">
        <v>22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 t="s">
        <v>536</v>
      </c>
      <c r="CN88">
        <v>276.510009765625</v>
      </c>
      <c r="CO88">
        <v>270.64999389648438</v>
      </c>
      <c r="CP88">
        <v>277.14999389648438</v>
      </c>
      <c r="CQ88">
        <v>265.54998779296881</v>
      </c>
      <c r="CR88">
        <v>270.489990234375</v>
      </c>
      <c r="CS88" s="2">
        <f t="shared" si="39"/>
        <v>-2.1651638652472771E-2</v>
      </c>
      <c r="CT88" s="2">
        <f t="shared" si="40"/>
        <v>2.3453004305054259E-2</v>
      </c>
      <c r="CU88" s="2">
        <f t="shared" si="41"/>
        <v>1.8843547823859108E-2</v>
      </c>
      <c r="CV88" s="2">
        <f t="shared" si="42"/>
        <v>1.826316174260556E-2</v>
      </c>
      <c r="CW88">
        <v>9</v>
      </c>
      <c r="CX88">
        <v>0</v>
      </c>
      <c r="CY88">
        <v>1</v>
      </c>
      <c r="CZ88">
        <v>0</v>
      </c>
      <c r="DA88">
        <v>1</v>
      </c>
      <c r="DB88">
        <v>1</v>
      </c>
      <c r="DC88">
        <v>2</v>
      </c>
      <c r="DD88">
        <v>1</v>
      </c>
      <c r="DE88">
        <v>1</v>
      </c>
      <c r="DF88">
        <v>8</v>
      </c>
      <c r="DG88">
        <v>2</v>
      </c>
      <c r="DH88">
        <v>2</v>
      </c>
      <c r="DI88">
        <v>3</v>
      </c>
      <c r="DJ88">
        <v>47</v>
      </c>
      <c r="DK88">
        <v>0</v>
      </c>
      <c r="DL88">
        <v>0</v>
      </c>
      <c r="DM88">
        <v>0</v>
      </c>
      <c r="DN88">
        <v>0</v>
      </c>
      <c r="DO88">
        <v>2</v>
      </c>
      <c r="DP88">
        <v>2</v>
      </c>
      <c r="DQ88">
        <v>0</v>
      </c>
      <c r="DR88">
        <v>0</v>
      </c>
      <c r="DS88">
        <v>1</v>
      </c>
      <c r="DT88">
        <v>1</v>
      </c>
      <c r="DU88">
        <v>0</v>
      </c>
      <c r="DV88">
        <v>0</v>
      </c>
      <c r="DW88">
        <v>7</v>
      </c>
      <c r="DX88">
        <v>2</v>
      </c>
      <c r="DY88">
        <v>26</v>
      </c>
      <c r="DZ88">
        <v>0</v>
      </c>
      <c r="EA88">
        <v>1</v>
      </c>
      <c r="EB88">
        <v>1</v>
      </c>
      <c r="EC88">
        <v>1</v>
      </c>
      <c r="ED88">
        <v>0</v>
      </c>
      <c r="EE88" t="s">
        <v>537</v>
      </c>
      <c r="EF88">
        <v>270.489990234375</v>
      </c>
      <c r="EG88">
        <v>270.70999145507813</v>
      </c>
      <c r="EH88">
        <v>279.6300048828125</v>
      </c>
      <c r="EI88">
        <v>269.17001342773438</v>
      </c>
      <c r="EJ88">
        <v>278</v>
      </c>
      <c r="EK88" s="2">
        <f t="shared" si="43"/>
        <v>8.1268230818010156E-4</v>
      </c>
      <c r="EL88" s="2">
        <f t="shared" si="44"/>
        <v>3.1899342960254096E-2</v>
      </c>
      <c r="EM88" s="2">
        <f t="shared" si="45"/>
        <v>5.6886634256323454E-3</v>
      </c>
      <c r="EN88" s="2">
        <f t="shared" si="46"/>
        <v>3.1762541626854768E-2</v>
      </c>
      <c r="EO88">
        <v>5</v>
      </c>
      <c r="EP88">
        <v>4</v>
      </c>
      <c r="EQ88">
        <v>5</v>
      </c>
      <c r="ER88">
        <v>6</v>
      </c>
      <c r="ES88">
        <v>32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3</v>
      </c>
      <c r="EZ88">
        <v>0</v>
      </c>
      <c r="FA88">
        <v>0</v>
      </c>
      <c r="FB88">
        <v>1</v>
      </c>
      <c r="FC88">
        <v>1</v>
      </c>
      <c r="FD88">
        <v>4</v>
      </c>
      <c r="FE88">
        <v>1</v>
      </c>
      <c r="FF88">
        <v>4</v>
      </c>
      <c r="FG88">
        <v>1</v>
      </c>
      <c r="FH88">
        <v>0</v>
      </c>
      <c r="FI88">
        <v>1</v>
      </c>
      <c r="FJ88">
        <v>1</v>
      </c>
      <c r="FK88">
        <v>1</v>
      </c>
      <c r="FL88">
        <v>0</v>
      </c>
      <c r="FM88">
        <v>1</v>
      </c>
      <c r="FN88">
        <v>1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 t="s">
        <v>538</v>
      </c>
      <c r="FX88">
        <v>278</v>
      </c>
      <c r="FY88">
        <v>281.97000122070313</v>
      </c>
      <c r="FZ88">
        <v>285.91000366210938</v>
      </c>
      <c r="GA88">
        <v>277.10000610351563</v>
      </c>
      <c r="GB88">
        <v>277.47000122070313</v>
      </c>
      <c r="GC88">
        <v>237</v>
      </c>
      <c r="GD88">
        <v>70</v>
      </c>
      <c r="GE88">
        <v>63</v>
      </c>
      <c r="GF88">
        <v>66</v>
      </c>
      <c r="GG88">
        <v>1</v>
      </c>
      <c r="GH88">
        <v>135</v>
      </c>
      <c r="GI88">
        <v>1</v>
      </c>
      <c r="GJ88">
        <v>39</v>
      </c>
      <c r="GK88">
        <v>8</v>
      </c>
      <c r="GL88">
        <v>50</v>
      </c>
      <c r="GM88">
        <v>4</v>
      </c>
      <c r="GN88">
        <v>48</v>
      </c>
      <c r="GO88">
        <v>2</v>
      </c>
      <c r="GP88">
        <v>1</v>
      </c>
      <c r="GQ88">
        <v>2</v>
      </c>
      <c r="GR88">
        <v>1</v>
      </c>
      <c r="GS88">
        <v>1</v>
      </c>
      <c r="GT88">
        <v>1</v>
      </c>
      <c r="GU88">
        <v>0</v>
      </c>
      <c r="GV88">
        <v>0</v>
      </c>
      <c r="GW88">
        <v>2</v>
      </c>
      <c r="GX88" t="s">
        <v>218</v>
      </c>
      <c r="GY88">
        <v>53153</v>
      </c>
      <c r="GZ88">
        <v>70771</v>
      </c>
      <c r="HA88">
        <v>1.948</v>
      </c>
      <c r="HB88">
        <v>1.9510000000000001</v>
      </c>
      <c r="HC88">
        <v>0.24</v>
      </c>
      <c r="HD88">
        <v>2.08</v>
      </c>
      <c r="HE88">
        <v>0.19680001</v>
      </c>
      <c r="HF88" s="2">
        <f t="shared" si="47"/>
        <v>1.4079516273065251E-2</v>
      </c>
      <c r="HG88" s="2">
        <f t="shared" si="48"/>
        <v>1.3780568678746108E-2</v>
      </c>
      <c r="HH88" s="2">
        <f t="shared" si="49"/>
        <v>1.7271323531242166E-2</v>
      </c>
      <c r="HI88" s="2">
        <f t="shared" si="50"/>
        <v>1.3334598895726746E-3</v>
      </c>
      <c r="HJ88" s="3">
        <f t="shared" si="51"/>
        <v>285.85570818787113</v>
      </c>
      <c r="HK88" t="str">
        <f t="shared" si="52"/>
        <v>VRTS</v>
      </c>
    </row>
    <row r="89" spans="1:219" hidden="1" x14ac:dyDescent="0.25">
      <c r="A89">
        <v>80</v>
      </c>
      <c r="B89" t="s">
        <v>539</v>
      </c>
      <c r="C89">
        <v>9</v>
      </c>
      <c r="D89">
        <v>0</v>
      </c>
      <c r="E89">
        <v>6</v>
      </c>
      <c r="F89">
        <v>0</v>
      </c>
      <c r="G89" t="s">
        <v>218</v>
      </c>
      <c r="H89" t="s">
        <v>218</v>
      </c>
      <c r="I89">
        <v>6</v>
      </c>
      <c r="J89">
        <v>0</v>
      </c>
      <c r="K89" t="s">
        <v>218</v>
      </c>
      <c r="L89" t="s">
        <v>218</v>
      </c>
      <c r="M89">
        <v>11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10</v>
      </c>
      <c r="W89">
        <v>10</v>
      </c>
      <c r="X89">
        <v>12</v>
      </c>
      <c r="Y89">
        <v>2</v>
      </c>
      <c r="Z89">
        <v>160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 t="s">
        <v>490</v>
      </c>
      <c r="AV89">
        <v>138.88999938964841</v>
      </c>
      <c r="AW89">
        <v>143.50999450683591</v>
      </c>
      <c r="AX89">
        <v>144.58000183105469</v>
      </c>
      <c r="AY89">
        <v>141.21000671386719</v>
      </c>
      <c r="AZ89">
        <v>141.9100036621094</v>
      </c>
      <c r="BA89" s="2">
        <f t="shared" si="35"/>
        <v>3.2192845753104882E-2</v>
      </c>
      <c r="BB89" s="2">
        <f t="shared" si="36"/>
        <v>7.400797556145533E-3</v>
      </c>
      <c r="BC89" s="2">
        <f t="shared" si="37"/>
        <v>1.6026673270196246E-2</v>
      </c>
      <c r="BD89" s="2">
        <f t="shared" si="38"/>
        <v>4.9326821941948484E-3</v>
      </c>
      <c r="BE89">
        <v>5</v>
      </c>
      <c r="BF89">
        <v>9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3</v>
      </c>
      <c r="BO89">
        <v>0</v>
      </c>
      <c r="BP89">
        <v>1</v>
      </c>
      <c r="BQ89">
        <v>2</v>
      </c>
      <c r="BR89">
        <v>180</v>
      </c>
      <c r="BS89">
        <v>0</v>
      </c>
      <c r="BT89">
        <v>0</v>
      </c>
      <c r="BU89">
        <v>0</v>
      </c>
      <c r="BV89">
        <v>0</v>
      </c>
      <c r="BW89">
        <v>9</v>
      </c>
      <c r="BX89">
        <v>0</v>
      </c>
      <c r="BY89">
        <v>0</v>
      </c>
      <c r="BZ89">
        <v>0</v>
      </c>
      <c r="CA89">
        <v>1</v>
      </c>
      <c r="CB89">
        <v>0</v>
      </c>
      <c r="CC89">
        <v>1</v>
      </c>
      <c r="CD89">
        <v>0</v>
      </c>
      <c r="CE89">
        <v>14</v>
      </c>
      <c r="CF89">
        <v>10</v>
      </c>
      <c r="CG89">
        <v>0</v>
      </c>
      <c r="CH89">
        <v>0</v>
      </c>
      <c r="CI89">
        <v>1</v>
      </c>
      <c r="CJ89">
        <v>1</v>
      </c>
      <c r="CK89">
        <v>0</v>
      </c>
      <c r="CL89">
        <v>0</v>
      </c>
      <c r="CM89" t="s">
        <v>540</v>
      </c>
      <c r="CN89">
        <v>141.9100036621094</v>
      </c>
      <c r="CO89">
        <v>140.71000671386719</v>
      </c>
      <c r="CP89">
        <v>143.7200012207031</v>
      </c>
      <c r="CQ89">
        <v>140.5</v>
      </c>
      <c r="CR89">
        <v>141.91999816894531</v>
      </c>
      <c r="CS89" s="2">
        <f t="shared" si="39"/>
        <v>-8.5281564280101918E-3</v>
      </c>
      <c r="CT89" s="2">
        <f t="shared" si="40"/>
        <v>2.0943462853257433E-2</v>
      </c>
      <c r="CU89" s="2">
        <f t="shared" si="41"/>
        <v>1.4924788845631642E-3</v>
      </c>
      <c r="CV89" s="2">
        <f t="shared" si="42"/>
        <v>1.0005624205652208E-2</v>
      </c>
      <c r="CW89">
        <v>15</v>
      </c>
      <c r="CX89">
        <v>51</v>
      </c>
      <c r="CY89">
        <v>116</v>
      </c>
      <c r="CZ89">
        <v>11</v>
      </c>
      <c r="DA89">
        <v>2</v>
      </c>
      <c r="DB89">
        <v>0</v>
      </c>
      <c r="DC89">
        <v>0</v>
      </c>
      <c r="DD89">
        <v>0</v>
      </c>
      <c r="DE89">
        <v>0</v>
      </c>
      <c r="DF89">
        <v>2</v>
      </c>
      <c r="DG89">
        <v>0</v>
      </c>
      <c r="DH89">
        <v>0</v>
      </c>
      <c r="DI89">
        <v>0</v>
      </c>
      <c r="DJ89">
        <v>0</v>
      </c>
      <c r="DK89">
        <v>1</v>
      </c>
      <c r="DL89">
        <v>2</v>
      </c>
      <c r="DM89">
        <v>1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 t="s">
        <v>541</v>
      </c>
      <c r="EF89">
        <v>141.91999816894531</v>
      </c>
      <c r="EG89">
        <v>141.5</v>
      </c>
      <c r="EH89">
        <v>142.8699951171875</v>
      </c>
      <c r="EI89">
        <v>140.69999694824219</v>
      </c>
      <c r="EJ89">
        <v>142.41999816894531</v>
      </c>
      <c r="EK89" s="2">
        <f t="shared" si="43"/>
        <v>-2.9681849395428728E-3</v>
      </c>
      <c r="EL89" s="2">
        <f t="shared" si="44"/>
        <v>9.5891031287834716E-3</v>
      </c>
      <c r="EM89" s="2">
        <f t="shared" si="45"/>
        <v>5.6537318145428728E-3</v>
      </c>
      <c r="EN89" s="2">
        <f t="shared" si="46"/>
        <v>1.2076964210200214E-2</v>
      </c>
      <c r="EO89">
        <v>66</v>
      </c>
      <c r="EP89">
        <v>119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18</v>
      </c>
      <c r="EY89">
        <v>2</v>
      </c>
      <c r="EZ89">
        <v>1</v>
      </c>
      <c r="FA89">
        <v>0</v>
      </c>
      <c r="FB89">
        <v>1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1</v>
      </c>
      <c r="FJ89">
        <v>0</v>
      </c>
      <c r="FK89">
        <v>0</v>
      </c>
      <c r="FL89">
        <v>0</v>
      </c>
      <c r="FM89">
        <v>1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 t="s">
        <v>394</v>
      </c>
      <c r="FX89">
        <v>142.41999816894531</v>
      </c>
      <c r="FY89">
        <v>142.52000427246091</v>
      </c>
      <c r="FZ89">
        <v>143.08000183105469</v>
      </c>
      <c r="GA89">
        <v>141.6000061035156</v>
      </c>
      <c r="GB89">
        <v>141.75</v>
      </c>
      <c r="GC89">
        <v>405</v>
      </c>
      <c r="GD89">
        <v>404</v>
      </c>
      <c r="GE89">
        <v>380</v>
      </c>
      <c r="GF89">
        <v>24</v>
      </c>
      <c r="GG89">
        <v>0</v>
      </c>
      <c r="GH89">
        <v>13</v>
      </c>
      <c r="GI89">
        <v>0</v>
      </c>
      <c r="GJ89">
        <v>13</v>
      </c>
      <c r="GK89">
        <v>0</v>
      </c>
      <c r="GL89">
        <v>341</v>
      </c>
      <c r="GM89">
        <v>0</v>
      </c>
      <c r="GN89">
        <v>1</v>
      </c>
      <c r="GO89">
        <v>2</v>
      </c>
      <c r="GP89">
        <v>1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1.9</v>
      </c>
      <c r="GX89" t="s">
        <v>218</v>
      </c>
      <c r="GY89">
        <v>10180251</v>
      </c>
      <c r="GZ89">
        <v>9654457</v>
      </c>
      <c r="HA89">
        <v>0.26200000000000001</v>
      </c>
      <c r="HB89">
        <v>0.97199999999999998</v>
      </c>
      <c r="HC89">
        <v>3.26</v>
      </c>
      <c r="HD89">
        <v>1.74</v>
      </c>
      <c r="HE89">
        <v>0.50460000000000005</v>
      </c>
      <c r="HF89" s="2">
        <f t="shared" si="47"/>
        <v>7.0169871258496386E-4</v>
      </c>
      <c r="HG89" s="2">
        <f t="shared" si="48"/>
        <v>3.9138772115407949E-3</v>
      </c>
      <c r="HH89" s="2">
        <f t="shared" si="49"/>
        <v>6.4552213118553858E-3</v>
      </c>
      <c r="HI89" s="2">
        <f t="shared" si="50"/>
        <v>1.0581579998899526E-3</v>
      </c>
      <c r="HJ89" s="3">
        <f t="shared" si="51"/>
        <v>143.07781006937159</v>
      </c>
      <c r="HK89" t="str">
        <f t="shared" si="52"/>
        <v>WMT</v>
      </c>
    </row>
    <row r="90" spans="1:219" hidden="1" x14ac:dyDescent="0.25">
      <c r="A90">
        <v>81</v>
      </c>
      <c r="B90" t="s">
        <v>542</v>
      </c>
      <c r="C90">
        <v>10</v>
      </c>
      <c r="D90">
        <v>0</v>
      </c>
      <c r="E90">
        <v>6</v>
      </c>
      <c r="F90">
        <v>0</v>
      </c>
      <c r="G90" t="s">
        <v>218</v>
      </c>
      <c r="H90" t="s">
        <v>218</v>
      </c>
      <c r="I90">
        <v>6</v>
      </c>
      <c r="J90">
        <v>0</v>
      </c>
      <c r="K90" t="s">
        <v>218</v>
      </c>
      <c r="L90" t="s">
        <v>218</v>
      </c>
      <c r="M90">
        <v>0</v>
      </c>
      <c r="N90">
        <v>2</v>
      </c>
      <c r="O90">
        <v>0</v>
      </c>
      <c r="P90">
        <v>4</v>
      </c>
      <c r="Q90">
        <v>13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 t="s">
        <v>310</v>
      </c>
      <c r="AV90">
        <v>151.30000305175781</v>
      </c>
      <c r="AW90">
        <v>152.30999755859381</v>
      </c>
      <c r="AX90">
        <v>152.66999816894531</v>
      </c>
      <c r="AY90">
        <v>144.52000427246091</v>
      </c>
      <c r="AZ90">
        <v>145.22999572753909</v>
      </c>
      <c r="BA90" s="2">
        <f t="shared" si="35"/>
        <v>6.6311766990045928E-3</v>
      </c>
      <c r="BB90" s="2">
        <f t="shared" si="36"/>
        <v>2.3580311434413526E-3</v>
      </c>
      <c r="BC90" s="2">
        <f t="shared" si="37"/>
        <v>5.1145646451317694E-2</v>
      </c>
      <c r="BD90" s="2">
        <f t="shared" si="38"/>
        <v>4.8887383871454304E-3</v>
      </c>
      <c r="BE90">
        <v>2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2</v>
      </c>
      <c r="BP90">
        <v>0</v>
      </c>
      <c r="BQ90">
        <v>0</v>
      </c>
      <c r="BR90">
        <v>43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3</v>
      </c>
      <c r="CF90">
        <v>0</v>
      </c>
      <c r="CG90">
        <v>1</v>
      </c>
      <c r="CH90">
        <v>0</v>
      </c>
      <c r="CI90">
        <v>1</v>
      </c>
      <c r="CJ90">
        <v>0</v>
      </c>
      <c r="CK90">
        <v>1</v>
      </c>
      <c r="CL90">
        <v>0</v>
      </c>
      <c r="CM90" t="s">
        <v>543</v>
      </c>
      <c r="CN90">
        <v>145.22999572753909</v>
      </c>
      <c r="CO90">
        <v>143.3999938964844</v>
      </c>
      <c r="CP90">
        <v>150.75999450683591</v>
      </c>
      <c r="CQ90">
        <v>142.6499938964844</v>
      </c>
      <c r="CR90">
        <v>149.55999755859381</v>
      </c>
      <c r="CS90" s="2">
        <f t="shared" si="39"/>
        <v>-1.2761519588178727E-2</v>
      </c>
      <c r="CT90" s="2">
        <f t="shared" si="40"/>
        <v>4.8819321295595963E-2</v>
      </c>
      <c r="CU90" s="2">
        <f t="shared" si="41"/>
        <v>5.2301257456217609E-3</v>
      </c>
      <c r="CV90" s="2">
        <f t="shared" si="42"/>
        <v>4.6202218339848833E-2</v>
      </c>
      <c r="CW90">
        <v>12</v>
      </c>
      <c r="CX90">
        <v>3</v>
      </c>
      <c r="CY90">
        <v>2</v>
      </c>
      <c r="CZ90">
        <v>6</v>
      </c>
      <c r="DA90">
        <v>27</v>
      </c>
      <c r="DB90">
        <v>1</v>
      </c>
      <c r="DC90">
        <v>1</v>
      </c>
      <c r="DD90">
        <v>0</v>
      </c>
      <c r="DE90">
        <v>0</v>
      </c>
      <c r="DF90">
        <v>2</v>
      </c>
      <c r="DG90">
        <v>0</v>
      </c>
      <c r="DH90">
        <v>1</v>
      </c>
      <c r="DI90">
        <v>1</v>
      </c>
      <c r="DJ90">
        <v>1</v>
      </c>
      <c r="DK90">
        <v>2</v>
      </c>
      <c r="DL90">
        <v>5</v>
      </c>
      <c r="DM90">
        <v>1</v>
      </c>
      <c r="DN90">
        <v>5</v>
      </c>
      <c r="DO90">
        <v>2</v>
      </c>
      <c r="DP90">
        <v>1</v>
      </c>
      <c r="DQ90">
        <v>1</v>
      </c>
      <c r="DR90">
        <v>1</v>
      </c>
      <c r="DS90">
        <v>1</v>
      </c>
      <c r="DT90">
        <v>1</v>
      </c>
      <c r="DU90">
        <v>1</v>
      </c>
      <c r="DV90">
        <v>1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 t="s">
        <v>544</v>
      </c>
      <c r="EF90">
        <v>149.55999755859381</v>
      </c>
      <c r="EG90">
        <v>150</v>
      </c>
      <c r="EH90">
        <v>151.57000732421881</v>
      </c>
      <c r="EI90">
        <v>147.6600036621094</v>
      </c>
      <c r="EJ90">
        <v>151.38999938964841</v>
      </c>
      <c r="EK90" s="2">
        <f t="shared" si="43"/>
        <v>2.9333496093746358E-3</v>
      </c>
      <c r="EL90" s="2">
        <f t="shared" si="44"/>
        <v>1.0358298135200616E-2</v>
      </c>
      <c r="EM90" s="2">
        <f t="shared" si="45"/>
        <v>1.5599975585937287E-2</v>
      </c>
      <c r="EN90" s="2">
        <f t="shared" si="46"/>
        <v>2.4638323155935282E-2</v>
      </c>
      <c r="EO90">
        <v>1</v>
      </c>
      <c r="EP90">
        <v>5</v>
      </c>
      <c r="EQ90">
        <v>1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3</v>
      </c>
      <c r="EZ90">
        <v>0</v>
      </c>
      <c r="FA90">
        <v>3</v>
      </c>
      <c r="FB90">
        <v>4</v>
      </c>
      <c r="FC90">
        <v>1</v>
      </c>
      <c r="FD90">
        <v>10</v>
      </c>
      <c r="FE90">
        <v>0</v>
      </c>
      <c r="FF90">
        <v>0</v>
      </c>
      <c r="FG90">
        <v>2</v>
      </c>
      <c r="FH90">
        <v>0</v>
      </c>
      <c r="FI90">
        <v>4</v>
      </c>
      <c r="FJ90">
        <v>4</v>
      </c>
      <c r="FK90">
        <v>1</v>
      </c>
      <c r="FL90">
        <v>0</v>
      </c>
      <c r="FM90">
        <v>1</v>
      </c>
      <c r="FN90">
        <v>1</v>
      </c>
      <c r="FO90">
        <v>2</v>
      </c>
      <c r="FP90">
        <v>2</v>
      </c>
      <c r="FQ90">
        <v>1</v>
      </c>
      <c r="FR90">
        <v>1</v>
      </c>
      <c r="FS90">
        <v>1</v>
      </c>
      <c r="FT90">
        <v>1</v>
      </c>
      <c r="FU90">
        <v>1</v>
      </c>
      <c r="FV90">
        <v>1</v>
      </c>
      <c r="FW90" t="s">
        <v>481</v>
      </c>
      <c r="FX90">
        <v>151.38999938964841</v>
      </c>
      <c r="FY90">
        <v>153.19999694824219</v>
      </c>
      <c r="FZ90">
        <v>156.36000061035159</v>
      </c>
      <c r="GA90">
        <v>150.27000427246091</v>
      </c>
      <c r="GB90">
        <v>155.69999694824219</v>
      </c>
      <c r="GC90">
        <v>78</v>
      </c>
      <c r="GD90">
        <v>60</v>
      </c>
      <c r="GE90">
        <v>57</v>
      </c>
      <c r="GF90">
        <v>15</v>
      </c>
      <c r="GG90">
        <v>0</v>
      </c>
      <c r="GH90">
        <v>50</v>
      </c>
      <c r="GI90">
        <v>0</v>
      </c>
      <c r="GJ90">
        <v>33</v>
      </c>
      <c r="GK90">
        <v>5</v>
      </c>
      <c r="GL90">
        <v>48</v>
      </c>
      <c r="GM90">
        <v>5</v>
      </c>
      <c r="GN90">
        <v>5</v>
      </c>
      <c r="GO90">
        <v>2</v>
      </c>
      <c r="GP90">
        <v>2</v>
      </c>
      <c r="GQ90">
        <v>2</v>
      </c>
      <c r="GR90">
        <v>2</v>
      </c>
      <c r="GS90">
        <v>2</v>
      </c>
      <c r="GT90">
        <v>1</v>
      </c>
      <c r="GU90">
        <v>1</v>
      </c>
      <c r="GV90">
        <v>1</v>
      </c>
      <c r="GW90">
        <v>4</v>
      </c>
      <c r="GX90" t="s">
        <v>545</v>
      </c>
      <c r="GY90">
        <v>12457</v>
      </c>
      <c r="GZ90">
        <v>31828</v>
      </c>
      <c r="HA90">
        <v>14.243</v>
      </c>
      <c r="HB90">
        <v>14.265000000000001</v>
      </c>
      <c r="HC90">
        <v>11.31</v>
      </c>
      <c r="HD90">
        <v>28.05</v>
      </c>
      <c r="HE90">
        <v>0</v>
      </c>
      <c r="HF90" s="2">
        <f t="shared" si="47"/>
        <v>1.181460570919779E-2</v>
      </c>
      <c r="HG90" s="2">
        <f t="shared" si="48"/>
        <v>2.0209795662409324E-2</v>
      </c>
      <c r="HH90" s="2">
        <f t="shared" si="49"/>
        <v>1.9125278943518231E-2</v>
      </c>
      <c r="HI90" s="2">
        <f t="shared" si="50"/>
        <v>3.4874712795185947E-2</v>
      </c>
      <c r="HJ90" s="3">
        <f t="shared" si="51"/>
        <v>156.29613758204789</v>
      </c>
      <c r="HK90" t="str">
        <f t="shared" si="52"/>
        <v>WRLD</v>
      </c>
    </row>
  </sheetData>
  <autoFilter ref="A8:HK90" xr:uid="{199C990A-A17B-4246-AB7B-F934B8D0F9C0}">
    <filterColumn colId="196">
      <customFilters>
        <customFilter operator="greaterThan" val="2"/>
      </customFilters>
    </filterColumn>
    <filterColumn colId="197">
      <customFilters>
        <customFilter operator="greaterThan" val="1"/>
      </customFilters>
    </filterColumn>
    <filterColumn colId="198">
      <customFilters>
        <customFilter operator="greaterThan" val="2"/>
      </customFilters>
    </filterColumn>
    <filterColumn colId="199">
      <customFilters>
        <customFilter operator="greaterThan" val="1"/>
      </customFilters>
    </filterColumn>
    <filterColumn colId="200">
      <customFilters>
        <customFilter operator="greaterThan" val="2"/>
      </customFilters>
    </filterColumn>
    <filterColumn colId="201">
      <customFilters>
        <customFilter operator="greaterThan" val="1"/>
      </customFilters>
    </filterColumn>
  </autoFilter>
  <mergeCells count="1">
    <mergeCell ref="B2:C2"/>
  </mergeCells>
  <conditionalFormatting sqref="BB9:BB90">
    <cfRule type="cellIs" dxfId="71" priority="72" operator="between">
      <formula>1%</formula>
      <formula>1.5%</formula>
    </cfRule>
  </conditionalFormatting>
  <conditionalFormatting sqref="BB9:BB90">
    <cfRule type="cellIs" dxfId="70" priority="71" operator="between">
      <formula>0.015</formula>
      <formula>0.02</formula>
    </cfRule>
  </conditionalFormatting>
  <conditionalFormatting sqref="BB9:BB90">
    <cfRule type="cellIs" dxfId="69" priority="70" operator="greaterThan">
      <formula>0.02</formula>
    </cfRule>
  </conditionalFormatting>
  <conditionalFormatting sqref="BB9:BB90">
    <cfRule type="cellIs" dxfId="68" priority="68" operator="lessThan">
      <formula>0.005</formula>
    </cfRule>
    <cfRule type="cellIs" dxfId="67" priority="69" operator="between">
      <formula>0.005</formula>
      <formula>0.01</formula>
    </cfRule>
  </conditionalFormatting>
  <conditionalFormatting sqref="BB9:BB90">
    <cfRule type="cellIs" dxfId="66" priority="67" operator="equal">
      <formula>0</formula>
    </cfRule>
  </conditionalFormatting>
  <conditionalFormatting sqref="BC9:BC90">
    <cfRule type="cellIs" dxfId="65" priority="66" operator="between">
      <formula>1%</formula>
      <formula>1.5%</formula>
    </cfRule>
  </conditionalFormatting>
  <conditionalFormatting sqref="BC9:BC90">
    <cfRule type="cellIs" dxfId="64" priority="65" operator="between">
      <formula>0.015</formula>
      <formula>0.02</formula>
    </cfRule>
  </conditionalFormatting>
  <conditionalFormatting sqref="BC9:BC90">
    <cfRule type="cellIs" dxfId="63" priority="64" operator="greaterThan">
      <formula>0.02</formula>
    </cfRule>
  </conditionalFormatting>
  <conditionalFormatting sqref="BC9:BC90">
    <cfRule type="cellIs" dxfId="62" priority="62" operator="lessThan">
      <formula>0.005</formula>
    </cfRule>
    <cfRule type="cellIs" dxfId="61" priority="63" operator="between">
      <formula>0.005</formula>
      <formula>0.01</formula>
    </cfRule>
  </conditionalFormatting>
  <conditionalFormatting sqref="BC9:BC90">
    <cfRule type="cellIs" dxfId="60" priority="61" operator="equal">
      <formula>0</formula>
    </cfRule>
  </conditionalFormatting>
  <conditionalFormatting sqref="BD9:BD90">
    <cfRule type="cellIs" dxfId="59" priority="60" operator="between">
      <formula>1%</formula>
      <formula>1.5%</formula>
    </cfRule>
  </conditionalFormatting>
  <conditionalFormatting sqref="BD9:BD90">
    <cfRule type="cellIs" dxfId="58" priority="59" operator="between">
      <formula>0.015</formula>
      <formula>0.02</formula>
    </cfRule>
  </conditionalFormatting>
  <conditionalFormatting sqref="BD9:BD90">
    <cfRule type="cellIs" dxfId="57" priority="58" operator="greaterThan">
      <formula>0.02</formula>
    </cfRule>
  </conditionalFormatting>
  <conditionalFormatting sqref="BD9:BD90">
    <cfRule type="cellIs" dxfId="56" priority="56" operator="lessThan">
      <formula>0.005</formula>
    </cfRule>
    <cfRule type="cellIs" dxfId="55" priority="57" operator="between">
      <formula>0.005</formula>
      <formula>0.01</formula>
    </cfRule>
  </conditionalFormatting>
  <conditionalFormatting sqref="BD9:BD90">
    <cfRule type="cellIs" dxfId="54" priority="55" operator="equal">
      <formula>0</formula>
    </cfRule>
  </conditionalFormatting>
  <conditionalFormatting sqref="CT9:CT90">
    <cfRule type="cellIs" dxfId="53" priority="54" operator="between">
      <formula>1%</formula>
      <formula>1.5%</formula>
    </cfRule>
  </conditionalFormatting>
  <conditionalFormatting sqref="CT9:CT90">
    <cfRule type="cellIs" dxfId="52" priority="53" operator="between">
      <formula>0.015</formula>
      <formula>0.02</formula>
    </cfRule>
  </conditionalFormatting>
  <conditionalFormatting sqref="CT9:CT90">
    <cfRule type="cellIs" dxfId="51" priority="52" operator="greaterThan">
      <formula>0.02</formula>
    </cfRule>
  </conditionalFormatting>
  <conditionalFormatting sqref="CT9:CT90">
    <cfRule type="cellIs" dxfId="50" priority="50" operator="lessThan">
      <formula>0.005</formula>
    </cfRule>
    <cfRule type="cellIs" dxfId="49" priority="51" operator="between">
      <formula>0.005</formula>
      <formula>0.01</formula>
    </cfRule>
  </conditionalFormatting>
  <conditionalFormatting sqref="CT9:CT90">
    <cfRule type="cellIs" dxfId="48" priority="49" operator="equal">
      <formula>0</formula>
    </cfRule>
  </conditionalFormatting>
  <conditionalFormatting sqref="CU9:CU90">
    <cfRule type="cellIs" dxfId="47" priority="48" operator="between">
      <formula>1%</formula>
      <formula>1.5%</formula>
    </cfRule>
  </conditionalFormatting>
  <conditionalFormatting sqref="CU9:CU90">
    <cfRule type="cellIs" dxfId="46" priority="47" operator="between">
      <formula>0.015</formula>
      <formula>0.02</formula>
    </cfRule>
  </conditionalFormatting>
  <conditionalFormatting sqref="CU9:CU90">
    <cfRule type="cellIs" dxfId="45" priority="46" operator="greaterThan">
      <formula>0.02</formula>
    </cfRule>
  </conditionalFormatting>
  <conditionalFormatting sqref="CU9:CU90">
    <cfRule type="cellIs" dxfId="44" priority="44" operator="lessThan">
      <formula>0.005</formula>
    </cfRule>
    <cfRule type="cellIs" dxfId="43" priority="45" operator="between">
      <formula>0.005</formula>
      <formula>0.01</formula>
    </cfRule>
  </conditionalFormatting>
  <conditionalFormatting sqref="CU9:CU90">
    <cfRule type="cellIs" dxfId="42" priority="43" operator="equal">
      <formula>0</formula>
    </cfRule>
  </conditionalFormatting>
  <conditionalFormatting sqref="CV9:CV90">
    <cfRule type="cellIs" dxfId="41" priority="42" operator="between">
      <formula>1%</formula>
      <formula>1.5%</formula>
    </cfRule>
  </conditionalFormatting>
  <conditionalFormatting sqref="CV9:CV90">
    <cfRule type="cellIs" dxfId="40" priority="41" operator="between">
      <formula>0.015</formula>
      <formula>0.02</formula>
    </cfRule>
  </conditionalFormatting>
  <conditionalFormatting sqref="CV9:CV90">
    <cfRule type="cellIs" dxfId="39" priority="40" operator="greaterThan">
      <formula>0.02</formula>
    </cfRule>
  </conditionalFormatting>
  <conditionalFormatting sqref="CV9:CV90">
    <cfRule type="cellIs" dxfId="38" priority="38" operator="lessThan">
      <formula>0.005</formula>
    </cfRule>
    <cfRule type="cellIs" dxfId="37" priority="39" operator="between">
      <formula>0.005</formula>
      <formula>0.01</formula>
    </cfRule>
  </conditionalFormatting>
  <conditionalFormatting sqref="CV9:CV90">
    <cfRule type="cellIs" dxfId="36" priority="37" operator="equal">
      <formula>0</formula>
    </cfRule>
  </conditionalFormatting>
  <conditionalFormatting sqref="EL9:EL90">
    <cfRule type="cellIs" dxfId="35" priority="36" operator="between">
      <formula>1%</formula>
      <formula>1.5%</formula>
    </cfRule>
  </conditionalFormatting>
  <conditionalFormatting sqref="EL9:EL90">
    <cfRule type="cellIs" dxfId="34" priority="35" operator="between">
      <formula>0.015</formula>
      <formula>0.02</formula>
    </cfRule>
  </conditionalFormatting>
  <conditionalFormatting sqref="EL9:EL90">
    <cfRule type="cellIs" dxfId="33" priority="34" operator="greaterThan">
      <formula>0.02</formula>
    </cfRule>
  </conditionalFormatting>
  <conditionalFormatting sqref="EL9:EL90">
    <cfRule type="cellIs" dxfId="32" priority="32" operator="lessThan">
      <formula>0.005</formula>
    </cfRule>
    <cfRule type="cellIs" dxfId="31" priority="33" operator="between">
      <formula>0.005</formula>
      <formula>0.01</formula>
    </cfRule>
  </conditionalFormatting>
  <conditionalFormatting sqref="EL9:EL90">
    <cfRule type="cellIs" dxfId="30" priority="31" operator="equal">
      <formula>0</formula>
    </cfRule>
  </conditionalFormatting>
  <conditionalFormatting sqref="EM9:EM90">
    <cfRule type="cellIs" dxfId="29" priority="30" operator="between">
      <formula>1%</formula>
      <formula>1.5%</formula>
    </cfRule>
  </conditionalFormatting>
  <conditionalFormatting sqref="EM9:EM90">
    <cfRule type="cellIs" dxfId="28" priority="29" operator="between">
      <formula>0.015</formula>
      <formula>0.02</formula>
    </cfRule>
  </conditionalFormatting>
  <conditionalFormatting sqref="EM9:EM90">
    <cfRule type="cellIs" dxfId="27" priority="28" operator="greaterThan">
      <formula>0.02</formula>
    </cfRule>
  </conditionalFormatting>
  <conditionalFormatting sqref="EM9:EM90">
    <cfRule type="cellIs" dxfId="26" priority="26" operator="lessThan">
      <formula>0.005</formula>
    </cfRule>
    <cfRule type="cellIs" dxfId="25" priority="27" operator="between">
      <formula>0.005</formula>
      <formula>0.01</formula>
    </cfRule>
  </conditionalFormatting>
  <conditionalFormatting sqref="EM9:EM90">
    <cfRule type="cellIs" dxfId="24" priority="25" operator="equal">
      <formula>0</formula>
    </cfRule>
  </conditionalFormatting>
  <conditionalFormatting sqref="EN9:EN90">
    <cfRule type="cellIs" dxfId="23" priority="24" operator="between">
      <formula>1%</formula>
      <formula>1.5%</formula>
    </cfRule>
  </conditionalFormatting>
  <conditionalFormatting sqref="EN9:EN90">
    <cfRule type="cellIs" dxfId="22" priority="23" operator="between">
      <formula>0.015</formula>
      <formula>0.02</formula>
    </cfRule>
  </conditionalFormatting>
  <conditionalFormatting sqref="EN9:EN90">
    <cfRule type="cellIs" dxfId="21" priority="22" operator="greaterThan">
      <formula>0.02</formula>
    </cfRule>
  </conditionalFormatting>
  <conditionalFormatting sqref="EN9:EN90">
    <cfRule type="cellIs" dxfId="20" priority="20" operator="lessThan">
      <formula>0.005</formula>
    </cfRule>
    <cfRule type="cellIs" dxfId="19" priority="21" operator="between">
      <formula>0.005</formula>
      <formula>0.01</formula>
    </cfRule>
  </conditionalFormatting>
  <conditionalFormatting sqref="EN9:EN90">
    <cfRule type="cellIs" dxfId="18" priority="19" operator="equal">
      <formula>0</formula>
    </cfRule>
  </conditionalFormatting>
  <conditionalFormatting sqref="HI9:HI90">
    <cfRule type="cellIs" dxfId="17" priority="1" operator="equal">
      <formula>0</formula>
    </cfRule>
  </conditionalFormatting>
  <conditionalFormatting sqref="HG9:HG90">
    <cfRule type="cellIs" dxfId="16" priority="18" operator="between">
      <formula>1%</formula>
      <formula>1.5%</formula>
    </cfRule>
  </conditionalFormatting>
  <conditionalFormatting sqref="HG9:HG90">
    <cfRule type="cellIs" dxfId="15" priority="17" operator="between">
      <formula>0.015</formula>
      <formula>0.02</formula>
    </cfRule>
  </conditionalFormatting>
  <conditionalFormatting sqref="HG9:HG90">
    <cfRule type="cellIs" dxfId="14" priority="16" operator="greaterThan">
      <formula>0.02</formula>
    </cfRule>
  </conditionalFormatting>
  <conditionalFormatting sqref="HG9:HG90">
    <cfRule type="cellIs" dxfId="13" priority="14" operator="lessThan">
      <formula>0.005</formula>
    </cfRule>
    <cfRule type="cellIs" dxfId="12" priority="15" operator="between">
      <formula>0.005</formula>
      <formula>0.01</formula>
    </cfRule>
  </conditionalFormatting>
  <conditionalFormatting sqref="HG9:HG90">
    <cfRule type="cellIs" dxfId="11" priority="13" operator="equal">
      <formula>0</formula>
    </cfRule>
  </conditionalFormatting>
  <conditionalFormatting sqref="HH9:HH90">
    <cfRule type="cellIs" dxfId="10" priority="12" operator="between">
      <formula>1%</formula>
      <formula>1.5%</formula>
    </cfRule>
  </conditionalFormatting>
  <conditionalFormatting sqref="HH9:HH90">
    <cfRule type="cellIs" dxfId="9" priority="11" operator="between">
      <formula>0.015</formula>
      <formula>0.02</formula>
    </cfRule>
  </conditionalFormatting>
  <conditionalFormatting sqref="HH9:HH90">
    <cfRule type="cellIs" dxfId="8" priority="10" operator="greaterThan">
      <formula>0.02</formula>
    </cfRule>
  </conditionalFormatting>
  <conditionalFormatting sqref="HH9:HH90">
    <cfRule type="cellIs" dxfId="7" priority="8" operator="lessThan">
      <formula>0.005</formula>
    </cfRule>
    <cfRule type="cellIs" dxfId="6" priority="9" operator="between">
      <formula>0.005</formula>
      <formula>0.01</formula>
    </cfRule>
  </conditionalFormatting>
  <conditionalFormatting sqref="HH9:HH90">
    <cfRule type="cellIs" dxfId="5" priority="7" operator="equal">
      <formula>0</formula>
    </cfRule>
  </conditionalFormatting>
  <conditionalFormatting sqref="HI9:HI90">
    <cfRule type="cellIs" dxfId="4" priority="6" operator="between">
      <formula>1%</formula>
      <formula>1.5%</formula>
    </cfRule>
  </conditionalFormatting>
  <conditionalFormatting sqref="HI9:HI90">
    <cfRule type="cellIs" dxfId="3" priority="5" operator="between">
      <formula>0.015</formula>
      <formula>0.02</formula>
    </cfRule>
  </conditionalFormatting>
  <conditionalFormatting sqref="HI9:HI90">
    <cfRule type="cellIs" dxfId="2" priority="4" operator="greaterThan">
      <formula>0.02</formula>
    </cfRule>
  </conditionalFormatting>
  <conditionalFormatting sqref="HI9:HI90">
    <cfRule type="cellIs" dxfId="1" priority="2" operator="lessThan">
      <formula>0.005</formula>
    </cfRule>
    <cfRule type="cellIs" dxfId="0" priority="3" operator="between">
      <formula>0.005</formula>
      <formula>0.01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2021-05-24T07:04:39Z</dcterms:created>
  <dcterms:modified xsi:type="dcterms:W3CDTF">2021-05-31T09:13:48Z</dcterms:modified>
</cp:coreProperties>
</file>