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30106410-F37E-48A6-A863-7DC6017E37D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Sheet1!$A$8:$HK$115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0" i="1" l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D9" i="1"/>
  <c r="BC9" i="1"/>
  <c r="BB9" i="1"/>
  <c r="BA9" i="1"/>
  <c r="L2" i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V9" i="1"/>
  <c r="CU9" i="1"/>
  <c r="CT9" i="1"/>
  <c r="CS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<sst xmlns="http://schemas.openxmlformats.org/spreadsheetml/2006/main" count="1295" uniqueCount="632">
  <si>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</si>
  <si>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</si>
  <si>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</si>
  <si>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</si>
  <si>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</si>
  <si>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</si>
  <si>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</si>
  <si>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</si>
  <si>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</si>
  <si>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</si>
  <si>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</si>
  <si>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</si>
  <si>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</si>
  <si>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</si>
  <si>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</si>
  <si>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</si>
  <si>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</si>
  <si>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</si>
  <si>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</si>
  <si>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</si>
  <si>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</si>
  <si>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</si>
  <si>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</si>
  <si>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</si>
  <si>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</si>
  <si>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</si>
  <si>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</si>
  <si>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</si>
  <si>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</si>
  <si>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</si>
  <si>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</si>
  <si>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</si>
  <si>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</si>
  <si>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</si>
  <si>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</si>
  <si>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</si>
  <si>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</si>
  <si>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</si>
  <si>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</si>
  <si>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</si>
  <si>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</si>
  <si>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</si>
  <si>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</si>
  <si>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</si>
  <si>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</si>
  <si>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</si>
  <si>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</si>
  <si>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</si>
  <si>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</si>
  <si>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</si>
  <si>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</si>
  <si>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</si>
  <si>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</si>
  <si>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</si>
  <si>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</si>
  <si>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</si>
  <si>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</si>
  <si>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</si>
  <si>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</si>
  <si>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</si>
  <si>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</si>
  <si>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</si>
  <si>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</si>
  <si>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</si>
  <si>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</si>
  <si>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</si>
  <si>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</si>
  <si>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</si>
  <si>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</si>
  <si>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</si>
  <si>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</si>
  <si>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</si>
  <si>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</si>
  <si>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</si>
  <si>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</si>
  <si>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</si>
  <si>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</si>
  <si>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</si>
  <si>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</si>
  <si>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</si>
  <si>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</si>
  <si>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</si>
  <si>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</si>
  <si>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</si>
  <si>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</si>
  <si>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</si>
  <si>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</si>
  <si>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</si>
  <si>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</si>
  <si>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</si>
  <si>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</si>
  <si>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</si>
  <si>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</si>
  <si>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</si>
  <si>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</si>
  <si>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</si>
  <si>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</si>
  <si>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</si>
  <si>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</si>
  <si>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</si>
  <si>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</si>
  <si>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</si>
  <si>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</si>
  <si>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</si>
  <si>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</si>
  <si>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</si>
  <si>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</si>
  <si>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</si>
  <si>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</si>
  <si>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</si>
  <si>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</si>
  <si>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</si>
  <si>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</si>
  <si>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</si>
  <si>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</si>
  <si>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</si>
  <si>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</si>
  <si>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</si>
  <si>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</si>
  <si>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</si>
  <si>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</si>
  <si>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</si>
  <si>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</si>
  <si>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</si>
  <si>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</si>
  <si>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</si>
  <si>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</si>
  <si>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</si>
  <si>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</si>
  <si>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</si>
  <si>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</si>
  <si>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</si>
  <si>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</si>
  <si>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</si>
  <si>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</si>
  <si>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</si>
  <si>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</si>
  <si>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</si>
  <si>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</si>
  <si>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</si>
  <si>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</si>
  <si>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</si>
  <si>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</si>
  <si>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</si>
  <si>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</si>
  <si>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</si>
  <si>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</si>
  <si>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</si>
  <si>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</si>
  <si>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</si>
  <si>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</si>
  <si>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</si>
  <si>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</si>
  <si>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</si>
  <si>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</si>
  <si>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</si>
  <si>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</si>
  <si>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</si>
  <si>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</si>
  <si>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</si>
  <si>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</si>
  <si>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</si>
  <si>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</si>
  <si>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</si>
  <si>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</si>
  <si>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</si>
  <si>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</si>
  <si>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</si>
  <si>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</si>
  <si>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</si>
  <si>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</si>
  <si>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</si>
  <si>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</si>
  <si>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</si>
  <si>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</si>
  <si>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</si>
  <si>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</si>
  <si>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</si>
  <si>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</si>
  <si>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</si>
  <si>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</si>
  <si>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</si>
  <si>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</si>
  <si>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</si>
  <si>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</si>
  <si>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</si>
  <si>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</si>
  <si>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</si>
  <si>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</si>
  <si>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</si>
  <si>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</si>
  <si>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</si>
  <si>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</si>
  <si>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</si>
  <si>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</si>
  <si>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</si>
  <si>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</si>
  <si>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</si>
  <si>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</si>
  <si>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</si>
  <si>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</si>
  <si>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</si>
  <si>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</si>
  <si>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</si>
  <si>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</si>
  <si>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</si>
  <si>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</si>
  <si>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</si>
  <si>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</si>
  <si>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</si>
  <si>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</si>
  <si>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</si>
  <si>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</si>
  <si>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</si>
  <si>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</si>
  <si>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</si>
  <si>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</si>
  <si>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JOBS</t>
  </si>
  <si>
    <t>buy</t>
  </si>
  <si>
    <t>+0.75%</t>
  </si>
  <si>
    <t>+0.15%</t>
  </si>
  <si>
    <t>-0.32%</t>
  </si>
  <si>
    <t>+0.54%</t>
  </si>
  <si>
    <t>hold</t>
  </si>
  <si>
    <t>AAN</t>
  </si>
  <si>
    <t>+2.02%</t>
  </si>
  <si>
    <t>+2.99%</t>
  </si>
  <si>
    <t>-0.52%</t>
  </si>
  <si>
    <t>-1.1%</t>
  </si>
  <si>
    <t>ADBE</t>
  </si>
  <si>
    <t>+2.33%</t>
  </si>
  <si>
    <t>-0.73%</t>
  </si>
  <si>
    <t>+2.0%</t>
  </si>
  <si>
    <t>+1.46%</t>
  </si>
  <si>
    <t>ASIX</t>
  </si>
  <si>
    <t>-0.81%</t>
  </si>
  <si>
    <t>+3.01%</t>
  </si>
  <si>
    <t>+2.4%</t>
  </si>
  <si>
    <t>strong_buy</t>
  </si>
  <si>
    <t>A</t>
  </si>
  <si>
    <t>+1.49%</t>
  </si>
  <si>
    <t>+0.11%</t>
  </si>
  <si>
    <t>+0.79%</t>
  </si>
  <si>
    <t>-0.08%</t>
  </si>
  <si>
    <t>AKAM</t>
  </si>
  <si>
    <t>+0.47%</t>
  </si>
  <si>
    <t>+0.05%</t>
  </si>
  <si>
    <t>+0.74%</t>
  </si>
  <si>
    <t>+0.69%</t>
  </si>
  <si>
    <t>ARE</t>
  </si>
  <si>
    <t>+1.19%</t>
  </si>
  <si>
    <t>-0.31%</t>
  </si>
  <si>
    <t>+1.94%</t>
  </si>
  <si>
    <t>+0.2%</t>
  </si>
  <si>
    <t>ALGN</t>
  </si>
  <si>
    <t>+2.87%</t>
  </si>
  <si>
    <t>+0.65%</t>
  </si>
  <si>
    <t>+2.15%</t>
  </si>
  <si>
    <t>-1.57%</t>
  </si>
  <si>
    <t>GOOGL</t>
  </si>
  <si>
    <t>+1.56%</t>
  </si>
  <si>
    <t>-0.56%</t>
  </si>
  <si>
    <t>+2.92%</t>
  </si>
  <si>
    <t>+0.08%</t>
  </si>
  <si>
    <t>GOOG</t>
  </si>
  <si>
    <t>+2.05%</t>
  </si>
  <si>
    <t>-0.47%</t>
  </si>
  <si>
    <t>+2.63%</t>
  </si>
  <si>
    <t>+0.1%</t>
  </si>
  <si>
    <t>AXP</t>
  </si>
  <si>
    <t>+0.52%</t>
  </si>
  <si>
    <t>+0.86%</t>
  </si>
  <si>
    <t>+1.13%</t>
  </si>
  <si>
    <t>-0.4%</t>
  </si>
  <si>
    <t>AWR</t>
  </si>
  <si>
    <t>+1.82%</t>
  </si>
  <si>
    <t>+0.42%</t>
  </si>
  <si>
    <t>+0.67%</t>
  </si>
  <si>
    <t>-0.23%</t>
  </si>
  <si>
    <t>AMT</t>
  </si>
  <si>
    <t>-0.35%</t>
  </si>
  <si>
    <t>+0.23%</t>
  </si>
  <si>
    <t>ANIK</t>
  </si>
  <si>
    <t>+0.87%</t>
  </si>
  <si>
    <t>+2.7%</t>
  </si>
  <si>
    <t>-0.41%</t>
  </si>
  <si>
    <t>AMAT</t>
  </si>
  <si>
    <t>+4.42%</t>
  </si>
  <si>
    <t>-1.27%</t>
  </si>
  <si>
    <t>+4.6%</t>
  </si>
  <si>
    <t>+2.17%</t>
  </si>
  <si>
    <t>ARW</t>
  </si>
  <si>
    <t>+0.97%</t>
  </si>
  <si>
    <t>+1.23%</t>
  </si>
  <si>
    <t>-1.28%</t>
  </si>
  <si>
    <t>ASH</t>
  </si>
  <si>
    <t>+1.38%</t>
  </si>
  <si>
    <t>+1.07%</t>
  </si>
  <si>
    <t>+0.24%</t>
  </si>
  <si>
    <t>ADSK</t>
  </si>
  <si>
    <t>+2.62%</t>
  </si>
  <si>
    <t>+0.18%</t>
  </si>
  <si>
    <t>+2.06%</t>
  </si>
  <si>
    <t>BA</t>
  </si>
  <si>
    <t>+1.44%</t>
  </si>
  <si>
    <t>+3.15%</t>
  </si>
  <si>
    <t>+1.12%</t>
  </si>
  <si>
    <t>+1.39%</t>
  </si>
  <si>
    <t>BAH</t>
  </si>
  <si>
    <t>+0.89%</t>
  </si>
  <si>
    <t>+1.9%</t>
  </si>
  <si>
    <t>+2.54%</t>
  </si>
  <si>
    <t>-0.83%</t>
  </si>
  <si>
    <t>BXP</t>
  </si>
  <si>
    <t>+1.43%</t>
  </si>
  <si>
    <t>+2.6%</t>
  </si>
  <si>
    <t>-0.49%</t>
  </si>
  <si>
    <t>CBRE</t>
  </si>
  <si>
    <t>+3.37%</t>
  </si>
  <si>
    <t>-0.65%</t>
  </si>
  <si>
    <t>+1.81%</t>
  </si>
  <si>
    <t>-0.72%</t>
  </si>
  <si>
    <t>CNP</t>
  </si>
  <si>
    <t>+0.9%</t>
  </si>
  <si>
    <t>+0.04%</t>
  </si>
  <si>
    <t>+1.3%</t>
  </si>
  <si>
    <t>-0.36%</t>
  </si>
  <si>
    <t>C</t>
  </si>
  <si>
    <t>-0.34%</t>
  </si>
  <si>
    <t>+0.49%</t>
  </si>
  <si>
    <t>-0.96%</t>
  </si>
  <si>
    <t>COKE</t>
  </si>
  <si>
    <t>+0.17%</t>
  </si>
  <si>
    <t>+3.93%</t>
  </si>
  <si>
    <t>+4.04%</t>
  </si>
  <si>
    <t>none</t>
  </si>
  <si>
    <t>CL</t>
  </si>
  <si>
    <t>+1.06%</t>
  </si>
  <si>
    <t>CVLT</t>
  </si>
  <si>
    <t>+3.32%</t>
  </si>
  <si>
    <t>+0.01%</t>
  </si>
  <si>
    <t>+5.84%</t>
  </si>
  <si>
    <t>+1.11%</t>
  </si>
  <si>
    <t>COST</t>
  </si>
  <si>
    <t>+1.03%</t>
  </si>
  <si>
    <t>-0.75%</t>
  </si>
  <si>
    <t>+0.72%</t>
  </si>
  <si>
    <t>+0.5%</t>
  </si>
  <si>
    <t>CROX</t>
  </si>
  <si>
    <t>-0.39%</t>
  </si>
  <si>
    <t>+0.13%</t>
  </si>
  <si>
    <t>+3.44%</t>
  </si>
  <si>
    <t>+1.58%</t>
  </si>
  <si>
    <t>CCI</t>
  </si>
  <si>
    <t>+1.98%</t>
  </si>
  <si>
    <t>+0.37%</t>
  </si>
  <si>
    <t>+1.05%</t>
  </si>
  <si>
    <t>DELL</t>
  </si>
  <si>
    <t>+1.87%</t>
  </si>
  <si>
    <t>-0.14%</t>
  </si>
  <si>
    <t>+1.7%</t>
  </si>
  <si>
    <t>-0.63%</t>
  </si>
  <si>
    <t>DNLI</t>
  </si>
  <si>
    <t>+6.34%</t>
  </si>
  <si>
    <t>-0.17%</t>
  </si>
  <si>
    <t>+4.48%</t>
  </si>
  <si>
    <t>+5.04%</t>
  </si>
  <si>
    <t>DLR</t>
  </si>
  <si>
    <t>+0.83%</t>
  </si>
  <si>
    <t>+0.21%</t>
  </si>
  <si>
    <t>+0.81%</t>
  </si>
  <si>
    <t>RDY</t>
  </si>
  <si>
    <t>-0.3%</t>
  </si>
  <si>
    <t>+0.35%</t>
  </si>
  <si>
    <t>+0.22%</t>
  </si>
  <si>
    <t>DBX</t>
  </si>
  <si>
    <t>+1.52%</t>
  </si>
  <si>
    <t>-0.22%</t>
  </si>
  <si>
    <t>+1.61%</t>
  </si>
  <si>
    <t>-1.55%</t>
  </si>
  <si>
    <t>EBAY</t>
  </si>
  <si>
    <t>-0.54%</t>
  </si>
  <si>
    <t>+2.61%</t>
  </si>
  <si>
    <t>EA</t>
  </si>
  <si>
    <t>+2.11%</t>
  </si>
  <si>
    <t>-1.16%</t>
  </si>
  <si>
    <t>+1.37%</t>
  </si>
  <si>
    <t>+0.82%</t>
  </si>
  <si>
    <t>ESS</t>
  </si>
  <si>
    <t>+1.47%</t>
  </si>
  <si>
    <t>EXLS</t>
  </si>
  <si>
    <t>+1.99%</t>
  </si>
  <si>
    <t>+0.76%</t>
  </si>
  <si>
    <t>+1.71%</t>
  </si>
  <si>
    <t>-0.95%</t>
  </si>
  <si>
    <t>EXPD</t>
  </si>
  <si>
    <t>+1.83%</t>
  </si>
  <si>
    <t>+1.59%</t>
  </si>
  <si>
    <t>-0.85%</t>
  </si>
  <si>
    <t>EXR</t>
  </si>
  <si>
    <t>+0.77%</t>
  </si>
  <si>
    <t>+0.59%</t>
  </si>
  <si>
    <t>FB</t>
  </si>
  <si>
    <t>+1.6%</t>
  </si>
  <si>
    <t>+2.66%</t>
  </si>
  <si>
    <t>FOCS</t>
  </si>
  <si>
    <t>+1.45%</t>
  </si>
  <si>
    <t>+0.19%</t>
  </si>
  <si>
    <t>+2.64%</t>
  </si>
  <si>
    <t>-0.04%</t>
  </si>
  <si>
    <t>F</t>
  </si>
  <si>
    <t>+3.14%</t>
  </si>
  <si>
    <t>+6.73%</t>
  </si>
  <si>
    <t>-2.03%</t>
  </si>
  <si>
    <t>-1.91%</t>
  </si>
  <si>
    <t>IT</t>
  </si>
  <si>
    <t>+2.09%</t>
  </si>
  <si>
    <t>+0.03%</t>
  </si>
  <si>
    <t>+0.33%</t>
  </si>
  <si>
    <t>-0.42%</t>
  </si>
  <si>
    <t>GNL</t>
  </si>
  <si>
    <t>+0.96%</t>
  </si>
  <si>
    <t>+1.68%</t>
  </si>
  <si>
    <t>-1.14%</t>
  </si>
  <si>
    <t>GTN</t>
  </si>
  <si>
    <t>+1.24%</t>
  </si>
  <si>
    <t>+0.73%</t>
  </si>
  <si>
    <t>HQY</t>
  </si>
  <si>
    <t>+0.92%</t>
  </si>
  <si>
    <t>+1.65%</t>
  </si>
  <si>
    <t>MLHR</t>
  </si>
  <si>
    <t>+0.8%</t>
  </si>
  <si>
    <t>-0.7%</t>
  </si>
  <si>
    <t>-0.69%</t>
  </si>
  <si>
    <t>HSY</t>
  </si>
  <si>
    <t>+0.39%</t>
  </si>
  <si>
    <t>+0.36%</t>
  </si>
  <si>
    <t>HXL</t>
  </si>
  <si>
    <t>+1.2%</t>
  </si>
  <si>
    <t>+1.41%</t>
  </si>
  <si>
    <t>+2.35%</t>
  </si>
  <si>
    <t>+0.31%</t>
  </si>
  <si>
    <t>NSP</t>
  </si>
  <si>
    <t>+1.75%</t>
  </si>
  <si>
    <t>+3.21%</t>
  </si>
  <si>
    <t>-0.9%</t>
  </si>
  <si>
    <t>IQV</t>
  </si>
  <si>
    <t>+1.74%</t>
  </si>
  <si>
    <t>+0.94%</t>
  </si>
  <si>
    <t>+1.51%</t>
  </si>
  <si>
    <t>-0.19%</t>
  </si>
  <si>
    <t>IRM</t>
  </si>
  <si>
    <t>-0.02%</t>
  </si>
  <si>
    <t>+1.63%</t>
  </si>
  <si>
    <t>-1.08%</t>
  </si>
  <si>
    <t>ITRI</t>
  </si>
  <si>
    <t>sell</t>
  </si>
  <si>
    <t>JJSF</t>
  </si>
  <si>
    <t>+0.7%</t>
  </si>
  <si>
    <t>-0.44%</t>
  </si>
  <si>
    <t>KDP</t>
  </si>
  <si>
    <t>-0.98%</t>
  </si>
  <si>
    <t>KLAC</t>
  </si>
  <si>
    <t>+3.1%</t>
  </si>
  <si>
    <t>-1.03%</t>
  </si>
  <si>
    <t>+2.39%</t>
  </si>
  <si>
    <t>+0.12%</t>
  </si>
  <si>
    <t>LRCX</t>
  </si>
  <si>
    <t>+4.07%</t>
  </si>
  <si>
    <t>-2.01%</t>
  </si>
  <si>
    <t>+3.34%</t>
  </si>
  <si>
    <t>LYV</t>
  </si>
  <si>
    <t>+1.01%</t>
  </si>
  <si>
    <t>+2.76%</t>
  </si>
  <si>
    <t>-1.47%</t>
  </si>
  <si>
    <t>MAC</t>
  </si>
  <si>
    <t>-1.66%</t>
  </si>
  <si>
    <t>+0.99%</t>
  </si>
  <si>
    <t>+4.47%</t>
  </si>
  <si>
    <t>-0.07%</t>
  </si>
  <si>
    <t>MED</t>
  </si>
  <si>
    <t>+4.4%</t>
  </si>
  <si>
    <t>-0.89%</t>
  </si>
  <si>
    <t>MMSI</t>
  </si>
  <si>
    <t>+0.41%</t>
  </si>
  <si>
    <t>+1.66%</t>
  </si>
  <si>
    <t>+1.89%</t>
  </si>
  <si>
    <t>MSFT</t>
  </si>
  <si>
    <t>-0.53%</t>
  </si>
  <si>
    <t>+2.29%</t>
  </si>
  <si>
    <t>MKSI</t>
  </si>
  <si>
    <t>+3.17%</t>
  </si>
  <si>
    <t>-3.13%</t>
  </si>
  <si>
    <t>+2.42%</t>
  </si>
  <si>
    <t>-0.12%</t>
  </si>
  <si>
    <t>MS</t>
  </si>
  <si>
    <t>+2.16%</t>
  </si>
  <si>
    <t>+1.53%</t>
  </si>
  <si>
    <t>-0.93%</t>
  </si>
  <si>
    <t>MYGN</t>
  </si>
  <si>
    <t>+1.79%</t>
  </si>
  <si>
    <t>+0.66%</t>
  </si>
  <si>
    <t>+3.16%</t>
  </si>
  <si>
    <t>NTCT</t>
  </si>
  <si>
    <t>-0.37%</t>
  </si>
  <si>
    <t>+2.08%</t>
  </si>
  <si>
    <t>NWS</t>
  </si>
  <si>
    <t>+4.35%</t>
  </si>
  <si>
    <t>-1.71%</t>
  </si>
  <si>
    <t>+1.35%</t>
  </si>
  <si>
    <t>NXST</t>
  </si>
  <si>
    <t>+0.64%</t>
  </si>
  <si>
    <t>-0.92%</t>
  </si>
  <si>
    <t>+3.75%</t>
  </si>
  <si>
    <t>-0.67%</t>
  </si>
  <si>
    <t>NTRS</t>
  </si>
  <si>
    <t>NLOK</t>
  </si>
  <si>
    <t>+1.14%</t>
  </si>
  <si>
    <t>NTNX</t>
  </si>
  <si>
    <t>+2.43%</t>
  </si>
  <si>
    <t>-0.59%</t>
  </si>
  <si>
    <t>+2.89%</t>
  </si>
  <si>
    <t>-0.03%</t>
  </si>
  <si>
    <t>CNXN</t>
  </si>
  <si>
    <t>+1.55%</t>
  </si>
  <si>
    <t>-0.24%</t>
  </si>
  <si>
    <t>+0.57%</t>
  </si>
  <si>
    <t>PRFT</t>
  </si>
  <si>
    <t>-0.8%</t>
  </si>
  <si>
    <t>PSA</t>
  </si>
  <si>
    <t>+0.62%</t>
  </si>
  <si>
    <t>QRTEA</t>
  </si>
  <si>
    <t>+3.45%</t>
  </si>
  <si>
    <t>O</t>
  </si>
  <si>
    <t>+2.34%</t>
  </si>
  <si>
    <t>ROKU</t>
  </si>
  <si>
    <t>+4.72%</t>
  </si>
  <si>
    <t>-1.59%</t>
  </si>
  <si>
    <t>+5.01%</t>
  </si>
  <si>
    <t>CRM</t>
  </si>
  <si>
    <t>+1.1%</t>
  </si>
  <si>
    <t>+0.32%</t>
  </si>
  <si>
    <t>SPG</t>
  </si>
  <si>
    <t>+0.25%</t>
  </si>
  <si>
    <t>-0.16%</t>
  </si>
  <si>
    <t>+1.85%</t>
  </si>
  <si>
    <t>SLG</t>
  </si>
  <si>
    <t>+2.83%</t>
  </si>
  <si>
    <t>-2.05%</t>
  </si>
  <si>
    <t>SNAP</t>
  </si>
  <si>
    <t>+5.86%</t>
  </si>
  <si>
    <t>+6.2%</t>
  </si>
  <si>
    <t>-1.61%</t>
  </si>
  <si>
    <t>SPR</t>
  </si>
  <si>
    <t>+4.95%</t>
  </si>
  <si>
    <t>-0.11%</t>
  </si>
  <si>
    <t>SRC</t>
  </si>
  <si>
    <t>+0.95%</t>
  </si>
  <si>
    <t>-0.99%</t>
  </si>
  <si>
    <t>+0.4%</t>
  </si>
  <si>
    <t>SSNC</t>
  </si>
  <si>
    <t>+1.18%</t>
  </si>
  <si>
    <t>-0.74%</t>
  </si>
  <si>
    <t>+0.93%</t>
  </si>
  <si>
    <t>SWCH</t>
  </si>
  <si>
    <t>-0.78%</t>
  </si>
  <si>
    <t>+0.84%</t>
  </si>
  <si>
    <t>SYNH</t>
  </si>
  <si>
    <t>SNX</t>
  </si>
  <si>
    <t>+0.43%</t>
  </si>
  <si>
    <t>+3.18%</t>
  </si>
  <si>
    <t>-1.05%</t>
  </si>
  <si>
    <t>SNPS</t>
  </si>
  <si>
    <t>-1.11%</t>
  </si>
  <si>
    <t>+2.72%</t>
  </si>
  <si>
    <t>TER</t>
  </si>
  <si>
    <t>-1.37%</t>
  </si>
  <si>
    <t>+2.25%</t>
  </si>
  <si>
    <t>EL</t>
  </si>
  <si>
    <t>-0.15%</t>
  </si>
  <si>
    <t>+1.92%</t>
  </si>
  <si>
    <t>TDG</t>
  </si>
  <si>
    <t>+2.32%</t>
  </si>
  <si>
    <t>HEAR</t>
  </si>
  <si>
    <t>-0.6%</t>
  </si>
  <si>
    <t>-0.33%</t>
  </si>
  <si>
    <t>UCTT</t>
  </si>
  <si>
    <t>+4.53%</t>
  </si>
  <si>
    <t>+3.56%</t>
  </si>
  <si>
    <t>USNA</t>
  </si>
  <si>
    <t>+1.04%</t>
  </si>
  <si>
    <t>+2.77%</t>
  </si>
  <si>
    <t>VREX</t>
  </si>
  <si>
    <t>+1.48%</t>
  </si>
  <si>
    <t>+1.34%</t>
  </si>
  <si>
    <t>-2.25%</t>
  </si>
  <si>
    <t>VTR</t>
  </si>
  <si>
    <t>+0.44%</t>
  </si>
  <si>
    <t>+1.88%</t>
  </si>
  <si>
    <t>VRTV</t>
  </si>
  <si>
    <t>-0.45%</t>
  </si>
  <si>
    <t>+7.15%</t>
  </si>
  <si>
    <t>+19.92%</t>
  </si>
  <si>
    <t>WAB</t>
  </si>
  <si>
    <t>+0.27%</t>
  </si>
  <si>
    <t>WAT</t>
  </si>
  <si>
    <t>W</t>
  </si>
  <si>
    <t>+2.45%</t>
  </si>
  <si>
    <t>-0.61%</t>
  </si>
  <si>
    <t>WELL</t>
  </si>
  <si>
    <t>+0.85%</t>
  </si>
  <si>
    <t>WST</t>
  </si>
  <si>
    <t>+2.12%</t>
  </si>
  <si>
    <t>+1.72%</t>
  </si>
  <si>
    <t>WING</t>
  </si>
  <si>
    <t>+2.24%</t>
  </si>
  <si>
    <t>+3.23%</t>
  </si>
  <si>
    <t>WRLD</t>
  </si>
  <si>
    <t>+1.22%</t>
  </si>
  <si>
    <t>+2.85%</t>
  </si>
  <si>
    <t>underperform</t>
  </si>
  <si>
    <t>WYNN</t>
  </si>
  <si>
    <t>+0.26%</t>
  </si>
  <si>
    <t>+0.58%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</si>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</sst>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72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115"/>
  <sheetViews>
    <sheetView tabSelected="1" topLeftCell="GI1" workbookViewId="0">
      <selection activeCell="GV126" sqref="GV126"/>
    </sheetView>
  </sheetViews>
  <sheetFormatPr defaultRowHeight="15" x14ac:dyDescent="0.25"/>
  <sheetData>
    <row r="1" spans="1:219" x14ac:dyDescent="0.25">
      <c r="G1" s="4" t="s">
        <v>624</v>
      </c>
      <c r="H1" s="5">
        <v>51</v>
      </c>
      <c r="I1" s="6">
        <f>H1/$E$2</f>
        <v>7.2857142857142856</v>
      </c>
    </row>
    <row r="2" spans="1:219" x14ac:dyDescent="0.25">
      <c r="B2" s="7">
        <v>44342</v>
      </c>
      <c r="C2" s="8"/>
      <c r="E2">
        <f>SUBTOTAL(  2,A:A)</f>
        <v>7</v>
      </c>
      <c r="G2" s="4" t="s">
        <v>625</v>
      </c>
      <c r="H2" s="9">
        <v>16</v>
      </c>
      <c r="I2" s="6">
        <f t="shared" ref="I2:I6" si="0">H2/$E$2</f>
        <v>2.2857142857142856</v>
      </c>
      <c r="K2" s="4" t="s">
        <v>626</v>
      </c>
      <c r="L2" s="4">
        <f>SUBTOTAL( 9,FY:FY)</f>
        <v>345.28000545501709</v>
      </c>
    </row>
    <row r="3" spans="1:219" x14ac:dyDescent="0.25">
      <c r="G3" s="4" t="s">
        <v>627</v>
      </c>
      <c r="H3" s="10">
        <v>17</v>
      </c>
      <c r="I3" s="6">
        <f t="shared" si="0"/>
        <v>2.4285714285714284</v>
      </c>
      <c r="K3" s="4" t="s">
        <v>628</v>
      </c>
      <c r="L3" s="11">
        <f>SUBTOTAL( 9,HJ:HJ)</f>
        <v>352.4028666113087</v>
      </c>
    </row>
    <row r="4" spans="1:219" x14ac:dyDescent="0.25">
      <c r="G4" s="4" t="s">
        <v>629</v>
      </c>
      <c r="H4" s="12">
        <v>23</v>
      </c>
      <c r="I4" s="6">
        <f t="shared" si="0"/>
        <v>3.2857142857142856</v>
      </c>
      <c r="K4" s="4" t="s">
        <v>630</v>
      </c>
      <c r="L4" s="13">
        <f>100%-(L2/L3)</f>
        <v>2.0212267921611238E-2</v>
      </c>
    </row>
    <row r="5" spans="1:219" x14ac:dyDescent="0.25">
      <c r="G5" s="4" t="s">
        <v>631</v>
      </c>
      <c r="H5" s="14">
        <v>7</v>
      </c>
      <c r="I5" s="6">
        <f t="shared" si="0"/>
        <v>1</v>
      </c>
    </row>
    <row r="6" spans="1:219" x14ac:dyDescent="0.25">
      <c r="G6" s="15">
        <v>0</v>
      </c>
      <c r="H6" s="16">
        <v>4</v>
      </c>
      <c r="I6" s="6">
        <f t="shared" si="0"/>
        <v>0.5714285714285714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125</v>
      </c>
      <c r="N9">
        <v>44</v>
      </c>
      <c r="O9">
        <v>24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7</v>
      </c>
      <c r="W9">
        <v>0</v>
      </c>
      <c r="X9">
        <v>0</v>
      </c>
      <c r="Y9">
        <v>0</v>
      </c>
      <c r="Z9">
        <v>0</v>
      </c>
      <c r="AA9">
        <v>1</v>
      </c>
      <c r="AB9">
        <v>7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72.220001220703125</v>
      </c>
      <c r="AW9">
        <v>71.989997863769531</v>
      </c>
      <c r="AX9">
        <v>72.580001831054688</v>
      </c>
      <c r="AY9">
        <v>71.5</v>
      </c>
      <c r="AZ9">
        <v>72.330001831054688</v>
      </c>
      <c r="BA9" s="2">
        <f t="shared" ref="BA9:BB9" si="1">100%-(AV9/AW9)</f>
        <v>-3.1949349042743602E-3</v>
      </c>
      <c r="BB9" s="2">
        <f t="shared" si="1"/>
        <v>8.1290156021008864E-3</v>
      </c>
      <c r="BC9" s="2">
        <f t="shared" ref="BC9" si="2">100%-(AY9/AW9)</f>
        <v>6.8064714308893048E-3</v>
      </c>
      <c r="BD9" s="2">
        <f t="shared" ref="BD9" si="3">100%-(AY9/AZ9)</f>
        <v>1.1475208212953891E-2</v>
      </c>
      <c r="BE9">
        <v>78</v>
      </c>
      <c r="BF9">
        <v>6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69</v>
      </c>
      <c r="BO9">
        <v>17</v>
      </c>
      <c r="BP9">
        <v>6</v>
      </c>
      <c r="BQ9">
        <v>10</v>
      </c>
      <c r="BR9">
        <v>6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6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72.330001831054688</v>
      </c>
      <c r="CO9">
        <v>72.180000305175781</v>
      </c>
      <c r="CP9">
        <v>72.349998474121094</v>
      </c>
      <c r="CQ9">
        <v>71.760002136230469</v>
      </c>
      <c r="CR9">
        <v>72.099998474121094</v>
      </c>
      <c r="CS9" s="2">
        <f t="shared" ref="CS9:CT9" si="4">100%-(CN9/CO9)</f>
        <v>-2.0781591194887206E-3</v>
      </c>
      <c r="CT9" s="2">
        <f t="shared" si="4"/>
        <v>2.349663753014708E-3</v>
      </c>
      <c r="CU9" s="2">
        <f t="shared" ref="CU9" si="5">100%-(CQ9/CO9)</f>
        <v>5.8187609749178471E-3</v>
      </c>
      <c r="CV9" s="2">
        <f t="shared" ref="CV9" si="6">100%-(CQ9/CR9)</f>
        <v>4.7156219845505554E-3</v>
      </c>
      <c r="CW9">
        <v>12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88</v>
      </c>
      <c r="DG9">
        <v>62</v>
      </c>
      <c r="DH9">
        <v>21</v>
      </c>
      <c r="DI9">
        <v>2</v>
      </c>
      <c r="DJ9">
        <v>3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72.099998474121094</v>
      </c>
      <c r="EG9">
        <v>72.019996643066406</v>
      </c>
      <c r="EH9">
        <v>73.430000305175781</v>
      </c>
      <c r="EI9">
        <v>71.75</v>
      </c>
      <c r="EJ9">
        <v>72.489997863769531</v>
      </c>
      <c r="EK9" s="2">
        <f t="shared" ref="EK9" si="7">100%-(EF9/EG9)</f>
        <v>-1.110828030875588E-3</v>
      </c>
      <c r="EL9" s="2">
        <f t="shared" ref="EL9" si="8">100%-(EG9/EH9)</f>
        <v>1.9202010843652251E-2</v>
      </c>
      <c r="EM9" s="2">
        <f t="shared" ref="EM9" si="9">100%-(EI9/EG9)</f>
        <v>3.7489121862157582E-3</v>
      </c>
      <c r="EN9" s="2">
        <f t="shared" ref="EN9" si="10">100%-(EI9/EJ9)</f>
        <v>1.0208275425255375E-2</v>
      </c>
      <c r="EO9">
        <v>74</v>
      </c>
      <c r="EP9">
        <v>42</v>
      </c>
      <c r="EQ9">
        <v>53</v>
      </c>
      <c r="ER9">
        <v>9</v>
      </c>
      <c r="ES9">
        <v>0</v>
      </c>
      <c r="ET9">
        <v>0</v>
      </c>
      <c r="EU9">
        <v>0</v>
      </c>
      <c r="EV9">
        <v>0</v>
      </c>
      <c r="EW9">
        <v>0</v>
      </c>
      <c r="EX9">
        <v>13</v>
      </c>
      <c r="EY9">
        <v>0</v>
      </c>
      <c r="EZ9">
        <v>2</v>
      </c>
      <c r="FA9">
        <v>0</v>
      </c>
      <c r="FB9">
        <v>0</v>
      </c>
      <c r="FC9">
        <v>1</v>
      </c>
      <c r="FD9">
        <v>15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72.489997863769531</v>
      </c>
      <c r="FY9">
        <v>73.129997253417969</v>
      </c>
      <c r="FZ9">
        <v>73.129997253417969</v>
      </c>
      <c r="GA9">
        <v>71.800003051757813</v>
      </c>
      <c r="GB9">
        <v>71.900001525878906</v>
      </c>
      <c r="GC9">
        <v>467</v>
      </c>
      <c r="GD9">
        <v>306</v>
      </c>
      <c r="GE9">
        <v>190</v>
      </c>
      <c r="GF9">
        <v>191</v>
      </c>
      <c r="GG9">
        <v>0</v>
      </c>
      <c r="GH9">
        <v>9</v>
      </c>
      <c r="GI9">
        <v>0</v>
      </c>
      <c r="GJ9">
        <v>9</v>
      </c>
      <c r="GK9">
        <v>0</v>
      </c>
      <c r="GL9">
        <v>9</v>
      </c>
      <c r="GM9">
        <v>0</v>
      </c>
      <c r="GN9">
        <v>3</v>
      </c>
      <c r="GO9">
        <v>1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3</v>
      </c>
      <c r="GX9" t="s">
        <v>223</v>
      </c>
      <c r="GY9">
        <v>437255</v>
      </c>
      <c r="GZ9">
        <v>489516</v>
      </c>
      <c r="HA9">
        <v>3.9689999999999999</v>
      </c>
      <c r="HB9">
        <v>4.109</v>
      </c>
      <c r="HD9">
        <v>5.85</v>
      </c>
      <c r="HE9">
        <v>0</v>
      </c>
      <c r="HF9" s="2">
        <f t="shared" ref="HF9:HG9" si="11">100%-(FX9/FY9)</f>
        <v>8.7515303389201771E-3</v>
      </c>
      <c r="HG9" s="2">
        <f t="shared" si="11"/>
        <v>0</v>
      </c>
      <c r="HH9" s="2">
        <f t="shared" ref="HH9" si="12">100%-(GA9/FY9)</f>
        <v>1.8186712041726394E-2</v>
      </c>
      <c r="HI9" s="2">
        <f t="shared" ref="HI9" si="13">100%-(GA9/GB9)</f>
        <v>1.3907993323908352E-3</v>
      </c>
      <c r="HJ9" s="3">
        <f t="shared" ref="HJ9" si="14">(FY9*HG9)+FY9</f>
        <v>73.129997253417969</v>
      </c>
      <c r="HK9" t="str">
        <f t="shared" ref="HK9" si="15">B9</f>
        <v>JOBS</v>
      </c>
    </row>
    <row r="10" spans="1:219" hidden="1" x14ac:dyDescent="0.25">
      <c r="A10">
        <v>1</v>
      </c>
      <c r="B10" t="s">
        <v>224</v>
      </c>
      <c r="C10">
        <v>10</v>
      </c>
      <c r="D10">
        <v>1</v>
      </c>
      <c r="E10">
        <v>5</v>
      </c>
      <c r="F10">
        <v>1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13</v>
      </c>
      <c r="N10">
        <v>20</v>
      </c>
      <c r="O10">
        <v>14</v>
      </c>
      <c r="P10">
        <v>39</v>
      </c>
      <c r="Q10">
        <v>55</v>
      </c>
      <c r="R10">
        <v>0</v>
      </c>
      <c r="S10">
        <v>0</v>
      </c>
      <c r="T10">
        <v>0</v>
      </c>
      <c r="U10">
        <v>0</v>
      </c>
      <c r="V10">
        <v>7</v>
      </c>
      <c r="W10">
        <v>1</v>
      </c>
      <c r="X10">
        <v>2</v>
      </c>
      <c r="Y10">
        <v>2</v>
      </c>
      <c r="Z10">
        <v>5</v>
      </c>
      <c r="AA10">
        <v>1</v>
      </c>
      <c r="AB10">
        <v>17</v>
      </c>
      <c r="AC10">
        <v>1</v>
      </c>
      <c r="AD10">
        <v>17</v>
      </c>
      <c r="AE10">
        <v>1</v>
      </c>
      <c r="AF10">
        <v>0</v>
      </c>
      <c r="AG10">
        <v>5</v>
      </c>
      <c r="AH10">
        <v>5</v>
      </c>
      <c r="AI10">
        <v>1</v>
      </c>
      <c r="AJ10">
        <v>0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225</v>
      </c>
      <c r="AV10">
        <v>33.759998321533203</v>
      </c>
      <c r="AW10">
        <v>33.979999542236328</v>
      </c>
      <c r="AX10">
        <v>35.169998168945313</v>
      </c>
      <c r="AY10">
        <v>33.534999847412109</v>
      </c>
      <c r="AZ10">
        <v>34.770000457763672</v>
      </c>
      <c r="BA10" s="2">
        <f t="shared" ref="BA10:BA73" si="16">100%-(AV10/AW10)</f>
        <v>6.4744327153292147E-3</v>
      </c>
      <c r="BB10" s="2">
        <f t="shared" ref="BB10:BB73" si="17">100%-(AW10/AX10)</f>
        <v>3.3835618102469489E-2</v>
      </c>
      <c r="BC10" s="2">
        <f t="shared" ref="BC10:BC73" si="18">100%-(AY10/AW10)</f>
        <v>1.3095929982903431E-2</v>
      </c>
      <c r="BD10" s="2">
        <f t="shared" ref="BD10:BD73" si="19">100%-(AY10/AZ10)</f>
        <v>3.5519142769404377E-2</v>
      </c>
      <c r="BE10">
        <v>1</v>
      </c>
      <c r="BF10">
        <v>6</v>
      </c>
      <c r="BG10">
        <v>0</v>
      </c>
      <c r="BH10">
        <v>10</v>
      </c>
      <c r="BI10">
        <v>38</v>
      </c>
      <c r="BJ10">
        <v>0</v>
      </c>
      <c r="BK10">
        <v>0</v>
      </c>
      <c r="BL10">
        <v>0</v>
      </c>
      <c r="BM10">
        <v>0</v>
      </c>
      <c r="BN10">
        <v>46</v>
      </c>
      <c r="BO10">
        <v>14</v>
      </c>
      <c r="BP10">
        <v>7</v>
      </c>
      <c r="BQ10">
        <v>10</v>
      </c>
      <c r="BR10">
        <v>23</v>
      </c>
      <c r="BS10">
        <v>1</v>
      </c>
      <c r="BT10">
        <v>100</v>
      </c>
      <c r="BU10">
        <v>1</v>
      </c>
      <c r="BV10">
        <v>100</v>
      </c>
      <c r="BW10">
        <v>0</v>
      </c>
      <c r="BX10">
        <v>0</v>
      </c>
      <c r="BY10">
        <v>23</v>
      </c>
      <c r="BZ10">
        <v>23</v>
      </c>
      <c r="CA10">
        <v>0</v>
      </c>
      <c r="CB10">
        <v>0</v>
      </c>
      <c r="CC10">
        <v>1</v>
      </c>
      <c r="CD10">
        <v>1</v>
      </c>
      <c r="CE10">
        <v>1</v>
      </c>
      <c r="CF10">
        <v>0</v>
      </c>
      <c r="CG10">
        <v>8</v>
      </c>
      <c r="CH10">
        <v>8</v>
      </c>
      <c r="CI10">
        <v>1</v>
      </c>
      <c r="CJ10">
        <v>0</v>
      </c>
      <c r="CK10">
        <v>1</v>
      </c>
      <c r="CL10">
        <v>1</v>
      </c>
      <c r="CM10" t="s">
        <v>226</v>
      </c>
      <c r="CN10">
        <v>34.770000457763672</v>
      </c>
      <c r="CO10">
        <v>34.700000762939453</v>
      </c>
      <c r="CP10">
        <v>34.962001800537109</v>
      </c>
      <c r="CQ10">
        <v>33.900001525878913</v>
      </c>
      <c r="CR10">
        <v>34.590000152587891</v>
      </c>
      <c r="CS10" s="2">
        <f t="shared" ref="CS10:CS73" si="20">100%-(CN10/CO10)</f>
        <v>-2.0172822272379598E-3</v>
      </c>
      <c r="CT10" s="2">
        <f t="shared" ref="CT10:CT73" si="21">100%-(CO10/CP10)</f>
        <v>7.4938797581559635E-3</v>
      </c>
      <c r="CU10" s="2">
        <f t="shared" ref="CU10:CU73" si="22">100%-(CQ10/CO10)</f>
        <v>2.3054732549601553E-2</v>
      </c>
      <c r="CV10" s="2">
        <f t="shared" ref="CV10:CV73" si="23">100%-(CQ10/CR10)</f>
        <v>1.9947922048718314E-2</v>
      </c>
      <c r="CW10">
        <v>7</v>
      </c>
      <c r="CX10">
        <v>4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9</v>
      </c>
      <c r="DG10">
        <v>11</v>
      </c>
      <c r="DH10">
        <v>4</v>
      </c>
      <c r="DI10">
        <v>18</v>
      </c>
      <c r="DJ10">
        <v>118</v>
      </c>
      <c r="DK10">
        <v>0</v>
      </c>
      <c r="DL10">
        <v>0</v>
      </c>
      <c r="DM10">
        <v>0</v>
      </c>
      <c r="DN10">
        <v>0</v>
      </c>
      <c r="DO10">
        <v>4</v>
      </c>
      <c r="DP10">
        <v>0</v>
      </c>
      <c r="DQ10">
        <v>0</v>
      </c>
      <c r="DR10">
        <v>0</v>
      </c>
      <c r="DS10">
        <v>2</v>
      </c>
      <c r="DT10">
        <v>0</v>
      </c>
      <c r="DU10">
        <v>2</v>
      </c>
      <c r="DV10">
        <v>0</v>
      </c>
      <c r="DW10">
        <v>11</v>
      </c>
      <c r="DX10">
        <v>3</v>
      </c>
      <c r="DY10">
        <v>0</v>
      </c>
      <c r="DZ10">
        <v>0</v>
      </c>
      <c r="EA10">
        <v>1</v>
      </c>
      <c r="EB10">
        <v>1</v>
      </c>
      <c r="EC10">
        <v>1</v>
      </c>
      <c r="ED10">
        <v>1</v>
      </c>
      <c r="EE10" t="s">
        <v>227</v>
      </c>
      <c r="EF10">
        <v>34.590000152587891</v>
      </c>
      <c r="EG10">
        <v>34.900001525878913</v>
      </c>
      <c r="EH10">
        <v>35.290000915527337</v>
      </c>
      <c r="EI10">
        <v>34.134998321533203</v>
      </c>
      <c r="EJ10">
        <v>34.209999084472663</v>
      </c>
      <c r="EK10" s="2">
        <f t="shared" ref="EK10:EK73" si="24">100%-(EF10/EG10)</f>
        <v>8.882560450925836E-3</v>
      </c>
      <c r="EL10" s="2">
        <f t="shared" ref="EL10:EL73" si="25">100%-(EG10/EH10)</f>
        <v>1.1051271735071699E-2</v>
      </c>
      <c r="EM10" s="2">
        <f t="shared" ref="EM10:EM73" si="26">100%-(EI10/EG10)</f>
        <v>2.1919861630333992E-2</v>
      </c>
      <c r="EN10" s="2">
        <f t="shared" ref="EN10:EN73" si="27">100%-(EI10/EJ10)</f>
        <v>2.1923637809596608E-3</v>
      </c>
      <c r="EO10">
        <v>16</v>
      </c>
      <c r="EP10">
        <v>3</v>
      </c>
      <c r="EQ10">
        <v>3</v>
      </c>
      <c r="ER10">
        <v>0</v>
      </c>
      <c r="ES10">
        <v>0</v>
      </c>
      <c r="ET10">
        <v>1</v>
      </c>
      <c r="EU10">
        <v>3</v>
      </c>
      <c r="EV10">
        <v>0</v>
      </c>
      <c r="EW10">
        <v>0</v>
      </c>
      <c r="EX10">
        <v>3</v>
      </c>
      <c r="EY10">
        <v>3</v>
      </c>
      <c r="EZ10">
        <v>14</v>
      </c>
      <c r="FA10">
        <v>7</v>
      </c>
      <c r="FB10">
        <v>79</v>
      </c>
      <c r="FC10">
        <v>1</v>
      </c>
      <c r="FD10">
        <v>2</v>
      </c>
      <c r="FE10">
        <v>0</v>
      </c>
      <c r="FF10">
        <v>0</v>
      </c>
      <c r="FG10">
        <v>6</v>
      </c>
      <c r="FH10">
        <v>3</v>
      </c>
      <c r="FI10">
        <v>2</v>
      </c>
      <c r="FJ10">
        <v>2</v>
      </c>
      <c r="FK10">
        <v>1</v>
      </c>
      <c r="FL10">
        <v>1</v>
      </c>
      <c r="FM10">
        <v>1</v>
      </c>
      <c r="FN10">
        <v>1</v>
      </c>
      <c r="FO10">
        <v>27</v>
      </c>
      <c r="FP10">
        <v>6</v>
      </c>
      <c r="FQ10">
        <v>19</v>
      </c>
      <c r="FR10">
        <v>0</v>
      </c>
      <c r="FS10">
        <v>2</v>
      </c>
      <c r="FT10">
        <v>1</v>
      </c>
      <c r="FU10">
        <v>1</v>
      </c>
      <c r="FV10">
        <v>0</v>
      </c>
      <c r="FW10" t="s">
        <v>228</v>
      </c>
      <c r="FX10">
        <v>34.209999084472663</v>
      </c>
      <c r="FY10">
        <v>34.540000915527337</v>
      </c>
      <c r="FZ10">
        <v>36.069999694824219</v>
      </c>
      <c r="GA10">
        <v>34.540000915527337</v>
      </c>
      <c r="GB10">
        <v>36.069999694824219</v>
      </c>
      <c r="GC10">
        <v>229</v>
      </c>
      <c r="GD10">
        <v>383</v>
      </c>
      <c r="GE10">
        <v>33</v>
      </c>
      <c r="GF10">
        <v>266</v>
      </c>
      <c r="GG10">
        <v>0</v>
      </c>
      <c r="GH10">
        <v>142</v>
      </c>
      <c r="GI10">
        <v>0</v>
      </c>
      <c r="GJ10">
        <v>0</v>
      </c>
      <c r="GK10">
        <v>117</v>
      </c>
      <c r="GL10">
        <v>225</v>
      </c>
      <c r="GM10">
        <v>0</v>
      </c>
      <c r="GN10">
        <v>197</v>
      </c>
      <c r="GO10">
        <v>5</v>
      </c>
      <c r="GP10">
        <v>3</v>
      </c>
      <c r="GQ10">
        <v>3</v>
      </c>
      <c r="GR10">
        <v>1</v>
      </c>
      <c r="GS10">
        <v>3</v>
      </c>
      <c r="GT10">
        <v>2</v>
      </c>
      <c r="GU10">
        <v>2</v>
      </c>
      <c r="GV10">
        <v>1</v>
      </c>
      <c r="GW10">
        <v>2.5</v>
      </c>
      <c r="GX10" t="s">
        <v>218</v>
      </c>
      <c r="GY10">
        <v>200870</v>
      </c>
      <c r="GZ10">
        <v>268000</v>
      </c>
      <c r="HA10">
        <v>0.42899999999999999</v>
      </c>
      <c r="HB10">
        <v>4.0940000000000003</v>
      </c>
      <c r="HC10">
        <v>-0.76</v>
      </c>
      <c r="HD10">
        <v>2.86</v>
      </c>
      <c r="HE10">
        <v>3.6299999999999999E-2</v>
      </c>
      <c r="HF10" s="2">
        <f t="shared" ref="HF10:HF73" si="28">100%-(FX10/FY10)</f>
        <v>9.5541928867269865E-3</v>
      </c>
      <c r="HG10" s="2">
        <f t="shared" ref="HG10:HG73" si="29">100%-(FY10/FZ10)</f>
        <v>4.2417488002264303E-2</v>
      </c>
      <c r="HH10" s="2">
        <f t="shared" ref="HH10:HH73" si="30">100%-(GA10/FY10)</f>
        <v>0</v>
      </c>
      <c r="HI10" s="2">
        <f t="shared" ref="HI10:HI73" si="31">100%-(GA10/GB10)</f>
        <v>4.2417488002264303E-2</v>
      </c>
      <c r="HJ10" s="3">
        <f t="shared" ref="HJ10:HJ73" si="32">(FY10*HG10)+FY10</f>
        <v>36.005100989959914</v>
      </c>
      <c r="HK10" t="str">
        <f t="shared" ref="HK10:HK73" si="33">B10</f>
        <v>AAN</v>
      </c>
    </row>
    <row r="11" spans="1:219" hidden="1" x14ac:dyDescent="0.25">
      <c r="A11">
        <v>2</v>
      </c>
      <c r="B11" t="s">
        <v>229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1</v>
      </c>
      <c r="N11">
        <v>5</v>
      </c>
      <c r="O11">
        <v>13</v>
      </c>
      <c r="P11">
        <v>87</v>
      </c>
      <c r="Q11">
        <v>89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230</v>
      </c>
      <c r="AV11">
        <v>491.67001342773438</v>
      </c>
      <c r="AW11">
        <v>494.19000244140631</v>
      </c>
      <c r="AX11">
        <v>496.23001098632813</v>
      </c>
      <c r="AY11">
        <v>487.1300048828125</v>
      </c>
      <c r="AZ11">
        <v>488.07000732421881</v>
      </c>
      <c r="BA11" s="2">
        <f t="shared" si="16"/>
        <v>5.0992310674490282E-3</v>
      </c>
      <c r="BB11" s="2">
        <f t="shared" si="17"/>
        <v>4.1110140454161392E-3</v>
      </c>
      <c r="BC11" s="2">
        <f t="shared" si="18"/>
        <v>1.4285998348238294E-2</v>
      </c>
      <c r="BD11" s="2">
        <f t="shared" si="19"/>
        <v>1.9259582176740508E-3</v>
      </c>
      <c r="BE11">
        <v>5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3</v>
      </c>
      <c r="BO11">
        <v>4</v>
      </c>
      <c r="BP11">
        <v>0</v>
      </c>
      <c r="BQ11">
        <v>3</v>
      </c>
      <c r="BR11">
        <v>183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5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 t="s">
        <v>231</v>
      </c>
      <c r="CN11">
        <v>488.07000732421881</v>
      </c>
      <c r="CO11">
        <v>494.6400146484375</v>
      </c>
      <c r="CP11">
        <v>499.989990234375</v>
      </c>
      <c r="CQ11">
        <v>492.010009765625</v>
      </c>
      <c r="CR11">
        <v>497.82998657226563</v>
      </c>
      <c r="CS11" s="2">
        <f t="shared" si="20"/>
        <v>1.3282401604504779E-2</v>
      </c>
      <c r="CT11" s="2">
        <f t="shared" si="21"/>
        <v>1.070016538417029E-2</v>
      </c>
      <c r="CU11" s="2">
        <f t="shared" si="22"/>
        <v>5.3170079349156296E-3</v>
      </c>
      <c r="CV11" s="2">
        <f t="shared" si="23"/>
        <v>1.1690691528473796E-2</v>
      </c>
      <c r="CW11">
        <v>18</v>
      </c>
      <c r="CX11">
        <v>162</v>
      </c>
      <c r="CY11">
        <v>14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2</v>
      </c>
      <c r="DG11">
        <v>0</v>
      </c>
      <c r="DH11">
        <v>0</v>
      </c>
      <c r="DI11">
        <v>0</v>
      </c>
      <c r="DJ11">
        <v>1</v>
      </c>
      <c r="DK11">
        <v>1</v>
      </c>
      <c r="DL11">
        <v>3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1</v>
      </c>
      <c r="DS11">
        <v>0</v>
      </c>
      <c r="DT11">
        <v>0</v>
      </c>
      <c r="DU11">
        <v>1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232</v>
      </c>
      <c r="EF11">
        <v>497.82998657226563</v>
      </c>
      <c r="EG11">
        <v>499.01998901367188</v>
      </c>
      <c r="EH11">
        <v>505.60000610351563</v>
      </c>
      <c r="EI11">
        <v>498.8699951171875</v>
      </c>
      <c r="EJ11">
        <v>505.07998657226563</v>
      </c>
      <c r="EK11" s="2">
        <f t="shared" si="24"/>
        <v>2.3846789058656892E-3</v>
      </c>
      <c r="EL11" s="2">
        <f t="shared" si="25"/>
        <v>1.3014274150338068E-2</v>
      </c>
      <c r="EM11" s="2">
        <f t="shared" si="26"/>
        <v>3.0057693035667743E-4</v>
      </c>
      <c r="EN11" s="2">
        <f t="shared" si="27"/>
        <v>1.229506537612457E-2</v>
      </c>
      <c r="EO11">
        <v>18</v>
      </c>
      <c r="EP11">
        <v>47</v>
      </c>
      <c r="EQ11">
        <v>130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</v>
      </c>
      <c r="EY11">
        <v>0</v>
      </c>
      <c r="EZ11">
        <v>0</v>
      </c>
      <c r="FA11">
        <v>0</v>
      </c>
      <c r="FB11">
        <v>0</v>
      </c>
      <c r="FC11">
        <v>1</v>
      </c>
      <c r="FD11">
        <v>3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233</v>
      </c>
      <c r="FX11">
        <v>505.07998657226563</v>
      </c>
      <c r="FY11">
        <v>506.26998901367188</v>
      </c>
      <c r="FZ11">
        <v>509.5</v>
      </c>
      <c r="GA11">
        <v>504.6300048828125</v>
      </c>
      <c r="GB11">
        <v>506.98001098632813</v>
      </c>
      <c r="GC11">
        <v>589</v>
      </c>
      <c r="GD11">
        <v>200</v>
      </c>
      <c r="GE11">
        <v>389</v>
      </c>
      <c r="GF11">
        <v>6</v>
      </c>
      <c r="GG11">
        <v>0</v>
      </c>
      <c r="GH11">
        <v>176</v>
      </c>
      <c r="GI11">
        <v>0</v>
      </c>
      <c r="GJ11">
        <v>0</v>
      </c>
      <c r="GK11">
        <v>1</v>
      </c>
      <c r="GL11">
        <v>184</v>
      </c>
      <c r="GM11">
        <v>0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0</v>
      </c>
      <c r="GT11">
        <v>0</v>
      </c>
      <c r="GU11">
        <v>0</v>
      </c>
      <c r="GV11">
        <v>0</v>
      </c>
      <c r="GW11">
        <v>1.7</v>
      </c>
      <c r="GX11" t="s">
        <v>218</v>
      </c>
      <c r="GY11">
        <v>2322468</v>
      </c>
      <c r="GZ11">
        <v>1738233</v>
      </c>
      <c r="HA11">
        <v>1.117</v>
      </c>
      <c r="HB11">
        <v>1.272</v>
      </c>
      <c r="HC11">
        <v>2.48</v>
      </c>
      <c r="HD11">
        <v>2.69</v>
      </c>
      <c r="HE11">
        <v>0</v>
      </c>
      <c r="HF11" s="2">
        <f t="shared" si="28"/>
        <v>2.3505292970745773E-3</v>
      </c>
      <c r="HG11" s="2">
        <f t="shared" si="29"/>
        <v>6.3395701399963089E-3</v>
      </c>
      <c r="HH11" s="2">
        <f t="shared" si="30"/>
        <v>3.2393469224878402E-3</v>
      </c>
      <c r="HI11" s="2">
        <f t="shared" si="31"/>
        <v>4.6353032715110709E-3</v>
      </c>
      <c r="HJ11" s="3">
        <f t="shared" si="32"/>
        <v>509.47952311879919</v>
      </c>
      <c r="HK11" t="str">
        <f t="shared" si="33"/>
        <v>ADBE</v>
      </c>
    </row>
    <row r="12" spans="1:219" hidden="1" x14ac:dyDescent="0.25">
      <c r="A12">
        <v>3</v>
      </c>
      <c r="B12" t="s">
        <v>234</v>
      </c>
      <c r="C12">
        <v>9</v>
      </c>
      <c r="D12">
        <v>0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10</v>
      </c>
      <c r="X12">
        <v>2</v>
      </c>
      <c r="Y12">
        <v>4</v>
      </c>
      <c r="Z12">
        <v>140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109</v>
      </c>
      <c r="AP12">
        <v>0</v>
      </c>
      <c r="AQ12">
        <v>1</v>
      </c>
      <c r="AR12">
        <v>0</v>
      </c>
      <c r="AS12">
        <v>1</v>
      </c>
      <c r="AT12">
        <v>0</v>
      </c>
      <c r="AU12" t="s">
        <v>235</v>
      </c>
      <c r="AV12">
        <v>29.54000091552734</v>
      </c>
      <c r="AW12">
        <v>30.010000228881839</v>
      </c>
      <c r="AX12">
        <v>30.620000839233398</v>
      </c>
      <c r="AY12">
        <v>29.784999847412109</v>
      </c>
      <c r="AZ12">
        <v>30.430000305175781</v>
      </c>
      <c r="BA12" s="2">
        <f t="shared" si="16"/>
        <v>1.5661423184601286E-2</v>
      </c>
      <c r="BB12" s="2">
        <f t="shared" si="17"/>
        <v>1.9921639243391742E-2</v>
      </c>
      <c r="BC12" s="2">
        <f t="shared" si="18"/>
        <v>7.4975134872937721E-3</v>
      </c>
      <c r="BD12" s="2">
        <f t="shared" si="19"/>
        <v>2.1196202802993946E-2</v>
      </c>
      <c r="BE12">
        <v>5</v>
      </c>
      <c r="BF12">
        <v>35</v>
      </c>
      <c r="BG12">
        <v>29</v>
      </c>
      <c r="BH12">
        <v>70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2</v>
      </c>
      <c r="BO12">
        <v>0</v>
      </c>
      <c r="BP12">
        <v>1</v>
      </c>
      <c r="BQ12">
        <v>0</v>
      </c>
      <c r="BR12">
        <v>1</v>
      </c>
      <c r="BS12">
        <v>1</v>
      </c>
      <c r="BT12">
        <v>4</v>
      </c>
      <c r="BU12">
        <v>1</v>
      </c>
      <c r="BV12">
        <v>4</v>
      </c>
      <c r="BW12">
        <v>0</v>
      </c>
      <c r="BX12">
        <v>0</v>
      </c>
      <c r="BY12">
        <v>1</v>
      </c>
      <c r="BZ12">
        <v>1</v>
      </c>
      <c r="CA12">
        <v>0</v>
      </c>
      <c r="CB12">
        <v>0</v>
      </c>
      <c r="CC12">
        <v>1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236</v>
      </c>
      <c r="CN12">
        <v>30.430000305175781</v>
      </c>
      <c r="CO12">
        <v>30.520000457763668</v>
      </c>
      <c r="CP12">
        <v>31.29999923706055</v>
      </c>
      <c r="CQ12">
        <v>30.25</v>
      </c>
      <c r="CR12">
        <v>31.159999847412109</v>
      </c>
      <c r="CS12" s="2">
        <f t="shared" si="20"/>
        <v>2.9488909317821888E-3</v>
      </c>
      <c r="CT12" s="2">
        <f t="shared" si="21"/>
        <v>2.4920089402856282E-2</v>
      </c>
      <c r="CU12" s="2">
        <f t="shared" si="22"/>
        <v>8.8466727953467883E-3</v>
      </c>
      <c r="CV12" s="2">
        <f t="shared" si="23"/>
        <v>2.9204103076646448E-2</v>
      </c>
      <c r="CW12">
        <v>11</v>
      </c>
      <c r="CX12">
        <v>15</v>
      </c>
      <c r="CY12">
        <v>17</v>
      </c>
      <c r="CZ12">
        <v>7</v>
      </c>
      <c r="DA12">
        <v>64</v>
      </c>
      <c r="DB12">
        <v>0</v>
      </c>
      <c r="DC12">
        <v>0</v>
      </c>
      <c r="DD12">
        <v>0</v>
      </c>
      <c r="DE12">
        <v>0</v>
      </c>
      <c r="DF12">
        <v>2</v>
      </c>
      <c r="DG12">
        <v>0</v>
      </c>
      <c r="DH12">
        <v>1</v>
      </c>
      <c r="DI12">
        <v>1</v>
      </c>
      <c r="DJ12">
        <v>4</v>
      </c>
      <c r="DK12">
        <v>1</v>
      </c>
      <c r="DL12">
        <v>8</v>
      </c>
      <c r="DM12">
        <v>1</v>
      </c>
      <c r="DN12">
        <v>8</v>
      </c>
      <c r="DO12">
        <v>0</v>
      </c>
      <c r="DP12">
        <v>0</v>
      </c>
      <c r="DQ12">
        <v>4</v>
      </c>
      <c r="DR12">
        <v>4</v>
      </c>
      <c r="DS12">
        <v>0</v>
      </c>
      <c r="DT12">
        <v>0</v>
      </c>
      <c r="DU12">
        <v>1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237</v>
      </c>
      <c r="EF12">
        <v>31.159999847412109</v>
      </c>
      <c r="EG12">
        <v>31.260000228881839</v>
      </c>
      <c r="EH12">
        <v>31.739999771118161</v>
      </c>
      <c r="EI12">
        <v>31.030000686645511</v>
      </c>
      <c r="EJ12">
        <v>31.059999465942379</v>
      </c>
      <c r="EK12" s="2">
        <f t="shared" si="24"/>
        <v>3.1989885072789548E-3</v>
      </c>
      <c r="EL12" s="2">
        <f t="shared" si="25"/>
        <v>1.5122859032692726E-2</v>
      </c>
      <c r="EM12" s="2">
        <f t="shared" si="26"/>
        <v>7.3576308557997683E-3</v>
      </c>
      <c r="EN12" s="2">
        <f t="shared" si="27"/>
        <v>9.6583321998322536E-4</v>
      </c>
      <c r="EO12">
        <v>21</v>
      </c>
      <c r="EP12">
        <v>32</v>
      </c>
      <c r="EQ12">
        <v>68</v>
      </c>
      <c r="ER12">
        <v>2</v>
      </c>
      <c r="ES12">
        <v>0</v>
      </c>
      <c r="ET12">
        <v>2</v>
      </c>
      <c r="EU12">
        <v>70</v>
      </c>
      <c r="EV12">
        <v>0</v>
      </c>
      <c r="EW12">
        <v>0</v>
      </c>
      <c r="EX12">
        <v>5</v>
      </c>
      <c r="EY12">
        <v>1</v>
      </c>
      <c r="EZ12">
        <v>2</v>
      </c>
      <c r="FA12">
        <v>3</v>
      </c>
      <c r="FB12">
        <v>4</v>
      </c>
      <c r="FC12">
        <v>2</v>
      </c>
      <c r="FD12">
        <v>2</v>
      </c>
      <c r="FE12">
        <v>0</v>
      </c>
      <c r="FF12">
        <v>0</v>
      </c>
      <c r="FG12">
        <v>102</v>
      </c>
      <c r="FH12">
        <v>70</v>
      </c>
      <c r="FI12">
        <v>0</v>
      </c>
      <c r="FJ12">
        <v>0</v>
      </c>
      <c r="FK12">
        <v>1</v>
      </c>
      <c r="FL12">
        <v>1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221</v>
      </c>
      <c r="FX12">
        <v>31.059999465942379</v>
      </c>
      <c r="FY12">
        <v>31.14999961853027</v>
      </c>
      <c r="FZ12">
        <v>31.879999160766602</v>
      </c>
      <c r="GA12">
        <v>31.020000457763668</v>
      </c>
      <c r="GB12">
        <v>31.860000610351559</v>
      </c>
      <c r="GC12">
        <v>380</v>
      </c>
      <c r="GD12">
        <v>183</v>
      </c>
      <c r="GE12">
        <v>237</v>
      </c>
      <c r="GF12">
        <v>23</v>
      </c>
      <c r="GG12">
        <v>0</v>
      </c>
      <c r="GH12">
        <v>144</v>
      </c>
      <c r="GI12">
        <v>0</v>
      </c>
      <c r="GJ12">
        <v>73</v>
      </c>
      <c r="GK12">
        <v>12</v>
      </c>
      <c r="GL12">
        <v>149</v>
      </c>
      <c r="GM12">
        <v>8</v>
      </c>
      <c r="GN12">
        <v>8</v>
      </c>
      <c r="GO12">
        <v>2</v>
      </c>
      <c r="GP12">
        <v>1</v>
      </c>
      <c r="GQ12">
        <v>2</v>
      </c>
      <c r="GR12">
        <v>1</v>
      </c>
      <c r="GS12">
        <v>1</v>
      </c>
      <c r="GT12">
        <v>0</v>
      </c>
      <c r="GU12">
        <v>0</v>
      </c>
      <c r="GV12">
        <v>0</v>
      </c>
      <c r="GW12">
        <v>1.5</v>
      </c>
      <c r="GX12" t="s">
        <v>238</v>
      </c>
      <c r="GY12">
        <v>189531</v>
      </c>
      <c r="GZ12">
        <v>157000</v>
      </c>
      <c r="HA12">
        <v>0.63200000000000001</v>
      </c>
      <c r="HB12">
        <v>1.1950000000000001</v>
      </c>
      <c r="HC12">
        <v>0.92</v>
      </c>
      <c r="HD12">
        <v>2.83</v>
      </c>
      <c r="HE12">
        <v>0</v>
      </c>
      <c r="HF12" s="2">
        <f t="shared" si="28"/>
        <v>2.8892505197448681E-3</v>
      </c>
      <c r="HG12" s="2">
        <f t="shared" si="29"/>
        <v>2.2898355127145442E-2</v>
      </c>
      <c r="HH12" s="2">
        <f t="shared" si="30"/>
        <v>4.173327844577801E-3</v>
      </c>
      <c r="HI12" s="2">
        <f t="shared" si="31"/>
        <v>2.6365352683482612E-2</v>
      </c>
      <c r="HJ12" s="3">
        <f t="shared" si="32"/>
        <v>31.863283372005821</v>
      </c>
      <c r="HK12" t="str">
        <f t="shared" si="33"/>
        <v>ASIX</v>
      </c>
    </row>
    <row r="13" spans="1:219" hidden="1" x14ac:dyDescent="0.25">
      <c r="A13">
        <v>4</v>
      </c>
      <c r="B13" t="s">
        <v>239</v>
      </c>
      <c r="C13">
        <v>9</v>
      </c>
      <c r="D13">
        <v>1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2</v>
      </c>
      <c r="N13">
        <v>66</v>
      </c>
      <c r="O13">
        <v>99</v>
      </c>
      <c r="P13">
        <v>28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240</v>
      </c>
      <c r="AV13">
        <v>132.1499938964844</v>
      </c>
      <c r="AW13">
        <v>132.66999816894531</v>
      </c>
      <c r="AX13">
        <v>134.1300048828125</v>
      </c>
      <c r="AY13">
        <v>132.2200012207031</v>
      </c>
      <c r="AZ13">
        <v>132.30000305175781</v>
      </c>
      <c r="BA13" s="2">
        <f t="shared" si="16"/>
        <v>3.9195317678283326E-3</v>
      </c>
      <c r="BB13" s="2">
        <f t="shared" si="17"/>
        <v>1.0885012008631234E-2</v>
      </c>
      <c r="BC13" s="2">
        <f t="shared" si="18"/>
        <v>3.3918516202071647E-3</v>
      </c>
      <c r="BD13" s="2">
        <f t="shared" si="19"/>
        <v>6.0470014519509174E-4</v>
      </c>
      <c r="BE13">
        <v>88</v>
      </c>
      <c r="BF13">
        <v>60</v>
      </c>
      <c r="BG13">
        <v>14</v>
      </c>
      <c r="BH13">
        <v>0</v>
      </c>
      <c r="BI13">
        <v>0</v>
      </c>
      <c r="BJ13">
        <v>1</v>
      </c>
      <c r="BK13">
        <v>14</v>
      </c>
      <c r="BL13">
        <v>0</v>
      </c>
      <c r="BM13">
        <v>0</v>
      </c>
      <c r="BN13">
        <v>46</v>
      </c>
      <c r="BO13">
        <v>7</v>
      </c>
      <c r="BP13">
        <v>3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241</v>
      </c>
      <c r="CN13">
        <v>132.30000305175781</v>
      </c>
      <c r="CO13">
        <v>133.50999450683591</v>
      </c>
      <c r="CP13">
        <v>134.4100036621094</v>
      </c>
      <c r="CQ13">
        <v>132.5299987792969</v>
      </c>
      <c r="CR13">
        <v>133.3399963378906</v>
      </c>
      <c r="CS13" s="2">
        <f t="shared" si="20"/>
        <v>9.062927906990037E-3</v>
      </c>
      <c r="CT13" s="2">
        <f t="shared" si="21"/>
        <v>6.6959982944126972E-3</v>
      </c>
      <c r="CU13" s="2">
        <f t="shared" si="22"/>
        <v>7.340242437721245E-3</v>
      </c>
      <c r="CV13" s="2">
        <f t="shared" si="23"/>
        <v>6.0746781223925961E-3</v>
      </c>
      <c r="CW13">
        <v>152</v>
      </c>
      <c r="CX13">
        <v>29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11</v>
      </c>
      <c r="DG13">
        <v>4</v>
      </c>
      <c r="DH13">
        <v>3</v>
      </c>
      <c r="DI13">
        <v>0</v>
      </c>
      <c r="DJ13">
        <v>1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1</v>
      </c>
      <c r="DR13">
        <v>0</v>
      </c>
      <c r="DS13">
        <v>0</v>
      </c>
      <c r="DT13">
        <v>0</v>
      </c>
      <c r="DU13">
        <v>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242</v>
      </c>
      <c r="EF13">
        <v>133.3399963378906</v>
      </c>
      <c r="EG13">
        <v>133.4100036621094</v>
      </c>
      <c r="EH13">
        <v>134.80000305175781</v>
      </c>
      <c r="EI13">
        <v>133.00999450683591</v>
      </c>
      <c r="EJ13">
        <v>133.22999572753909</v>
      </c>
      <c r="EK13" s="2">
        <f t="shared" si="24"/>
        <v>5.2475318414735295E-4</v>
      </c>
      <c r="EL13" s="2">
        <f t="shared" si="25"/>
        <v>1.0311567939020772E-2</v>
      </c>
      <c r="EM13" s="2">
        <f t="shared" si="26"/>
        <v>2.99834453409209E-3</v>
      </c>
      <c r="EN13" s="2">
        <f t="shared" si="27"/>
        <v>1.6512889571286271E-3</v>
      </c>
      <c r="EO13">
        <v>125</v>
      </c>
      <c r="EP13">
        <v>65</v>
      </c>
      <c r="EQ13">
        <v>1</v>
      </c>
      <c r="ER13">
        <v>0</v>
      </c>
      <c r="ES13">
        <v>0</v>
      </c>
      <c r="ET13">
        <v>1</v>
      </c>
      <c r="EU13">
        <v>1</v>
      </c>
      <c r="EV13">
        <v>0</v>
      </c>
      <c r="EW13">
        <v>0</v>
      </c>
      <c r="EX13">
        <v>19</v>
      </c>
      <c r="EY13">
        <v>4</v>
      </c>
      <c r="EZ13">
        <v>0</v>
      </c>
      <c r="FA13">
        <v>0</v>
      </c>
      <c r="FB13">
        <v>0</v>
      </c>
      <c r="FC13">
        <v>1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243</v>
      </c>
      <c r="FX13">
        <v>133.22999572753909</v>
      </c>
      <c r="FY13">
        <v>136.30000305175781</v>
      </c>
      <c r="FZ13">
        <v>138</v>
      </c>
      <c r="GA13">
        <v>133.25</v>
      </c>
      <c r="GB13">
        <v>133.28999328613281</v>
      </c>
      <c r="GC13">
        <v>729</v>
      </c>
      <c r="GD13">
        <v>98</v>
      </c>
      <c r="GE13">
        <v>372</v>
      </c>
      <c r="GF13">
        <v>42</v>
      </c>
      <c r="GG13">
        <v>0</v>
      </c>
      <c r="GH13">
        <v>28</v>
      </c>
      <c r="GI13">
        <v>0</v>
      </c>
      <c r="GJ13">
        <v>0</v>
      </c>
      <c r="GK13">
        <v>0</v>
      </c>
      <c r="GL13">
        <v>1</v>
      </c>
      <c r="GM13">
        <v>0</v>
      </c>
      <c r="GN13">
        <v>1</v>
      </c>
      <c r="GO13">
        <v>1</v>
      </c>
      <c r="GP13">
        <v>1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1.9</v>
      </c>
      <c r="GX13" t="s">
        <v>218</v>
      </c>
      <c r="GY13">
        <v>1732990</v>
      </c>
      <c r="GZ13">
        <v>1262833</v>
      </c>
      <c r="HA13">
        <v>1.4319999999999999</v>
      </c>
      <c r="HB13">
        <v>2.0649999999999999</v>
      </c>
      <c r="HC13">
        <v>2.91</v>
      </c>
      <c r="HD13">
        <v>1.46</v>
      </c>
      <c r="HE13">
        <v>0.2823</v>
      </c>
      <c r="HF13" s="2">
        <f t="shared" si="28"/>
        <v>2.2523897692452222E-2</v>
      </c>
      <c r="HG13" s="2">
        <f t="shared" si="29"/>
        <v>1.2318818465523074E-2</v>
      </c>
      <c r="HH13" s="2">
        <f t="shared" si="30"/>
        <v>2.2377131206663403E-2</v>
      </c>
      <c r="HI13" s="2">
        <f t="shared" si="31"/>
        <v>3.0004717643705714E-4</v>
      </c>
      <c r="HJ13" s="3">
        <f t="shared" si="32"/>
        <v>137.97905804620265</v>
      </c>
      <c r="HK13" t="str">
        <f t="shared" si="33"/>
        <v>A</v>
      </c>
    </row>
    <row r="14" spans="1:219" hidden="1" x14ac:dyDescent="0.25">
      <c r="A14">
        <v>5</v>
      </c>
      <c r="B14" t="s">
        <v>244</v>
      </c>
      <c r="C14">
        <v>9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92</v>
      </c>
      <c r="N14">
        <v>73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43</v>
      </c>
      <c r="W14">
        <v>2</v>
      </c>
      <c r="X14">
        <v>3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245</v>
      </c>
      <c r="AV14">
        <v>113.4700012207031</v>
      </c>
      <c r="AW14">
        <v>113.1999969482422</v>
      </c>
      <c r="AX14">
        <v>114.88999938964839</v>
      </c>
      <c r="AY14">
        <v>113.1999969482422</v>
      </c>
      <c r="AZ14">
        <v>113.5299987792969</v>
      </c>
      <c r="BA14" s="2">
        <f t="shared" si="16"/>
        <v>-2.3851968174906091E-3</v>
      </c>
      <c r="BB14" s="2">
        <f t="shared" si="17"/>
        <v>1.4709743671201259E-2</v>
      </c>
      <c r="BC14" s="2">
        <f t="shared" si="18"/>
        <v>0</v>
      </c>
      <c r="BD14" s="2">
        <f t="shared" si="19"/>
        <v>2.9067368501978219E-3</v>
      </c>
      <c r="BE14">
        <v>19</v>
      </c>
      <c r="BF14">
        <v>140</v>
      </c>
      <c r="BG14">
        <v>36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246</v>
      </c>
      <c r="CN14">
        <v>113.5299987792969</v>
      </c>
      <c r="CO14">
        <v>113.5299987792969</v>
      </c>
      <c r="CP14">
        <v>115.2099990844727</v>
      </c>
      <c r="CQ14">
        <v>113.5299987792969</v>
      </c>
      <c r="CR14">
        <v>114.370002746582</v>
      </c>
      <c r="CS14" s="2">
        <f t="shared" si="20"/>
        <v>0</v>
      </c>
      <c r="CT14" s="2">
        <f t="shared" si="21"/>
        <v>1.4582070293603699E-2</v>
      </c>
      <c r="CU14" s="2">
        <f t="shared" si="22"/>
        <v>0</v>
      </c>
      <c r="CV14" s="2">
        <f t="shared" si="23"/>
        <v>7.3446178815467222E-3</v>
      </c>
      <c r="CW14">
        <v>0</v>
      </c>
      <c r="CX14">
        <v>28</v>
      </c>
      <c r="CY14">
        <v>167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247</v>
      </c>
      <c r="EF14">
        <v>114.370002746582</v>
      </c>
      <c r="EG14">
        <v>115.129997253418</v>
      </c>
      <c r="EH14">
        <v>115.4700012207031</v>
      </c>
      <c r="EI14">
        <v>114.05999755859381</v>
      </c>
      <c r="EJ14">
        <v>115.1600036621094</v>
      </c>
      <c r="EK14" s="2">
        <f t="shared" si="24"/>
        <v>6.6011858331164186E-3</v>
      </c>
      <c r="EL14" s="2">
        <f t="shared" si="25"/>
        <v>2.9445220723193222E-3</v>
      </c>
      <c r="EM14" s="2">
        <f t="shared" si="26"/>
        <v>9.2938393151261733E-3</v>
      </c>
      <c r="EN14" s="2">
        <f t="shared" si="27"/>
        <v>9.5519804492462113E-3</v>
      </c>
      <c r="EO14">
        <v>64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97</v>
      </c>
      <c r="EY14">
        <v>35</v>
      </c>
      <c r="EZ14">
        <v>11</v>
      </c>
      <c r="FA14">
        <v>9</v>
      </c>
      <c r="FB14">
        <v>2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248</v>
      </c>
      <c r="FX14">
        <v>115.1600036621094</v>
      </c>
      <c r="FY14">
        <v>114.7200012207031</v>
      </c>
      <c r="FZ14">
        <v>115.629997253418</v>
      </c>
      <c r="GA14">
        <v>114.379997253418</v>
      </c>
      <c r="GB14">
        <v>114.55999755859381</v>
      </c>
      <c r="GC14">
        <v>619</v>
      </c>
      <c r="GD14">
        <v>203</v>
      </c>
      <c r="GE14">
        <v>259</v>
      </c>
      <c r="GF14">
        <v>154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2</v>
      </c>
      <c r="GM14">
        <v>0</v>
      </c>
      <c r="GN14">
        <v>2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2</v>
      </c>
      <c r="GX14" t="s">
        <v>218</v>
      </c>
      <c r="GY14">
        <v>1187061</v>
      </c>
      <c r="GZ14">
        <v>1333116</v>
      </c>
      <c r="HA14">
        <v>2.7330000000000001</v>
      </c>
      <c r="HB14">
        <v>3.0219999999999998</v>
      </c>
      <c r="HC14">
        <v>1.48</v>
      </c>
      <c r="HD14">
        <v>4.84</v>
      </c>
      <c r="HE14">
        <v>0</v>
      </c>
      <c r="HF14" s="2">
        <f t="shared" si="28"/>
        <v>-3.8354466241663498E-3</v>
      </c>
      <c r="HG14" s="2">
        <f t="shared" si="29"/>
        <v>7.8698958257391594E-3</v>
      </c>
      <c r="HH14" s="2">
        <f t="shared" si="30"/>
        <v>2.9637723471688249E-3</v>
      </c>
      <c r="HI14" s="2">
        <f t="shared" si="31"/>
        <v>1.571231747659052E-3</v>
      </c>
      <c r="HJ14" s="3">
        <f t="shared" si="32"/>
        <v>115.62283567943869</v>
      </c>
      <c r="HK14" t="str">
        <f t="shared" si="33"/>
        <v>AKAM</v>
      </c>
    </row>
    <row r="15" spans="1:219" hidden="1" x14ac:dyDescent="0.25">
      <c r="A15">
        <v>6</v>
      </c>
      <c r="B15" t="s">
        <v>249</v>
      </c>
      <c r="C15">
        <v>9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2</v>
      </c>
      <c r="N15">
        <v>10</v>
      </c>
      <c r="O15">
        <v>149</v>
      </c>
      <c r="P15">
        <v>18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250</v>
      </c>
      <c r="AV15">
        <v>175.13999938964841</v>
      </c>
      <c r="AW15">
        <v>174.9100036621094</v>
      </c>
      <c r="AX15">
        <v>176.38999938964841</v>
      </c>
      <c r="AY15">
        <v>173.92999267578119</v>
      </c>
      <c r="AZ15">
        <v>174.6000061035156</v>
      </c>
      <c r="BA15" s="2">
        <f t="shared" si="16"/>
        <v>-1.3149375262910823E-3</v>
      </c>
      <c r="BB15" s="2">
        <f t="shared" si="17"/>
        <v>8.3904741349291045E-3</v>
      </c>
      <c r="BC15" s="2">
        <f t="shared" si="18"/>
        <v>5.6029441759168908E-3</v>
      </c>
      <c r="BD15" s="2">
        <f t="shared" si="19"/>
        <v>3.837419268686415E-3</v>
      </c>
      <c r="BE15">
        <v>15</v>
      </c>
      <c r="BF15">
        <v>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39</v>
      </c>
      <c r="BO15">
        <v>68</v>
      </c>
      <c r="BP15">
        <v>29</v>
      </c>
      <c r="BQ15">
        <v>28</v>
      </c>
      <c r="BR15">
        <v>5</v>
      </c>
      <c r="BS15">
        <v>0</v>
      </c>
      <c r="BT15">
        <v>0</v>
      </c>
      <c r="BU15">
        <v>0</v>
      </c>
      <c r="BV15">
        <v>0</v>
      </c>
      <c r="BW15">
        <v>3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251</v>
      </c>
      <c r="CN15">
        <v>174.6000061035156</v>
      </c>
      <c r="CO15">
        <v>175.5299987792969</v>
      </c>
      <c r="CP15">
        <v>178.55999755859381</v>
      </c>
      <c r="CQ15">
        <v>175.03999328613281</v>
      </c>
      <c r="CR15">
        <v>177.99000549316409</v>
      </c>
      <c r="CS15" s="2">
        <f t="shared" si="20"/>
        <v>5.298197927698034E-3</v>
      </c>
      <c r="CT15" s="2">
        <f t="shared" si="21"/>
        <v>1.6969079417144428E-2</v>
      </c>
      <c r="CU15" s="2">
        <f t="shared" si="22"/>
        <v>2.7915769188844308E-3</v>
      </c>
      <c r="CV15" s="2">
        <f t="shared" si="23"/>
        <v>1.6574032900653957E-2</v>
      </c>
      <c r="CW15">
        <v>13</v>
      </c>
      <c r="CX15">
        <v>54</v>
      </c>
      <c r="CY15">
        <v>76</v>
      </c>
      <c r="CZ15">
        <v>42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7</v>
      </c>
      <c r="DG15">
        <v>7</v>
      </c>
      <c r="DH15">
        <v>0</v>
      </c>
      <c r="DI15">
        <v>0</v>
      </c>
      <c r="DJ15">
        <v>0</v>
      </c>
      <c r="DK15">
        <v>1</v>
      </c>
      <c r="DL15">
        <v>14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252</v>
      </c>
      <c r="EF15">
        <v>177.99000549316409</v>
      </c>
      <c r="EG15">
        <v>178.05000305175781</v>
      </c>
      <c r="EH15">
        <v>178.7799987792969</v>
      </c>
      <c r="EI15">
        <v>177.00999450683591</v>
      </c>
      <c r="EJ15">
        <v>178.3500061035156</v>
      </c>
      <c r="EK15" s="2">
        <f t="shared" si="24"/>
        <v>3.3697027557078041E-4</v>
      </c>
      <c r="EL15" s="2">
        <f t="shared" si="25"/>
        <v>4.0832069164530305E-3</v>
      </c>
      <c r="EM15" s="2">
        <f t="shared" si="26"/>
        <v>5.8411037747614358E-3</v>
      </c>
      <c r="EN15" s="2">
        <f t="shared" si="27"/>
        <v>7.5133812773852116E-3</v>
      </c>
      <c r="EO15">
        <v>126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20</v>
      </c>
      <c r="EY15">
        <v>21</v>
      </c>
      <c r="EZ15">
        <v>13</v>
      </c>
      <c r="FA15">
        <v>9</v>
      </c>
      <c r="FB15">
        <v>4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253</v>
      </c>
      <c r="FX15">
        <v>178.3500061035156</v>
      </c>
      <c r="FY15">
        <v>178.72999572753909</v>
      </c>
      <c r="FZ15">
        <v>179.13999938964841</v>
      </c>
      <c r="GA15">
        <v>177.24000549316409</v>
      </c>
      <c r="GB15">
        <v>177.41999816894531</v>
      </c>
      <c r="GC15">
        <v>508</v>
      </c>
      <c r="GD15">
        <v>250</v>
      </c>
      <c r="GE15">
        <v>311</v>
      </c>
      <c r="GF15">
        <v>81</v>
      </c>
      <c r="GG15">
        <v>0</v>
      </c>
      <c r="GH15">
        <v>60</v>
      </c>
      <c r="GI15">
        <v>0</v>
      </c>
      <c r="GJ15">
        <v>42</v>
      </c>
      <c r="GK15">
        <v>0</v>
      </c>
      <c r="GL15">
        <v>9</v>
      </c>
      <c r="GM15">
        <v>0</v>
      </c>
      <c r="GN15">
        <v>4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1.6</v>
      </c>
      <c r="GX15" t="s">
        <v>218</v>
      </c>
      <c r="GY15">
        <v>423606</v>
      </c>
      <c r="GZ15">
        <v>586416</v>
      </c>
      <c r="HA15">
        <v>2.589</v>
      </c>
      <c r="HB15">
        <v>3.0419999999999998</v>
      </c>
      <c r="HC15">
        <v>751.3</v>
      </c>
      <c r="HD15">
        <v>3.53</v>
      </c>
      <c r="HE15">
        <v>0.72760004</v>
      </c>
      <c r="HF15" s="2">
        <f t="shared" si="28"/>
        <v>2.1260540094386604E-3</v>
      </c>
      <c r="HG15" s="2">
        <f t="shared" si="29"/>
        <v>2.2887331891606744E-3</v>
      </c>
      <c r="HH15" s="2">
        <f t="shared" si="30"/>
        <v>8.3365426620743976E-3</v>
      </c>
      <c r="HI15" s="2">
        <f t="shared" si="31"/>
        <v>1.0145004939624558E-3</v>
      </c>
      <c r="HJ15" s="3">
        <f t="shared" si="32"/>
        <v>179.13906100065927</v>
      </c>
      <c r="HK15" t="str">
        <f t="shared" si="33"/>
        <v>ARE</v>
      </c>
    </row>
    <row r="16" spans="1:219" hidden="1" x14ac:dyDescent="0.25">
      <c r="A16">
        <v>7</v>
      </c>
      <c r="B16" t="s">
        <v>254</v>
      </c>
      <c r="C16">
        <v>10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1</v>
      </c>
      <c r="N16">
        <v>4</v>
      </c>
      <c r="O16">
        <v>8</v>
      </c>
      <c r="P16">
        <v>39</v>
      </c>
      <c r="Q16">
        <v>123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255</v>
      </c>
      <c r="AV16">
        <v>587.9000244140625</v>
      </c>
      <c r="AW16">
        <v>594.0999755859375</v>
      </c>
      <c r="AX16">
        <v>601.3900146484375</v>
      </c>
      <c r="AY16">
        <v>587.80999755859375</v>
      </c>
      <c r="AZ16">
        <v>591.75</v>
      </c>
      <c r="BA16" s="2">
        <f t="shared" si="16"/>
        <v>1.0435871783634143E-2</v>
      </c>
      <c r="BB16" s="2">
        <f t="shared" si="17"/>
        <v>1.2121982216085958E-2</v>
      </c>
      <c r="BC16" s="2">
        <f t="shared" si="18"/>
        <v>1.0587406641685448E-2</v>
      </c>
      <c r="BD16" s="2">
        <f t="shared" si="19"/>
        <v>6.6582212782531069E-3</v>
      </c>
      <c r="BE16">
        <v>42</v>
      </c>
      <c r="BF16">
        <v>38</v>
      </c>
      <c r="BG16">
        <v>14</v>
      </c>
      <c r="BH16">
        <v>0</v>
      </c>
      <c r="BI16">
        <v>0</v>
      </c>
      <c r="BJ16">
        <v>1</v>
      </c>
      <c r="BK16">
        <v>14</v>
      </c>
      <c r="BL16">
        <v>0</v>
      </c>
      <c r="BM16">
        <v>0</v>
      </c>
      <c r="BN16">
        <v>34</v>
      </c>
      <c r="BO16">
        <v>23</v>
      </c>
      <c r="BP16">
        <v>24</v>
      </c>
      <c r="BQ16">
        <v>13</v>
      </c>
      <c r="BR16">
        <v>9</v>
      </c>
      <c r="BS16">
        <v>1</v>
      </c>
      <c r="BT16">
        <v>10</v>
      </c>
      <c r="BU16">
        <v>0</v>
      </c>
      <c r="BV16">
        <v>0</v>
      </c>
      <c r="BW16">
        <v>54</v>
      </c>
      <c r="BX16">
        <v>14</v>
      </c>
      <c r="BY16">
        <v>2</v>
      </c>
      <c r="BZ16">
        <v>2</v>
      </c>
      <c r="CA16">
        <v>2</v>
      </c>
      <c r="CB16">
        <v>1</v>
      </c>
      <c r="CC16">
        <v>1</v>
      </c>
      <c r="CD16">
        <v>1</v>
      </c>
      <c r="CE16">
        <v>7</v>
      </c>
      <c r="CF16">
        <v>3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 t="s">
        <v>256</v>
      </c>
      <c r="CN16">
        <v>591.75</v>
      </c>
      <c r="CO16">
        <v>596.9000244140625</v>
      </c>
      <c r="CP16">
        <v>611</v>
      </c>
      <c r="CQ16">
        <v>594.0999755859375</v>
      </c>
      <c r="CR16">
        <v>604.45001220703125</v>
      </c>
      <c r="CS16" s="2">
        <f t="shared" si="20"/>
        <v>8.6279514213757347E-3</v>
      </c>
      <c r="CT16" s="2">
        <f t="shared" si="21"/>
        <v>2.3076883119373948E-2</v>
      </c>
      <c r="CU16" s="2">
        <f t="shared" si="22"/>
        <v>4.6909846098157626E-3</v>
      </c>
      <c r="CV16" s="2">
        <f t="shared" si="23"/>
        <v>1.7123064624157469E-2</v>
      </c>
      <c r="CW16">
        <v>5</v>
      </c>
      <c r="CX16">
        <v>56</v>
      </c>
      <c r="CY16">
        <v>63</v>
      </c>
      <c r="CZ16">
        <v>25</v>
      </c>
      <c r="DA16">
        <v>27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0</v>
      </c>
      <c r="DH16">
        <v>1</v>
      </c>
      <c r="DI16">
        <v>2</v>
      </c>
      <c r="DJ16">
        <v>0</v>
      </c>
      <c r="DK16">
        <v>1</v>
      </c>
      <c r="DL16">
        <v>4</v>
      </c>
      <c r="DM16">
        <v>1</v>
      </c>
      <c r="DN16">
        <v>4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257</v>
      </c>
      <c r="EF16">
        <v>604.45001220703125</v>
      </c>
      <c r="EG16">
        <v>605.1500244140625</v>
      </c>
      <c r="EH16">
        <v>610.489990234375</v>
      </c>
      <c r="EI16">
        <v>592.95001220703125</v>
      </c>
      <c r="EJ16">
        <v>594.95001220703125</v>
      </c>
      <c r="EK16" s="2">
        <f t="shared" si="24"/>
        <v>1.156758124085111E-3</v>
      </c>
      <c r="EL16" s="2">
        <f t="shared" si="25"/>
        <v>8.7470161767311261E-3</v>
      </c>
      <c r="EM16" s="2">
        <f t="shared" si="26"/>
        <v>2.0160310195548536E-2</v>
      </c>
      <c r="EN16" s="2">
        <f t="shared" si="27"/>
        <v>3.3616269585082792E-3</v>
      </c>
      <c r="EO16">
        <v>5</v>
      </c>
      <c r="EP16">
        <v>5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</v>
      </c>
      <c r="EY16">
        <v>1</v>
      </c>
      <c r="EZ16">
        <v>0</v>
      </c>
      <c r="FA16">
        <v>1</v>
      </c>
      <c r="FB16">
        <v>167</v>
      </c>
      <c r="FC16">
        <v>0</v>
      </c>
      <c r="FD16">
        <v>0</v>
      </c>
      <c r="FE16">
        <v>0</v>
      </c>
      <c r="FF16">
        <v>0</v>
      </c>
      <c r="FG16">
        <v>5</v>
      </c>
      <c r="FH16">
        <v>0</v>
      </c>
      <c r="FI16">
        <v>0</v>
      </c>
      <c r="FJ16">
        <v>0</v>
      </c>
      <c r="FK16">
        <v>1</v>
      </c>
      <c r="FL16">
        <v>0</v>
      </c>
      <c r="FM16">
        <v>0</v>
      </c>
      <c r="FN16">
        <v>0</v>
      </c>
      <c r="FO16">
        <v>11</v>
      </c>
      <c r="FP16">
        <v>5</v>
      </c>
      <c r="FQ16">
        <v>0</v>
      </c>
      <c r="FR16">
        <v>0</v>
      </c>
      <c r="FS16">
        <v>1</v>
      </c>
      <c r="FT16">
        <v>1</v>
      </c>
      <c r="FU16">
        <v>0</v>
      </c>
      <c r="FV16">
        <v>0</v>
      </c>
      <c r="FW16" t="s">
        <v>258</v>
      </c>
      <c r="FX16">
        <v>594.95001220703125</v>
      </c>
      <c r="FY16">
        <v>593</v>
      </c>
      <c r="FZ16">
        <v>599.489990234375</v>
      </c>
      <c r="GA16">
        <v>591.260009765625</v>
      </c>
      <c r="GB16">
        <v>596.69000244140625</v>
      </c>
      <c r="GC16">
        <v>455</v>
      </c>
      <c r="GD16">
        <v>279</v>
      </c>
      <c r="GE16">
        <v>186</v>
      </c>
      <c r="GF16">
        <v>175</v>
      </c>
      <c r="GG16">
        <v>0</v>
      </c>
      <c r="GH16">
        <v>214</v>
      </c>
      <c r="GI16">
        <v>0</v>
      </c>
      <c r="GJ16">
        <v>52</v>
      </c>
      <c r="GK16">
        <v>5</v>
      </c>
      <c r="GL16">
        <v>176</v>
      </c>
      <c r="GM16">
        <v>4</v>
      </c>
      <c r="GN16">
        <v>167</v>
      </c>
      <c r="GO16">
        <v>1</v>
      </c>
      <c r="GP16">
        <v>0</v>
      </c>
      <c r="GQ16">
        <v>1</v>
      </c>
      <c r="GR16">
        <v>0</v>
      </c>
      <c r="GS16">
        <v>1</v>
      </c>
      <c r="GT16">
        <v>0</v>
      </c>
      <c r="GU16">
        <v>1</v>
      </c>
      <c r="GV16">
        <v>0</v>
      </c>
      <c r="GW16">
        <v>2</v>
      </c>
      <c r="GX16" t="s">
        <v>218</v>
      </c>
      <c r="GY16">
        <v>449063</v>
      </c>
      <c r="GZ16">
        <v>504683</v>
      </c>
      <c r="HA16">
        <v>1.3280000000000001</v>
      </c>
      <c r="HB16">
        <v>1.518</v>
      </c>
      <c r="HC16">
        <v>1.91</v>
      </c>
      <c r="HD16">
        <v>3.32</v>
      </c>
      <c r="HE16">
        <v>0</v>
      </c>
      <c r="HF16" s="2">
        <f t="shared" si="28"/>
        <v>-3.2883848347913247E-3</v>
      </c>
      <c r="HG16" s="2">
        <f t="shared" si="29"/>
        <v>1.0825852541487269E-2</v>
      </c>
      <c r="HH16" s="2">
        <f t="shared" si="30"/>
        <v>2.934216246838095E-3</v>
      </c>
      <c r="HI16" s="2">
        <f t="shared" si="31"/>
        <v>9.1001904733848393E-3</v>
      </c>
      <c r="HJ16" s="3">
        <f t="shared" si="32"/>
        <v>599.41973055710196</v>
      </c>
      <c r="HK16" t="str">
        <f t="shared" si="33"/>
        <v>ALGN</v>
      </c>
    </row>
    <row r="17" spans="1:219" hidden="1" x14ac:dyDescent="0.25">
      <c r="A17">
        <v>8</v>
      </c>
      <c r="B17" t="s">
        <v>259</v>
      </c>
      <c r="C17">
        <v>9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81</v>
      </c>
      <c r="N17">
        <v>92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34</v>
      </c>
      <c r="W17">
        <v>4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260</v>
      </c>
      <c r="AV17">
        <v>2306.949951171875</v>
      </c>
      <c r="AW17">
        <v>2317.409912109375</v>
      </c>
      <c r="AX17">
        <v>2318.889892578125</v>
      </c>
      <c r="AY17">
        <v>2289.300048828125</v>
      </c>
      <c r="AZ17">
        <v>2294.1298828125</v>
      </c>
      <c r="BA17" s="2">
        <f t="shared" si="16"/>
        <v>4.5136429609810014E-3</v>
      </c>
      <c r="BB17" s="2">
        <f t="shared" si="17"/>
        <v>6.3822800448043449E-4</v>
      </c>
      <c r="BC17" s="2">
        <f t="shared" si="18"/>
        <v>1.2129862366759059E-2</v>
      </c>
      <c r="BD17" s="2">
        <f t="shared" si="19"/>
        <v>2.1053010209055589E-3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5</v>
      </c>
      <c r="BO17">
        <v>8</v>
      </c>
      <c r="BP17">
        <v>14</v>
      </c>
      <c r="BQ17">
        <v>18</v>
      </c>
      <c r="BR17">
        <v>150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0</v>
      </c>
      <c r="CM17" t="s">
        <v>261</v>
      </c>
      <c r="CN17">
        <v>2294.1298828125</v>
      </c>
      <c r="CO17">
        <v>2314.889892578125</v>
      </c>
      <c r="CP17">
        <v>2365.550048828125</v>
      </c>
      <c r="CQ17">
        <v>2311.9599609375</v>
      </c>
      <c r="CR17">
        <v>2361.0400390625</v>
      </c>
      <c r="CS17" s="2">
        <f t="shared" si="20"/>
        <v>8.9680333531995116E-3</v>
      </c>
      <c r="CT17" s="2">
        <f t="shared" si="21"/>
        <v>2.1415804022027252E-2</v>
      </c>
      <c r="CU17" s="2">
        <f t="shared" si="22"/>
        <v>1.2656894178936229E-3</v>
      </c>
      <c r="CV17" s="2">
        <f t="shared" si="23"/>
        <v>2.0787482343793018E-2</v>
      </c>
      <c r="CW17">
        <v>3</v>
      </c>
      <c r="CX17">
        <v>10</v>
      </c>
      <c r="CY17">
        <v>8</v>
      </c>
      <c r="CZ17">
        <v>146</v>
      </c>
      <c r="DA17">
        <v>28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1</v>
      </c>
      <c r="DM17">
        <v>1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262</v>
      </c>
      <c r="EF17">
        <v>2361.0400390625</v>
      </c>
      <c r="EG17">
        <v>2372</v>
      </c>
      <c r="EH17">
        <v>2384</v>
      </c>
      <c r="EI17">
        <v>2355</v>
      </c>
      <c r="EJ17">
        <v>2362.8701171875</v>
      </c>
      <c r="EK17" s="2">
        <f t="shared" si="24"/>
        <v>4.6205568876475089E-3</v>
      </c>
      <c r="EL17" s="2">
        <f t="shared" si="25"/>
        <v>5.0335570469798308E-3</v>
      </c>
      <c r="EM17" s="2">
        <f t="shared" si="26"/>
        <v>7.1669477234401757E-3</v>
      </c>
      <c r="EN17" s="2">
        <f t="shared" si="27"/>
        <v>3.3307447287317382E-3</v>
      </c>
      <c r="EO17">
        <v>12</v>
      </c>
      <c r="EP17">
        <v>1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</v>
      </c>
      <c r="EY17">
        <v>24</v>
      </c>
      <c r="EZ17">
        <v>41</v>
      </c>
      <c r="FA17">
        <v>35</v>
      </c>
      <c r="FB17">
        <v>76</v>
      </c>
      <c r="FC17">
        <v>0</v>
      </c>
      <c r="FD17">
        <v>0</v>
      </c>
      <c r="FE17">
        <v>0</v>
      </c>
      <c r="FF17">
        <v>0</v>
      </c>
      <c r="FG17">
        <v>1</v>
      </c>
      <c r="FH17">
        <v>0</v>
      </c>
      <c r="FI17">
        <v>0</v>
      </c>
      <c r="FJ17">
        <v>0</v>
      </c>
      <c r="FK17">
        <v>1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263</v>
      </c>
      <c r="FX17">
        <v>2362.8701171875</v>
      </c>
      <c r="FY17">
        <v>2366.52001953125</v>
      </c>
      <c r="FZ17">
        <v>2388.989990234375</v>
      </c>
      <c r="GA17">
        <v>2366.4599609375</v>
      </c>
      <c r="GB17">
        <v>2380.31005859375</v>
      </c>
      <c r="GC17">
        <v>382</v>
      </c>
      <c r="GD17">
        <v>420</v>
      </c>
      <c r="GE17">
        <v>208</v>
      </c>
      <c r="GF17">
        <v>186</v>
      </c>
      <c r="GG17">
        <v>0</v>
      </c>
      <c r="GH17">
        <v>174</v>
      </c>
      <c r="GI17">
        <v>0</v>
      </c>
      <c r="GJ17">
        <v>174</v>
      </c>
      <c r="GK17">
        <v>1</v>
      </c>
      <c r="GL17">
        <v>226</v>
      </c>
      <c r="GM17">
        <v>1</v>
      </c>
      <c r="GN17">
        <v>76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1.7</v>
      </c>
      <c r="GX17" t="s">
        <v>218</v>
      </c>
      <c r="GY17">
        <v>1121982</v>
      </c>
      <c r="GZ17">
        <v>1435533</v>
      </c>
      <c r="HA17">
        <v>2.95</v>
      </c>
      <c r="HB17">
        <v>3.1040000000000001</v>
      </c>
      <c r="HC17">
        <v>1.25</v>
      </c>
      <c r="HD17">
        <v>1.75</v>
      </c>
      <c r="HE17">
        <v>0</v>
      </c>
      <c r="HF17" s="2">
        <f t="shared" si="28"/>
        <v>1.5423078248342215E-3</v>
      </c>
      <c r="HG17" s="2">
        <f t="shared" si="29"/>
        <v>9.4056361872494332E-3</v>
      </c>
      <c r="HH17" s="2">
        <f t="shared" si="30"/>
        <v>2.5378443137769047E-5</v>
      </c>
      <c r="HI17" s="2">
        <f t="shared" si="31"/>
        <v>5.8186107336085646E-3</v>
      </c>
      <c r="HJ17" s="3">
        <f t="shared" si="32"/>
        <v>2388.7786458648034</v>
      </c>
      <c r="HK17" t="str">
        <f t="shared" si="33"/>
        <v>GOOGL</v>
      </c>
    </row>
    <row r="18" spans="1:219" hidden="1" x14ac:dyDescent="0.25">
      <c r="A18">
        <v>9</v>
      </c>
      <c r="B18" t="s">
        <v>264</v>
      </c>
      <c r="C18">
        <v>9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58</v>
      </c>
      <c r="N18">
        <v>77</v>
      </c>
      <c r="O18">
        <v>58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5</v>
      </c>
      <c r="W18">
        <v>1</v>
      </c>
      <c r="X18">
        <v>0</v>
      </c>
      <c r="Y18">
        <v>0</v>
      </c>
      <c r="Z18">
        <v>0</v>
      </c>
      <c r="AA18">
        <v>1</v>
      </c>
      <c r="AB18">
        <v>6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265</v>
      </c>
      <c r="AV18">
        <v>2356.090087890625</v>
      </c>
      <c r="AW18">
        <v>2365.989990234375</v>
      </c>
      <c r="AX18">
        <v>2369</v>
      </c>
      <c r="AY18">
        <v>2342.3701171875</v>
      </c>
      <c r="AZ18">
        <v>2345.10009765625</v>
      </c>
      <c r="BA18" s="2">
        <f t="shared" si="16"/>
        <v>4.1842536885666748E-3</v>
      </c>
      <c r="BB18" s="2">
        <f t="shared" si="17"/>
        <v>1.2705824253377296E-3</v>
      </c>
      <c r="BC18" s="2">
        <f t="shared" si="18"/>
        <v>9.9830824070964441E-3</v>
      </c>
      <c r="BD18" s="2">
        <f t="shared" si="19"/>
        <v>1.1641210844169914E-3</v>
      </c>
      <c r="BE18">
        <v>6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15</v>
      </c>
      <c r="BO18">
        <v>11</v>
      </c>
      <c r="BP18">
        <v>14</v>
      </c>
      <c r="BQ18">
        <v>24</v>
      </c>
      <c r="BR18">
        <v>127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266</v>
      </c>
      <c r="CN18">
        <v>2345.10009765625</v>
      </c>
      <c r="CO18">
        <v>2367</v>
      </c>
      <c r="CP18">
        <v>2418.47998046875</v>
      </c>
      <c r="CQ18">
        <v>2360.110107421875</v>
      </c>
      <c r="CR18">
        <v>2406.669921875</v>
      </c>
      <c r="CS18" s="2">
        <f t="shared" si="20"/>
        <v>9.252176740071838E-3</v>
      </c>
      <c r="CT18" s="2">
        <f t="shared" si="21"/>
        <v>2.1286089148760401E-2</v>
      </c>
      <c r="CU18" s="2">
        <f t="shared" si="22"/>
        <v>2.9108122425538507E-3</v>
      </c>
      <c r="CV18" s="2">
        <f t="shared" si="23"/>
        <v>1.934615712355392E-2</v>
      </c>
      <c r="CW18">
        <v>6</v>
      </c>
      <c r="CX18">
        <v>9</v>
      </c>
      <c r="CY18">
        <v>35</v>
      </c>
      <c r="CZ18">
        <v>129</v>
      </c>
      <c r="DA18">
        <v>15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1</v>
      </c>
      <c r="DL18">
        <v>1</v>
      </c>
      <c r="DM18">
        <v>1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267</v>
      </c>
      <c r="EF18">
        <v>2406.669921875</v>
      </c>
      <c r="EG18">
        <v>2420</v>
      </c>
      <c r="EH18">
        <v>2432.889892578125</v>
      </c>
      <c r="EI18">
        <v>2402.989990234375</v>
      </c>
      <c r="EJ18">
        <v>2409.070068359375</v>
      </c>
      <c r="EK18" s="2">
        <f t="shared" si="24"/>
        <v>5.5082967458677246E-3</v>
      </c>
      <c r="EL18" s="2">
        <f t="shared" si="25"/>
        <v>5.2981816470393239E-3</v>
      </c>
      <c r="EM18" s="2">
        <f t="shared" si="26"/>
        <v>7.0289296552169533E-3</v>
      </c>
      <c r="EN18" s="2">
        <f t="shared" si="27"/>
        <v>2.5238278474567499E-3</v>
      </c>
      <c r="EO18">
        <v>13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18</v>
      </c>
      <c r="EY18">
        <v>30</v>
      </c>
      <c r="EZ18">
        <v>35</v>
      </c>
      <c r="FA18">
        <v>24</v>
      </c>
      <c r="FB18">
        <v>75</v>
      </c>
      <c r="FC18">
        <v>0</v>
      </c>
      <c r="FD18">
        <v>0</v>
      </c>
      <c r="FE18">
        <v>0</v>
      </c>
      <c r="FF18">
        <v>0</v>
      </c>
      <c r="FG18">
        <v>1</v>
      </c>
      <c r="FH18">
        <v>0</v>
      </c>
      <c r="FI18">
        <v>0</v>
      </c>
      <c r="FJ18">
        <v>0</v>
      </c>
      <c r="FK18">
        <v>1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268</v>
      </c>
      <c r="FX18">
        <v>2409.070068359375</v>
      </c>
      <c r="FY18">
        <v>2412.8349609375</v>
      </c>
      <c r="FZ18">
        <v>2442.944091796875</v>
      </c>
      <c r="GA18">
        <v>2412.514892578125</v>
      </c>
      <c r="GB18">
        <v>2433.530029296875</v>
      </c>
      <c r="GC18">
        <v>407</v>
      </c>
      <c r="GD18">
        <v>380</v>
      </c>
      <c r="GE18">
        <v>208</v>
      </c>
      <c r="GF18">
        <v>183</v>
      </c>
      <c r="GG18">
        <v>0</v>
      </c>
      <c r="GH18">
        <v>144</v>
      </c>
      <c r="GI18">
        <v>0</v>
      </c>
      <c r="GJ18">
        <v>144</v>
      </c>
      <c r="GK18">
        <v>1</v>
      </c>
      <c r="GL18">
        <v>202</v>
      </c>
      <c r="GM18">
        <v>1</v>
      </c>
      <c r="GN18">
        <v>75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1.6</v>
      </c>
      <c r="GX18" t="s">
        <v>218</v>
      </c>
      <c r="GY18">
        <v>941928</v>
      </c>
      <c r="GZ18">
        <v>1036216</v>
      </c>
      <c r="HA18">
        <v>2.95</v>
      </c>
      <c r="HB18">
        <v>3.1040000000000001</v>
      </c>
      <c r="HC18">
        <v>1.27</v>
      </c>
      <c r="HD18">
        <v>1.72</v>
      </c>
      <c r="HE18">
        <v>0</v>
      </c>
      <c r="HF18" s="2">
        <f t="shared" si="28"/>
        <v>1.5603605878878879E-3</v>
      </c>
      <c r="HG18" s="2">
        <f t="shared" si="29"/>
        <v>1.2324936522484453E-2</v>
      </c>
      <c r="HH18" s="2">
        <f t="shared" si="30"/>
        <v>1.32652404560063E-4</v>
      </c>
      <c r="HI18" s="2">
        <f t="shared" si="31"/>
        <v>8.6356595011165549E-3</v>
      </c>
      <c r="HJ18" s="3">
        <f t="shared" si="32"/>
        <v>2442.5729986702859</v>
      </c>
      <c r="HK18" t="str">
        <f t="shared" si="33"/>
        <v>GOOG</v>
      </c>
    </row>
    <row r="19" spans="1:219" hidden="1" x14ac:dyDescent="0.25">
      <c r="A19">
        <v>10</v>
      </c>
      <c r="B19" t="s">
        <v>269</v>
      </c>
      <c r="C19">
        <v>10</v>
      </c>
      <c r="D19">
        <v>1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41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47</v>
      </c>
      <c r="W19">
        <v>33</v>
      </c>
      <c r="X19">
        <v>27</v>
      </c>
      <c r="Y19">
        <v>19</v>
      </c>
      <c r="Z19">
        <v>41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270</v>
      </c>
      <c r="AV19">
        <v>155.5299987792969</v>
      </c>
      <c r="AW19">
        <v>156.69999694824219</v>
      </c>
      <c r="AX19">
        <v>158.80999755859381</v>
      </c>
      <c r="AY19">
        <v>156.3500061035156</v>
      </c>
      <c r="AZ19">
        <v>156.8699951171875</v>
      </c>
      <c r="BA19" s="2">
        <f t="shared" si="16"/>
        <v>7.4664849504223474E-3</v>
      </c>
      <c r="BB19" s="2">
        <f t="shared" si="17"/>
        <v>1.3286321030092085E-2</v>
      </c>
      <c r="BC19" s="2">
        <f t="shared" si="18"/>
        <v>2.2335089441143374E-3</v>
      </c>
      <c r="BD19" s="2">
        <f t="shared" si="19"/>
        <v>3.314776756915494E-3</v>
      </c>
      <c r="BE19">
        <v>104</v>
      </c>
      <c r="BF19">
        <v>50</v>
      </c>
      <c r="BG19">
        <v>30</v>
      </c>
      <c r="BH19">
        <v>0</v>
      </c>
      <c r="BI19">
        <v>0</v>
      </c>
      <c r="BJ19">
        <v>1</v>
      </c>
      <c r="BK19">
        <v>30</v>
      </c>
      <c r="BL19">
        <v>0</v>
      </c>
      <c r="BM19">
        <v>0</v>
      </c>
      <c r="BN19">
        <v>20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271</v>
      </c>
      <c r="CN19">
        <v>156.8699951171875</v>
      </c>
      <c r="CO19">
        <v>157.69999694824219</v>
      </c>
      <c r="CP19">
        <v>158.9100036621094</v>
      </c>
      <c r="CQ19">
        <v>156.94999694824219</v>
      </c>
      <c r="CR19">
        <v>158.63999938964841</v>
      </c>
      <c r="CS19" s="2">
        <f t="shared" si="20"/>
        <v>5.2631696075878809E-3</v>
      </c>
      <c r="CT19" s="2">
        <f t="shared" si="21"/>
        <v>7.6144149895059909E-3</v>
      </c>
      <c r="CU19" s="2">
        <f t="shared" si="22"/>
        <v>4.7558656595672044E-3</v>
      </c>
      <c r="CV19" s="2">
        <f t="shared" si="23"/>
        <v>1.0653066363517039E-2</v>
      </c>
      <c r="CW19">
        <v>126</v>
      </c>
      <c r="CX19">
        <v>64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1</v>
      </c>
      <c r="DH19">
        <v>1</v>
      </c>
      <c r="DI19">
        <v>4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272</v>
      </c>
      <c r="EF19">
        <v>158.63999938964841</v>
      </c>
      <c r="EG19">
        <v>159.07000732421881</v>
      </c>
      <c r="EH19">
        <v>160.08000183105469</v>
      </c>
      <c r="EI19">
        <v>157.74000549316409</v>
      </c>
      <c r="EJ19">
        <v>158.00999450683591</v>
      </c>
      <c r="EK19" s="2">
        <f t="shared" si="24"/>
        <v>2.703262178733401E-3</v>
      </c>
      <c r="EL19" s="2">
        <f t="shared" si="25"/>
        <v>6.3093109400499392E-3</v>
      </c>
      <c r="EM19" s="2">
        <f t="shared" si="26"/>
        <v>8.3611100133030858E-3</v>
      </c>
      <c r="EN19" s="2">
        <f t="shared" si="27"/>
        <v>1.7086831406739611E-3</v>
      </c>
      <c r="EO19">
        <v>66</v>
      </c>
      <c r="EP19">
        <v>6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59</v>
      </c>
      <c r="EY19">
        <v>12</v>
      </c>
      <c r="EZ19">
        <v>13</v>
      </c>
      <c r="FA19">
        <v>32</v>
      </c>
      <c r="FB19">
        <v>34</v>
      </c>
      <c r="FC19">
        <v>0</v>
      </c>
      <c r="FD19">
        <v>0</v>
      </c>
      <c r="FE19">
        <v>0</v>
      </c>
      <c r="FF19">
        <v>0</v>
      </c>
      <c r="FG19">
        <v>6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273</v>
      </c>
      <c r="FX19">
        <v>158.00999450683591</v>
      </c>
      <c r="FY19">
        <v>158.1600036621094</v>
      </c>
      <c r="FZ19">
        <v>159.3800048828125</v>
      </c>
      <c r="GA19">
        <v>157.3699951171875</v>
      </c>
      <c r="GB19">
        <v>158.58000183105469</v>
      </c>
      <c r="GC19">
        <v>489</v>
      </c>
      <c r="GD19">
        <v>345</v>
      </c>
      <c r="GE19">
        <v>262</v>
      </c>
      <c r="GF19">
        <v>157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75</v>
      </c>
      <c r="GM19">
        <v>0</v>
      </c>
      <c r="GN19">
        <v>34</v>
      </c>
      <c r="GO19">
        <v>1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2.4</v>
      </c>
      <c r="GX19" t="s">
        <v>218</v>
      </c>
      <c r="GY19">
        <v>2109909</v>
      </c>
      <c r="GZ19">
        <v>2649683</v>
      </c>
      <c r="HA19">
        <v>1.5029999999999999</v>
      </c>
      <c r="HB19">
        <v>1.5089999999999999</v>
      </c>
      <c r="HC19">
        <v>0.91</v>
      </c>
      <c r="HD19">
        <v>2.38</v>
      </c>
      <c r="HE19">
        <v>0.28199999999999997</v>
      </c>
      <c r="HF19" s="2">
        <f t="shared" si="28"/>
        <v>9.4846454097186061E-4</v>
      </c>
      <c r="HG19" s="2">
        <f t="shared" si="29"/>
        <v>7.6546692390938587E-3</v>
      </c>
      <c r="HH19" s="2">
        <f t="shared" si="30"/>
        <v>4.9949957424739733E-3</v>
      </c>
      <c r="HI19" s="2">
        <f t="shared" si="31"/>
        <v>7.6302604357154635E-3</v>
      </c>
      <c r="HJ19" s="3">
        <f t="shared" si="32"/>
        <v>159.37066617699674</v>
      </c>
      <c r="HK19" t="str">
        <f t="shared" si="33"/>
        <v>AXP</v>
      </c>
    </row>
    <row r="20" spans="1:219" hidden="1" x14ac:dyDescent="0.25">
      <c r="A20">
        <v>11</v>
      </c>
      <c r="B20" t="s">
        <v>274</v>
      </c>
      <c r="C20">
        <v>9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7</v>
      </c>
      <c r="N20">
        <v>27</v>
      </c>
      <c r="O20">
        <v>34</v>
      </c>
      <c r="P20">
        <v>45</v>
      </c>
      <c r="Q20">
        <v>22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275</v>
      </c>
      <c r="AV20">
        <v>78.30999755859375</v>
      </c>
      <c r="AW20">
        <v>78.30999755859375</v>
      </c>
      <c r="AX20">
        <v>78.980003356933594</v>
      </c>
      <c r="AY20">
        <v>77.510002136230469</v>
      </c>
      <c r="AZ20">
        <v>78.639999389648438</v>
      </c>
      <c r="BA20" s="2">
        <f t="shared" si="16"/>
        <v>0</v>
      </c>
      <c r="BB20" s="2">
        <f t="shared" si="17"/>
        <v>8.4832333484704536E-3</v>
      </c>
      <c r="BC20" s="2">
        <f t="shared" si="18"/>
        <v>1.0215750827532566E-2</v>
      </c>
      <c r="BD20" s="2">
        <f t="shared" si="19"/>
        <v>1.4369242906768331E-2</v>
      </c>
      <c r="BE20">
        <v>53</v>
      </c>
      <c r="BF20">
        <v>10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21</v>
      </c>
      <c r="BO20">
        <v>15</v>
      </c>
      <c r="BP20">
        <v>16</v>
      </c>
      <c r="BQ20">
        <v>13</v>
      </c>
      <c r="BR20">
        <v>23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23</v>
      </c>
      <c r="BZ20">
        <v>0</v>
      </c>
      <c r="CA20">
        <v>1</v>
      </c>
      <c r="CB20">
        <v>0</v>
      </c>
      <c r="CC20">
        <v>1</v>
      </c>
      <c r="CD20">
        <v>0</v>
      </c>
      <c r="CE20">
        <v>36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 t="s">
        <v>276</v>
      </c>
      <c r="CN20">
        <v>78.639999389648438</v>
      </c>
      <c r="CO20">
        <v>78.779998779296875</v>
      </c>
      <c r="CP20">
        <v>80.019996643066406</v>
      </c>
      <c r="CQ20">
        <v>78.510002136230469</v>
      </c>
      <c r="CR20">
        <v>79.169998168945313</v>
      </c>
      <c r="CS20" s="2">
        <f t="shared" si="20"/>
        <v>1.7770930669933627E-3</v>
      </c>
      <c r="CT20" s="2">
        <f t="shared" si="21"/>
        <v>1.5496099922380768E-2</v>
      </c>
      <c r="CU20" s="2">
        <f t="shared" si="22"/>
        <v>3.4272232451133533E-3</v>
      </c>
      <c r="CV20" s="2">
        <f t="shared" si="23"/>
        <v>8.3364411769524249E-3</v>
      </c>
      <c r="CW20">
        <v>11</v>
      </c>
      <c r="CX20">
        <v>39</v>
      </c>
      <c r="CY20">
        <v>64</v>
      </c>
      <c r="CZ20">
        <v>12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2</v>
      </c>
      <c r="DG20">
        <v>1</v>
      </c>
      <c r="DH20">
        <v>1</v>
      </c>
      <c r="DI20">
        <v>0</v>
      </c>
      <c r="DJ20">
        <v>0</v>
      </c>
      <c r="DK20">
        <v>1</v>
      </c>
      <c r="DL20">
        <v>4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277</v>
      </c>
      <c r="EF20">
        <v>79.169998168945313</v>
      </c>
      <c r="EG20">
        <v>79.5</v>
      </c>
      <c r="EH20">
        <v>79.5</v>
      </c>
      <c r="EI20">
        <v>78.430000305175781</v>
      </c>
      <c r="EJ20">
        <v>78.989997863769531</v>
      </c>
      <c r="EK20" s="2">
        <f t="shared" si="24"/>
        <v>4.1509664283608805E-3</v>
      </c>
      <c r="EL20" s="2">
        <f t="shared" si="25"/>
        <v>0</v>
      </c>
      <c r="EM20" s="2">
        <f t="shared" si="26"/>
        <v>1.3459115658166265E-2</v>
      </c>
      <c r="EN20" s="2">
        <f t="shared" si="27"/>
        <v>7.08947428457396E-3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3</v>
      </c>
      <c r="FA20">
        <v>9</v>
      </c>
      <c r="FB20">
        <v>135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0</v>
      </c>
      <c r="FQ20">
        <v>0</v>
      </c>
      <c r="FR20">
        <v>0</v>
      </c>
      <c r="FS20">
        <v>1</v>
      </c>
      <c r="FT20">
        <v>0</v>
      </c>
      <c r="FU20">
        <v>0</v>
      </c>
      <c r="FV20">
        <v>0</v>
      </c>
      <c r="FW20" t="s">
        <v>278</v>
      </c>
      <c r="FX20">
        <v>78.989997863769531</v>
      </c>
      <c r="FY20">
        <v>79.220001220703125</v>
      </c>
      <c r="FZ20">
        <v>80.75</v>
      </c>
      <c r="GA20">
        <v>78.739997863769531</v>
      </c>
      <c r="GB20">
        <v>80.370002746582031</v>
      </c>
      <c r="GC20">
        <v>324</v>
      </c>
      <c r="GD20">
        <v>240</v>
      </c>
      <c r="GE20">
        <v>126</v>
      </c>
      <c r="GF20">
        <v>151</v>
      </c>
      <c r="GG20">
        <v>0</v>
      </c>
      <c r="GH20">
        <v>79</v>
      </c>
      <c r="GI20">
        <v>0</v>
      </c>
      <c r="GJ20">
        <v>12</v>
      </c>
      <c r="GK20">
        <v>1</v>
      </c>
      <c r="GL20">
        <v>158</v>
      </c>
      <c r="GM20">
        <v>0</v>
      </c>
      <c r="GN20">
        <v>135</v>
      </c>
      <c r="GO20">
        <v>1</v>
      </c>
      <c r="GP20">
        <v>0</v>
      </c>
      <c r="GQ20">
        <v>0</v>
      </c>
      <c r="GR20">
        <v>0</v>
      </c>
      <c r="GS20">
        <v>1</v>
      </c>
      <c r="GT20">
        <v>0</v>
      </c>
      <c r="GU20">
        <v>1</v>
      </c>
      <c r="GV20">
        <v>0</v>
      </c>
      <c r="GW20">
        <v>2.6</v>
      </c>
      <c r="GX20" t="s">
        <v>223</v>
      </c>
      <c r="GY20">
        <v>198150</v>
      </c>
      <c r="GZ20">
        <v>227683</v>
      </c>
      <c r="HA20">
        <v>0.78100000000000003</v>
      </c>
      <c r="HB20">
        <v>1.052</v>
      </c>
      <c r="HC20">
        <v>6.34</v>
      </c>
      <c r="HD20">
        <v>4.0999999999999996</v>
      </c>
      <c r="HE20">
        <v>0.53040003999999996</v>
      </c>
      <c r="HF20" s="2">
        <f t="shared" si="28"/>
        <v>2.9033495757316841E-3</v>
      </c>
      <c r="HG20" s="2">
        <f t="shared" si="29"/>
        <v>1.8947353303986114E-2</v>
      </c>
      <c r="HH20" s="2">
        <f t="shared" si="30"/>
        <v>6.0591182723707115E-3</v>
      </c>
      <c r="HI20" s="2">
        <f t="shared" si="31"/>
        <v>2.0281259513604044E-2</v>
      </c>
      <c r="HJ20" s="3">
        <f t="shared" si="32"/>
        <v>80.721010572574002</v>
      </c>
      <c r="HK20" t="str">
        <f t="shared" si="33"/>
        <v>AWR</v>
      </c>
    </row>
    <row r="21" spans="1:219" hidden="1" x14ac:dyDescent="0.25">
      <c r="A21">
        <v>12</v>
      </c>
      <c r="B21" t="s">
        <v>279</v>
      </c>
      <c r="C21">
        <v>9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3</v>
      </c>
      <c r="N21">
        <v>2</v>
      </c>
      <c r="O21">
        <v>9</v>
      </c>
      <c r="P21">
        <v>175</v>
      </c>
      <c r="Q21">
        <v>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1</v>
      </c>
      <c r="AA21">
        <v>1</v>
      </c>
      <c r="AB21">
        <v>2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252</v>
      </c>
      <c r="AV21">
        <v>250.82000732421881</v>
      </c>
      <c r="AW21">
        <v>250.80000305175781</v>
      </c>
      <c r="AX21">
        <v>251.47999572753901</v>
      </c>
      <c r="AY21">
        <v>248.91000366210929</v>
      </c>
      <c r="AZ21">
        <v>249.94999694824219</v>
      </c>
      <c r="BA21" s="2">
        <f t="shared" si="16"/>
        <v>-7.9761850947379642E-5</v>
      </c>
      <c r="BB21" s="2">
        <f t="shared" si="17"/>
        <v>2.7039632866779906E-3</v>
      </c>
      <c r="BC21" s="2">
        <f t="shared" si="18"/>
        <v>7.5358826421484393E-3</v>
      </c>
      <c r="BD21" s="2">
        <f t="shared" si="19"/>
        <v>4.1608053563939595E-3</v>
      </c>
      <c r="BE21">
        <v>9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10</v>
      </c>
      <c r="BO21">
        <v>18</v>
      </c>
      <c r="BP21">
        <v>31</v>
      </c>
      <c r="BQ21">
        <v>58</v>
      </c>
      <c r="BR21">
        <v>77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280</v>
      </c>
      <c r="CN21">
        <v>249.94999694824219</v>
      </c>
      <c r="CO21">
        <v>250.69999694824219</v>
      </c>
      <c r="CP21">
        <v>253.94999694824219</v>
      </c>
      <c r="CQ21">
        <v>250.24000549316409</v>
      </c>
      <c r="CR21">
        <v>252.7799987792969</v>
      </c>
      <c r="CS21" s="2">
        <f t="shared" si="20"/>
        <v>2.991623490744777E-3</v>
      </c>
      <c r="CT21" s="2">
        <f t="shared" si="21"/>
        <v>1.2797794995297429E-2</v>
      </c>
      <c r="CU21" s="2">
        <f t="shared" si="22"/>
        <v>1.834828323404647E-3</v>
      </c>
      <c r="CV21" s="2">
        <f t="shared" si="23"/>
        <v>1.0048236800374699E-2</v>
      </c>
      <c r="CW21">
        <v>53</v>
      </c>
      <c r="CX21">
        <v>95</v>
      </c>
      <c r="CY21">
        <v>43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9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9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272</v>
      </c>
      <c r="EF21">
        <v>252.7799987792969</v>
      </c>
      <c r="EG21">
        <v>253.3500061035156</v>
      </c>
      <c r="EH21">
        <v>254.72999572753901</v>
      </c>
      <c r="EI21">
        <v>249.44000244140619</v>
      </c>
      <c r="EJ21">
        <v>253.3699951171875</v>
      </c>
      <c r="EK21" s="2">
        <f t="shared" si="24"/>
        <v>2.2498808387073632E-3</v>
      </c>
      <c r="EL21" s="2">
        <f t="shared" si="25"/>
        <v>5.4174602409190475E-3</v>
      </c>
      <c r="EM21" s="2">
        <f t="shared" si="26"/>
        <v>1.5433209267466275E-2</v>
      </c>
      <c r="EN21" s="2">
        <f t="shared" si="27"/>
        <v>1.5510884285898308E-2</v>
      </c>
      <c r="EO21">
        <v>83</v>
      </c>
      <c r="EP21">
        <v>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78</v>
      </c>
      <c r="EY21">
        <v>11</v>
      </c>
      <c r="EZ21">
        <v>4</v>
      </c>
      <c r="FA21">
        <v>4</v>
      </c>
      <c r="FB21">
        <v>42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1</v>
      </c>
      <c r="FN21">
        <v>0</v>
      </c>
      <c r="FO21">
        <v>1</v>
      </c>
      <c r="FP21">
        <v>0</v>
      </c>
      <c r="FQ21">
        <v>11</v>
      </c>
      <c r="FR21">
        <v>0</v>
      </c>
      <c r="FS21">
        <v>1</v>
      </c>
      <c r="FT21">
        <v>0</v>
      </c>
      <c r="FU21">
        <v>1</v>
      </c>
      <c r="FV21">
        <v>1</v>
      </c>
      <c r="FW21" t="s">
        <v>281</v>
      </c>
      <c r="FX21">
        <v>253.3699951171875</v>
      </c>
      <c r="FY21">
        <v>254.17999267578119</v>
      </c>
      <c r="FZ21">
        <v>256.57000732421881</v>
      </c>
      <c r="GA21">
        <v>252.75</v>
      </c>
      <c r="GB21">
        <v>254.46000671386719</v>
      </c>
      <c r="GC21">
        <v>479</v>
      </c>
      <c r="GD21">
        <v>344</v>
      </c>
      <c r="GE21">
        <v>275</v>
      </c>
      <c r="GF21">
        <v>148</v>
      </c>
      <c r="GG21">
        <v>0</v>
      </c>
      <c r="GH21">
        <v>181</v>
      </c>
      <c r="GI21">
        <v>0</v>
      </c>
      <c r="GJ21">
        <v>0</v>
      </c>
      <c r="GK21">
        <v>0</v>
      </c>
      <c r="GL21">
        <v>120</v>
      </c>
      <c r="GM21">
        <v>0</v>
      </c>
      <c r="GN21">
        <v>42</v>
      </c>
      <c r="GO21">
        <v>2</v>
      </c>
      <c r="GP21">
        <v>1</v>
      </c>
      <c r="GQ21">
        <v>1</v>
      </c>
      <c r="GR21">
        <v>0</v>
      </c>
      <c r="GS21">
        <v>1</v>
      </c>
      <c r="GT21">
        <v>1</v>
      </c>
      <c r="GU21">
        <v>1</v>
      </c>
      <c r="GV21">
        <v>1</v>
      </c>
      <c r="GW21">
        <v>1.9</v>
      </c>
      <c r="GX21" t="s">
        <v>218</v>
      </c>
      <c r="GY21">
        <v>1325029</v>
      </c>
      <c r="GZ21">
        <v>1636550</v>
      </c>
      <c r="HA21">
        <v>0.63600000000000001</v>
      </c>
      <c r="HB21">
        <v>0.72</v>
      </c>
      <c r="HC21">
        <v>2.7</v>
      </c>
      <c r="HD21">
        <v>1.71</v>
      </c>
      <c r="HE21">
        <v>1.0509999999999999</v>
      </c>
      <c r="HF21" s="2">
        <f t="shared" si="28"/>
        <v>3.1867085606021028E-3</v>
      </c>
      <c r="HG21" s="2">
        <f t="shared" si="29"/>
        <v>9.3152534599160175E-3</v>
      </c>
      <c r="HH21" s="2">
        <f t="shared" si="30"/>
        <v>5.6259057242369348E-3</v>
      </c>
      <c r="HI21" s="2">
        <f t="shared" si="31"/>
        <v>6.7201393883088434E-3</v>
      </c>
      <c r="HJ21" s="3">
        <f t="shared" si="32"/>
        <v>256.54774373199569</v>
      </c>
      <c r="HK21" t="str">
        <f t="shared" si="33"/>
        <v>AMT</v>
      </c>
    </row>
    <row r="22" spans="1:219" hidden="1" x14ac:dyDescent="0.25">
      <c r="A22">
        <v>13</v>
      </c>
      <c r="B22" t="s">
        <v>282</v>
      </c>
      <c r="C22">
        <v>9</v>
      </c>
      <c r="D22">
        <v>1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22</v>
      </c>
      <c r="N22">
        <v>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10</v>
      </c>
      <c r="W22">
        <v>8</v>
      </c>
      <c r="X22">
        <v>7</v>
      </c>
      <c r="Y22">
        <v>7</v>
      </c>
      <c r="Z22">
        <v>13</v>
      </c>
      <c r="AA22">
        <v>0</v>
      </c>
      <c r="AB22">
        <v>0</v>
      </c>
      <c r="AC22">
        <v>0</v>
      </c>
      <c r="AD22">
        <v>0</v>
      </c>
      <c r="AE22">
        <v>4</v>
      </c>
      <c r="AF22">
        <v>0</v>
      </c>
      <c r="AG22">
        <v>4</v>
      </c>
      <c r="AH22">
        <v>0</v>
      </c>
      <c r="AI22">
        <v>3</v>
      </c>
      <c r="AJ22">
        <v>0</v>
      </c>
      <c r="AK22">
        <v>3</v>
      </c>
      <c r="AL22">
        <v>0</v>
      </c>
      <c r="AM22">
        <v>1</v>
      </c>
      <c r="AN22">
        <v>0</v>
      </c>
      <c r="AO22">
        <v>2</v>
      </c>
      <c r="AP22">
        <v>2</v>
      </c>
      <c r="AQ22">
        <v>1</v>
      </c>
      <c r="AR22">
        <v>0</v>
      </c>
      <c r="AS22">
        <v>1</v>
      </c>
      <c r="AT22">
        <v>1</v>
      </c>
      <c r="AU22" t="s">
        <v>283</v>
      </c>
      <c r="AV22">
        <v>42.900001525878913</v>
      </c>
      <c r="AW22">
        <v>43.389999389648438</v>
      </c>
      <c r="AX22">
        <v>44.689998626708977</v>
      </c>
      <c r="AY22">
        <v>43.360000610351563</v>
      </c>
      <c r="AZ22">
        <v>44.060001373291023</v>
      </c>
      <c r="BA22" s="2">
        <f t="shared" si="16"/>
        <v>1.1292875562621485E-2</v>
      </c>
      <c r="BB22" s="2">
        <f t="shared" si="17"/>
        <v>2.9089265540581E-2</v>
      </c>
      <c r="BC22" s="2">
        <f t="shared" si="18"/>
        <v>6.9137542564778887E-4</v>
      </c>
      <c r="BD22" s="2">
        <f t="shared" si="19"/>
        <v>1.5887443057679973E-2</v>
      </c>
      <c r="BE22">
        <v>1</v>
      </c>
      <c r="BF22">
        <v>2</v>
      </c>
      <c r="BG22">
        <v>15</v>
      </c>
      <c r="BH22">
        <v>13</v>
      </c>
      <c r="BI22">
        <v>32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1</v>
      </c>
      <c r="BU22">
        <v>1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284</v>
      </c>
      <c r="CN22">
        <v>44.060001373291023</v>
      </c>
      <c r="CO22">
        <v>44.040000915527337</v>
      </c>
      <c r="CP22">
        <v>44.319999694824219</v>
      </c>
      <c r="CQ22">
        <v>43.319999694824219</v>
      </c>
      <c r="CR22">
        <v>43.880001068115227</v>
      </c>
      <c r="CS22" s="2">
        <f t="shared" si="20"/>
        <v>-4.5414299155099869E-4</v>
      </c>
      <c r="CT22" s="2">
        <f t="shared" si="21"/>
        <v>6.3176620312472842E-3</v>
      </c>
      <c r="CU22" s="2">
        <f t="shared" si="22"/>
        <v>1.634880122014859E-2</v>
      </c>
      <c r="CV22" s="2">
        <f t="shared" si="23"/>
        <v>1.2762109381486031E-2</v>
      </c>
      <c r="CW22">
        <v>11</v>
      </c>
      <c r="CX22">
        <v>2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</v>
      </c>
      <c r="DG22">
        <v>4</v>
      </c>
      <c r="DH22">
        <v>3</v>
      </c>
      <c r="DI22">
        <v>5</v>
      </c>
      <c r="DJ22">
        <v>32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32</v>
      </c>
      <c r="DR22">
        <v>0</v>
      </c>
      <c r="DS22">
        <v>0</v>
      </c>
      <c r="DT22">
        <v>0</v>
      </c>
      <c r="DU22">
        <v>1</v>
      </c>
      <c r="DV22">
        <v>0</v>
      </c>
      <c r="DW22">
        <v>1</v>
      </c>
      <c r="DX22">
        <v>0</v>
      </c>
      <c r="DY22">
        <v>2</v>
      </c>
      <c r="DZ22">
        <v>2</v>
      </c>
      <c r="EA22">
        <v>1</v>
      </c>
      <c r="EB22">
        <v>0</v>
      </c>
      <c r="EC22">
        <v>1</v>
      </c>
      <c r="ED22">
        <v>1</v>
      </c>
      <c r="EE22" t="s">
        <v>285</v>
      </c>
      <c r="EF22">
        <v>43.880001068115227</v>
      </c>
      <c r="EG22">
        <v>44.110000610351563</v>
      </c>
      <c r="EH22">
        <v>44.75</v>
      </c>
      <c r="EI22">
        <v>43.540000915527337</v>
      </c>
      <c r="EJ22">
        <v>43.779998779296882</v>
      </c>
      <c r="EK22" s="2">
        <f t="shared" si="24"/>
        <v>5.2142266845119911E-3</v>
      </c>
      <c r="EL22" s="2">
        <f t="shared" si="25"/>
        <v>1.43016623385126E-2</v>
      </c>
      <c r="EM22" s="2">
        <f t="shared" si="26"/>
        <v>1.2922232757586083E-2</v>
      </c>
      <c r="EN22" s="2">
        <f t="shared" si="27"/>
        <v>5.4819065888835894E-3</v>
      </c>
      <c r="EO22">
        <v>9</v>
      </c>
      <c r="EP22">
        <v>28</v>
      </c>
      <c r="EQ22">
        <v>6</v>
      </c>
      <c r="ER22">
        <v>0</v>
      </c>
      <c r="ES22">
        <v>0</v>
      </c>
      <c r="ET22">
        <v>1</v>
      </c>
      <c r="EU22">
        <v>6</v>
      </c>
      <c r="EV22">
        <v>0</v>
      </c>
      <c r="EW22">
        <v>0</v>
      </c>
      <c r="EX22">
        <v>5</v>
      </c>
      <c r="EY22">
        <v>2</v>
      </c>
      <c r="EZ22">
        <v>1</v>
      </c>
      <c r="FA22">
        <v>1</v>
      </c>
      <c r="FB22">
        <v>17</v>
      </c>
      <c r="FC22">
        <v>1</v>
      </c>
      <c r="FD22">
        <v>3</v>
      </c>
      <c r="FE22">
        <v>0</v>
      </c>
      <c r="FF22">
        <v>0</v>
      </c>
      <c r="FG22">
        <v>34</v>
      </c>
      <c r="FH22">
        <v>7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43</v>
      </c>
      <c r="FP22">
        <v>34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 t="s">
        <v>278</v>
      </c>
      <c r="FX22">
        <v>43.779998779296882</v>
      </c>
      <c r="FY22">
        <v>43.790000915527337</v>
      </c>
      <c r="FZ22">
        <v>44.700000762939453</v>
      </c>
      <c r="GA22">
        <v>43.790000915527337</v>
      </c>
      <c r="GB22">
        <v>44.700000762939453</v>
      </c>
      <c r="GC22">
        <v>144</v>
      </c>
      <c r="GD22">
        <v>119</v>
      </c>
      <c r="GE22">
        <v>56</v>
      </c>
      <c r="GF22">
        <v>73</v>
      </c>
      <c r="GG22">
        <v>0</v>
      </c>
      <c r="GH22">
        <v>45</v>
      </c>
      <c r="GI22">
        <v>0</v>
      </c>
      <c r="GJ22">
        <v>0</v>
      </c>
      <c r="GK22">
        <v>1</v>
      </c>
      <c r="GL22">
        <v>62</v>
      </c>
      <c r="GM22">
        <v>0</v>
      </c>
      <c r="GN22">
        <v>49</v>
      </c>
      <c r="GO22">
        <v>5</v>
      </c>
      <c r="GP22">
        <v>2</v>
      </c>
      <c r="GQ22">
        <v>1</v>
      </c>
      <c r="GR22">
        <v>1</v>
      </c>
      <c r="GS22">
        <v>3</v>
      </c>
      <c r="GT22">
        <v>2</v>
      </c>
      <c r="GU22">
        <v>3</v>
      </c>
      <c r="GV22">
        <v>2</v>
      </c>
      <c r="GW22">
        <v>1</v>
      </c>
      <c r="GX22" t="s">
        <v>238</v>
      </c>
      <c r="GY22">
        <v>76476</v>
      </c>
      <c r="GZ22">
        <v>60766</v>
      </c>
      <c r="HA22">
        <v>2.5779999999999998</v>
      </c>
      <c r="HB22">
        <v>3.6930000000000001</v>
      </c>
      <c r="HC22">
        <v>100.52</v>
      </c>
      <c r="HD22">
        <v>9.01</v>
      </c>
      <c r="HE22">
        <v>0</v>
      </c>
      <c r="HF22" s="2">
        <f t="shared" si="28"/>
        <v>2.2841141861928982E-4</v>
      </c>
      <c r="HG22" s="2">
        <f t="shared" si="29"/>
        <v>2.0357938073383486E-2</v>
      </c>
      <c r="HH22" s="2">
        <f t="shared" si="30"/>
        <v>0</v>
      </c>
      <c r="HI22" s="2">
        <f t="shared" si="31"/>
        <v>2.0357938073383486E-2</v>
      </c>
      <c r="HJ22" s="3">
        <f t="shared" si="32"/>
        <v>44.68147504239905</v>
      </c>
      <c r="HK22" t="str">
        <f t="shared" si="33"/>
        <v>ANIK</v>
      </c>
    </row>
    <row r="23" spans="1:219" hidden="1" x14ac:dyDescent="0.25">
      <c r="A23">
        <v>14</v>
      </c>
      <c r="B23" t="s">
        <v>286</v>
      </c>
      <c r="C23">
        <v>9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12</v>
      </c>
      <c r="N23">
        <v>15</v>
      </c>
      <c r="O23">
        <v>52</v>
      </c>
      <c r="P23">
        <v>34</v>
      </c>
      <c r="Q23">
        <v>49</v>
      </c>
      <c r="R23">
        <v>0</v>
      </c>
      <c r="S23">
        <v>0</v>
      </c>
      <c r="T23">
        <v>0</v>
      </c>
      <c r="U23">
        <v>0</v>
      </c>
      <c r="V23">
        <v>2</v>
      </c>
      <c r="W23">
        <v>6</v>
      </c>
      <c r="X23">
        <v>3</v>
      </c>
      <c r="Y23">
        <v>10</v>
      </c>
      <c r="Z23">
        <v>17</v>
      </c>
      <c r="AA23">
        <v>1</v>
      </c>
      <c r="AB23">
        <v>38</v>
      </c>
      <c r="AC23">
        <v>1</v>
      </c>
      <c r="AD23">
        <v>38</v>
      </c>
      <c r="AE23">
        <v>0</v>
      </c>
      <c r="AF23">
        <v>0</v>
      </c>
      <c r="AG23">
        <v>17</v>
      </c>
      <c r="AH23">
        <v>17</v>
      </c>
      <c r="AI23">
        <v>0</v>
      </c>
      <c r="AJ23">
        <v>0</v>
      </c>
      <c r="AK23">
        <v>1</v>
      </c>
      <c r="AL23">
        <v>1</v>
      </c>
      <c r="AM23">
        <v>1</v>
      </c>
      <c r="AN23">
        <v>0</v>
      </c>
      <c r="AO23">
        <v>6</v>
      </c>
      <c r="AP23">
        <v>6</v>
      </c>
      <c r="AQ23">
        <v>1</v>
      </c>
      <c r="AR23">
        <v>0</v>
      </c>
      <c r="AS23">
        <v>1</v>
      </c>
      <c r="AT23">
        <v>1</v>
      </c>
      <c r="AU23" t="s">
        <v>287</v>
      </c>
      <c r="AV23">
        <v>130.30999755859381</v>
      </c>
      <c r="AW23">
        <v>129.8500061035156</v>
      </c>
      <c r="AX23">
        <v>130.69000244140619</v>
      </c>
      <c r="AY23">
        <v>127.01999664306641</v>
      </c>
      <c r="AZ23">
        <v>128.6600036621094</v>
      </c>
      <c r="BA23" s="2">
        <f t="shared" si="16"/>
        <v>-3.5424831224999398E-3</v>
      </c>
      <c r="BB23" s="2">
        <f t="shared" si="17"/>
        <v>6.427395532930702E-3</v>
      </c>
      <c r="BC23" s="2">
        <f t="shared" si="18"/>
        <v>2.1794449960927387E-2</v>
      </c>
      <c r="BD23" s="2">
        <f t="shared" si="19"/>
        <v>1.2746828636427177E-2</v>
      </c>
      <c r="BE23">
        <v>9</v>
      </c>
      <c r="BF23">
        <v>2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3</v>
      </c>
      <c r="BO23">
        <v>8</v>
      </c>
      <c r="BP23">
        <v>15</v>
      </c>
      <c r="BQ23">
        <v>19</v>
      </c>
      <c r="BR23">
        <v>148</v>
      </c>
      <c r="BS23">
        <v>0</v>
      </c>
      <c r="BT23">
        <v>0</v>
      </c>
      <c r="BU23">
        <v>0</v>
      </c>
      <c r="BV23">
        <v>0</v>
      </c>
      <c r="BW23">
        <v>2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1</v>
      </c>
      <c r="CD23">
        <v>0</v>
      </c>
      <c r="CE23">
        <v>11</v>
      </c>
      <c r="CF23">
        <v>2</v>
      </c>
      <c r="CG23">
        <v>12</v>
      </c>
      <c r="CH23">
        <v>0</v>
      </c>
      <c r="CI23">
        <v>2</v>
      </c>
      <c r="CJ23">
        <v>1</v>
      </c>
      <c r="CK23">
        <v>2</v>
      </c>
      <c r="CL23">
        <v>1</v>
      </c>
      <c r="CM23" t="s">
        <v>288</v>
      </c>
      <c r="CN23">
        <v>128.6600036621094</v>
      </c>
      <c r="CO23">
        <v>130.19000244140619</v>
      </c>
      <c r="CP23">
        <v>135.6300048828125</v>
      </c>
      <c r="CQ23">
        <v>129.5899963378906</v>
      </c>
      <c r="CR23">
        <v>134.58000183105469</v>
      </c>
      <c r="CS23" s="2">
        <f t="shared" si="20"/>
        <v>1.1752045092597529E-2</v>
      </c>
      <c r="CT23" s="2">
        <f t="shared" si="21"/>
        <v>4.0109136957611979E-2</v>
      </c>
      <c r="CU23" s="2">
        <f t="shared" si="22"/>
        <v>4.6086956929403122E-3</v>
      </c>
      <c r="CV23" s="2">
        <f t="shared" si="23"/>
        <v>3.7078358041845672E-2</v>
      </c>
      <c r="CW23">
        <v>1</v>
      </c>
      <c r="CX23">
        <v>1</v>
      </c>
      <c r="CY23">
        <v>0</v>
      </c>
      <c r="CZ23">
        <v>1</v>
      </c>
      <c r="DA23">
        <v>192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</v>
      </c>
      <c r="DJ23">
        <v>0</v>
      </c>
      <c r="DK23">
        <v>1</v>
      </c>
      <c r="DL23">
        <v>1</v>
      </c>
      <c r="DM23">
        <v>1</v>
      </c>
      <c r="DN23">
        <v>1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289</v>
      </c>
      <c r="EF23">
        <v>134.58000183105469</v>
      </c>
      <c r="EG23">
        <v>136.44999694824219</v>
      </c>
      <c r="EH23">
        <v>139.1499938964844</v>
      </c>
      <c r="EI23">
        <v>135.94000244140619</v>
      </c>
      <c r="EJ23">
        <v>137.5</v>
      </c>
      <c r="EK23" s="2">
        <f t="shared" si="24"/>
        <v>1.3704618241192179E-2</v>
      </c>
      <c r="EL23" s="2">
        <f t="shared" si="25"/>
        <v>1.9403500299473797E-2</v>
      </c>
      <c r="EM23" s="2">
        <f t="shared" si="26"/>
        <v>3.7375926584259922E-3</v>
      </c>
      <c r="EN23" s="2">
        <f t="shared" si="27"/>
        <v>1.1345436789773178E-2</v>
      </c>
      <c r="EO23">
        <v>13</v>
      </c>
      <c r="EP23">
        <v>58</v>
      </c>
      <c r="EQ23">
        <v>97</v>
      </c>
      <c r="ER23">
        <v>27</v>
      </c>
      <c r="ES23">
        <v>0</v>
      </c>
      <c r="ET23">
        <v>1</v>
      </c>
      <c r="EU23">
        <v>7</v>
      </c>
      <c r="EV23">
        <v>0</v>
      </c>
      <c r="EW23">
        <v>0</v>
      </c>
      <c r="EX23">
        <v>7</v>
      </c>
      <c r="EY23">
        <v>1</v>
      </c>
      <c r="EZ23">
        <v>1</v>
      </c>
      <c r="FA23">
        <v>0</v>
      </c>
      <c r="FB23">
        <v>0</v>
      </c>
      <c r="FC23">
        <v>2</v>
      </c>
      <c r="FD23">
        <v>9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290</v>
      </c>
      <c r="FX23">
        <v>137.5</v>
      </c>
      <c r="FY23">
        <v>137.9700012207031</v>
      </c>
      <c r="FZ23">
        <v>138.9700012207031</v>
      </c>
      <c r="GA23">
        <v>136.21000671386719</v>
      </c>
      <c r="GB23">
        <v>136.8999938964844</v>
      </c>
      <c r="GC23">
        <v>563</v>
      </c>
      <c r="GD23">
        <v>241</v>
      </c>
      <c r="GE23">
        <v>390</v>
      </c>
      <c r="GF23">
        <v>10</v>
      </c>
      <c r="GG23">
        <v>0</v>
      </c>
      <c r="GH23">
        <v>303</v>
      </c>
      <c r="GI23">
        <v>0</v>
      </c>
      <c r="GJ23">
        <v>220</v>
      </c>
      <c r="GK23">
        <v>39</v>
      </c>
      <c r="GL23">
        <v>165</v>
      </c>
      <c r="GM23">
        <v>1</v>
      </c>
      <c r="GN23">
        <v>0</v>
      </c>
      <c r="GO23">
        <v>2</v>
      </c>
      <c r="GP23">
        <v>0</v>
      </c>
      <c r="GQ23">
        <v>1</v>
      </c>
      <c r="GR23">
        <v>0</v>
      </c>
      <c r="GS23">
        <v>3</v>
      </c>
      <c r="GT23">
        <v>0</v>
      </c>
      <c r="GU23">
        <v>2</v>
      </c>
      <c r="GV23">
        <v>0</v>
      </c>
      <c r="GW23">
        <v>2</v>
      </c>
      <c r="GX23" t="s">
        <v>218</v>
      </c>
      <c r="GY23">
        <v>12721008</v>
      </c>
      <c r="GZ23">
        <v>11867583</v>
      </c>
      <c r="HA23">
        <v>2.1030000000000002</v>
      </c>
      <c r="HB23">
        <v>3.105</v>
      </c>
      <c r="HC23">
        <v>0.84</v>
      </c>
      <c r="HD23">
        <v>1.17</v>
      </c>
      <c r="HE23">
        <v>0.18329999999999999</v>
      </c>
      <c r="HF23" s="2">
        <f t="shared" si="28"/>
        <v>3.4065464705712589E-3</v>
      </c>
      <c r="HG23" s="2">
        <f t="shared" si="29"/>
        <v>7.1957975909625604E-3</v>
      </c>
      <c r="HH23" s="2">
        <f t="shared" si="30"/>
        <v>1.2756356390984935E-2</v>
      </c>
      <c r="HI23" s="2">
        <f t="shared" si="31"/>
        <v>5.0400819092727422E-3</v>
      </c>
      <c r="HJ23" s="3">
        <f t="shared" si="32"/>
        <v>138.96280542311214</v>
      </c>
      <c r="HK23" t="str">
        <f t="shared" si="33"/>
        <v>AMAT</v>
      </c>
    </row>
    <row r="24" spans="1:219" hidden="1" x14ac:dyDescent="0.25">
      <c r="A24">
        <v>15</v>
      </c>
      <c r="B24" t="s">
        <v>291</v>
      </c>
      <c r="C24">
        <v>9</v>
      </c>
      <c r="D24">
        <v>1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31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38</v>
      </c>
      <c r="W24">
        <v>20</v>
      </c>
      <c r="X24">
        <v>22</v>
      </c>
      <c r="Y24">
        <v>20</v>
      </c>
      <c r="Z24">
        <v>62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11</v>
      </c>
      <c r="AP24">
        <v>0</v>
      </c>
      <c r="AQ24">
        <v>1</v>
      </c>
      <c r="AR24">
        <v>0</v>
      </c>
      <c r="AS24">
        <v>1</v>
      </c>
      <c r="AT24">
        <v>1</v>
      </c>
      <c r="AU24" t="s">
        <v>277</v>
      </c>
      <c r="AV24">
        <v>120.98000335693359</v>
      </c>
      <c r="AW24">
        <v>121.34999847412109</v>
      </c>
      <c r="AX24">
        <v>123</v>
      </c>
      <c r="AY24">
        <v>121.2799987792969</v>
      </c>
      <c r="AZ24">
        <v>122.15000152587891</v>
      </c>
      <c r="BA24" s="2">
        <f t="shared" si="16"/>
        <v>3.0489915273167467E-3</v>
      </c>
      <c r="BB24" s="2">
        <f t="shared" si="17"/>
        <v>1.3414646551860976E-2</v>
      </c>
      <c r="BC24" s="2">
        <f t="shared" si="18"/>
        <v>5.7684133254531922E-4</v>
      </c>
      <c r="BD24" s="2">
        <f t="shared" si="19"/>
        <v>7.1224128998286229E-3</v>
      </c>
      <c r="BE24">
        <v>20</v>
      </c>
      <c r="BF24">
        <v>142</v>
      </c>
      <c r="BG24">
        <v>20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2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2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292</v>
      </c>
      <c r="CN24">
        <v>122.15000152587891</v>
      </c>
      <c r="CO24">
        <v>123.40000152587891</v>
      </c>
      <c r="CP24">
        <v>124.34999847412109</v>
      </c>
      <c r="CQ24">
        <v>123.2200012207031</v>
      </c>
      <c r="CR24">
        <v>123.65000152587891</v>
      </c>
      <c r="CS24" s="2">
        <f t="shared" si="20"/>
        <v>1.0129659518179679E-2</v>
      </c>
      <c r="CT24" s="2">
        <f t="shared" si="21"/>
        <v>7.6397021302729851E-3</v>
      </c>
      <c r="CU24" s="2">
        <f t="shared" si="22"/>
        <v>1.458673443679448E-3</v>
      </c>
      <c r="CV24" s="2">
        <f t="shared" si="23"/>
        <v>3.4775600474684643E-3</v>
      </c>
      <c r="CW24">
        <v>103</v>
      </c>
      <c r="CX24">
        <v>81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6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293</v>
      </c>
      <c r="EF24">
        <v>123.65000152587891</v>
      </c>
      <c r="EG24">
        <v>124.11000061035161</v>
      </c>
      <c r="EH24">
        <v>124.7600021362305</v>
      </c>
      <c r="EI24">
        <v>121.90000152587891</v>
      </c>
      <c r="EJ24">
        <v>122.0699996948242</v>
      </c>
      <c r="EK24" s="2">
        <f t="shared" si="24"/>
        <v>3.7063820982233819E-3</v>
      </c>
      <c r="EL24" s="2">
        <f t="shared" si="25"/>
        <v>5.2100153474599065E-3</v>
      </c>
      <c r="EM24" s="2">
        <f t="shared" si="26"/>
        <v>1.7806776839934813E-2</v>
      </c>
      <c r="EN24" s="2">
        <f t="shared" si="27"/>
        <v>1.3926285686105544E-3</v>
      </c>
      <c r="EO24">
        <v>12</v>
      </c>
      <c r="EP24">
        <v>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</v>
      </c>
      <c r="EY24">
        <v>14</v>
      </c>
      <c r="EZ24">
        <v>13</v>
      </c>
      <c r="FA24">
        <v>28</v>
      </c>
      <c r="FB24">
        <v>117</v>
      </c>
      <c r="FC24">
        <v>0</v>
      </c>
      <c r="FD24">
        <v>0</v>
      </c>
      <c r="FE24">
        <v>0</v>
      </c>
      <c r="FF24">
        <v>0</v>
      </c>
      <c r="FG24">
        <v>1</v>
      </c>
      <c r="FH24">
        <v>0</v>
      </c>
      <c r="FI24">
        <v>0</v>
      </c>
      <c r="FJ24">
        <v>0</v>
      </c>
      <c r="FK24">
        <v>1</v>
      </c>
      <c r="FL24">
        <v>0</v>
      </c>
      <c r="FM24">
        <v>0</v>
      </c>
      <c r="FN24">
        <v>0</v>
      </c>
      <c r="FO24">
        <v>13</v>
      </c>
      <c r="FP24">
        <v>1</v>
      </c>
      <c r="FQ24">
        <v>0</v>
      </c>
      <c r="FR24">
        <v>0</v>
      </c>
      <c r="FS24">
        <v>1</v>
      </c>
      <c r="FT24">
        <v>1</v>
      </c>
      <c r="FU24">
        <v>0</v>
      </c>
      <c r="FV24">
        <v>0</v>
      </c>
      <c r="FW24" t="s">
        <v>294</v>
      </c>
      <c r="FX24">
        <v>122.0699996948242</v>
      </c>
      <c r="FY24">
        <v>122.0400009155273</v>
      </c>
      <c r="FZ24">
        <v>123.2099990844727</v>
      </c>
      <c r="GA24">
        <v>121.51999664306641</v>
      </c>
      <c r="GB24">
        <v>121.9599990844727</v>
      </c>
      <c r="GC24">
        <v>412</v>
      </c>
      <c r="GD24">
        <v>349</v>
      </c>
      <c r="GE24">
        <v>197</v>
      </c>
      <c r="GF24">
        <v>185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179</v>
      </c>
      <c r="GM24">
        <v>0</v>
      </c>
      <c r="GN24">
        <v>117</v>
      </c>
      <c r="GO24">
        <v>1</v>
      </c>
      <c r="GP24">
        <v>0</v>
      </c>
      <c r="GQ24">
        <v>0</v>
      </c>
      <c r="GR24">
        <v>0</v>
      </c>
      <c r="GS24">
        <v>1</v>
      </c>
      <c r="GT24">
        <v>0</v>
      </c>
      <c r="GU24">
        <v>1</v>
      </c>
      <c r="GV24">
        <v>0</v>
      </c>
      <c r="GW24">
        <v>2.9</v>
      </c>
      <c r="GX24" t="s">
        <v>223</v>
      </c>
      <c r="GY24">
        <v>435031</v>
      </c>
      <c r="GZ24">
        <v>439850</v>
      </c>
      <c r="HA24">
        <v>1.04</v>
      </c>
      <c r="HB24">
        <v>1.4730000000000001</v>
      </c>
      <c r="HC24">
        <v>0.49</v>
      </c>
      <c r="HD24">
        <v>3.73</v>
      </c>
      <c r="HE24">
        <v>0</v>
      </c>
      <c r="HF24" s="2">
        <f t="shared" si="28"/>
        <v>-2.4581103795351389E-4</v>
      </c>
      <c r="HG24" s="2">
        <f t="shared" si="29"/>
        <v>9.4959676782665481E-3</v>
      </c>
      <c r="HH24" s="2">
        <f t="shared" si="30"/>
        <v>4.2609330429358439E-3</v>
      </c>
      <c r="HI24" s="2">
        <f t="shared" si="31"/>
        <v>3.6077602878754611E-3</v>
      </c>
      <c r="HJ24" s="3">
        <f t="shared" si="32"/>
        <v>123.19888881967677</v>
      </c>
      <c r="HK24" t="str">
        <f t="shared" si="33"/>
        <v>ARW</v>
      </c>
    </row>
    <row r="25" spans="1:219" hidden="1" x14ac:dyDescent="0.25">
      <c r="A25">
        <v>16</v>
      </c>
      <c r="B25" t="s">
        <v>295</v>
      </c>
      <c r="C25">
        <v>9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82</v>
      </c>
      <c r="N25">
        <v>51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27</v>
      </c>
      <c r="W25">
        <v>2</v>
      </c>
      <c r="X25">
        <v>5</v>
      </c>
      <c r="Y25">
        <v>3</v>
      </c>
      <c r="Z25">
        <v>23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23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250</v>
      </c>
      <c r="AV25">
        <v>87.849998474121094</v>
      </c>
      <c r="AW25">
        <v>89.19000244140625</v>
      </c>
      <c r="AX25">
        <v>90.349998474121094</v>
      </c>
      <c r="AY25">
        <v>88.870002746582031</v>
      </c>
      <c r="AZ25">
        <v>89.05999755859375</v>
      </c>
      <c r="BA25" s="2">
        <f t="shared" si="16"/>
        <v>1.5024149911482265E-2</v>
      </c>
      <c r="BB25" s="2">
        <f t="shared" si="17"/>
        <v>1.2838915908195636E-2</v>
      </c>
      <c r="BC25" s="2">
        <f t="shared" si="18"/>
        <v>3.5878426512483408E-3</v>
      </c>
      <c r="BD25" s="2">
        <f t="shared" si="19"/>
        <v>2.133335023804861E-3</v>
      </c>
      <c r="BE25">
        <v>95</v>
      </c>
      <c r="BF25">
        <v>40</v>
      </c>
      <c r="BG25">
        <v>9</v>
      </c>
      <c r="BH25">
        <v>0</v>
      </c>
      <c r="BI25">
        <v>0</v>
      </c>
      <c r="BJ25">
        <v>1</v>
      </c>
      <c r="BK25">
        <v>9</v>
      </c>
      <c r="BL25">
        <v>0</v>
      </c>
      <c r="BM25">
        <v>0</v>
      </c>
      <c r="BN25">
        <v>22</v>
      </c>
      <c r="BO25">
        <v>4</v>
      </c>
      <c r="BP25">
        <v>2</v>
      </c>
      <c r="BQ25">
        <v>0</v>
      </c>
      <c r="BR25">
        <v>0</v>
      </c>
      <c r="BS25">
        <v>1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296</v>
      </c>
      <c r="CN25">
        <v>89.05999755859375</v>
      </c>
      <c r="CO25">
        <v>89.480003356933594</v>
      </c>
      <c r="CP25">
        <v>90.209999084472656</v>
      </c>
      <c r="CQ25">
        <v>88.339996337890625</v>
      </c>
      <c r="CR25">
        <v>90.010002136230469</v>
      </c>
      <c r="CS25" s="2">
        <f t="shared" si="20"/>
        <v>4.6938509452715271E-3</v>
      </c>
      <c r="CT25" s="2">
        <f t="shared" si="21"/>
        <v>8.0921819637255199E-3</v>
      </c>
      <c r="CU25" s="2">
        <f t="shared" si="22"/>
        <v>1.2740355121529268E-2</v>
      </c>
      <c r="CV25" s="2">
        <f t="shared" si="23"/>
        <v>1.8553558034720252E-2</v>
      </c>
      <c r="CW25">
        <v>8</v>
      </c>
      <c r="CX25">
        <v>19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9</v>
      </c>
      <c r="DG25">
        <v>3</v>
      </c>
      <c r="DH25">
        <v>8</v>
      </c>
      <c r="DI25">
        <v>22</v>
      </c>
      <c r="DJ25">
        <v>90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90</v>
      </c>
      <c r="DR25">
        <v>0</v>
      </c>
      <c r="DS25">
        <v>1</v>
      </c>
      <c r="DT25">
        <v>0</v>
      </c>
      <c r="DU25">
        <v>1</v>
      </c>
      <c r="DV25">
        <v>0</v>
      </c>
      <c r="DW25">
        <v>1</v>
      </c>
      <c r="DX25">
        <v>1</v>
      </c>
      <c r="DY25">
        <v>14</v>
      </c>
      <c r="DZ25">
        <v>14</v>
      </c>
      <c r="EA25">
        <v>1</v>
      </c>
      <c r="EB25">
        <v>1</v>
      </c>
      <c r="EC25">
        <v>1</v>
      </c>
      <c r="ED25">
        <v>1</v>
      </c>
      <c r="EE25" t="s">
        <v>297</v>
      </c>
      <c r="EF25">
        <v>90.010002136230469</v>
      </c>
      <c r="EG25">
        <v>90.459999084472656</v>
      </c>
      <c r="EH25">
        <v>91.260002136230483</v>
      </c>
      <c r="EI25">
        <v>89.980003356933594</v>
      </c>
      <c r="EJ25">
        <v>90.230003356933594</v>
      </c>
      <c r="EK25" s="2">
        <f t="shared" si="24"/>
        <v>4.9745407118783058E-3</v>
      </c>
      <c r="EL25" s="2">
        <f t="shared" si="25"/>
        <v>8.7661958473724821E-3</v>
      </c>
      <c r="EM25" s="2">
        <f t="shared" si="26"/>
        <v>5.3061655140062003E-3</v>
      </c>
      <c r="EN25" s="2">
        <f t="shared" si="27"/>
        <v>2.7706970043106516E-3</v>
      </c>
      <c r="EO25">
        <v>71</v>
      </c>
      <c r="EP25">
        <v>94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</v>
      </c>
      <c r="EY25">
        <v>6</v>
      </c>
      <c r="EZ25">
        <v>6</v>
      </c>
      <c r="FA25">
        <v>1</v>
      </c>
      <c r="FB25">
        <v>2</v>
      </c>
      <c r="FC25">
        <v>0</v>
      </c>
      <c r="FD25">
        <v>0</v>
      </c>
      <c r="FE25">
        <v>0</v>
      </c>
      <c r="FF25">
        <v>0</v>
      </c>
      <c r="FG25">
        <v>95</v>
      </c>
      <c r="FH25">
        <v>0</v>
      </c>
      <c r="FI25">
        <v>0</v>
      </c>
      <c r="FJ25">
        <v>0</v>
      </c>
      <c r="FK25">
        <v>1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298</v>
      </c>
      <c r="FX25">
        <v>90.230003356933594</v>
      </c>
      <c r="FY25">
        <v>90.959999084472656</v>
      </c>
      <c r="FZ25">
        <v>93.19000244140625</v>
      </c>
      <c r="GA25">
        <v>89.769996643066406</v>
      </c>
      <c r="GB25">
        <v>93.180000305175781</v>
      </c>
      <c r="GC25">
        <v>469</v>
      </c>
      <c r="GD25">
        <v>238</v>
      </c>
      <c r="GE25">
        <v>192</v>
      </c>
      <c r="GF25">
        <v>150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115</v>
      </c>
      <c r="GM25">
        <v>0</v>
      </c>
      <c r="GN25">
        <v>92</v>
      </c>
      <c r="GO25">
        <v>2</v>
      </c>
      <c r="GP25">
        <v>1</v>
      </c>
      <c r="GQ25">
        <v>0</v>
      </c>
      <c r="GR25">
        <v>0</v>
      </c>
      <c r="GS25">
        <v>1</v>
      </c>
      <c r="GT25">
        <v>1</v>
      </c>
      <c r="GU25">
        <v>1</v>
      </c>
      <c r="GV25">
        <v>1</v>
      </c>
      <c r="GW25">
        <v>2.1</v>
      </c>
      <c r="GX25" t="s">
        <v>218</v>
      </c>
      <c r="GY25">
        <v>763586</v>
      </c>
      <c r="GZ25">
        <v>383350</v>
      </c>
      <c r="HA25">
        <v>1.411</v>
      </c>
      <c r="HB25">
        <v>2.492</v>
      </c>
      <c r="HC25">
        <v>1.94</v>
      </c>
      <c r="HD25">
        <v>4.4800000000000004</v>
      </c>
      <c r="HE25">
        <v>0.4365</v>
      </c>
      <c r="HF25" s="2">
        <f t="shared" si="28"/>
        <v>8.0254588268094951E-3</v>
      </c>
      <c r="HG25" s="2">
        <f t="shared" si="29"/>
        <v>2.3929641576474037E-2</v>
      </c>
      <c r="HH25" s="2">
        <f t="shared" si="30"/>
        <v>1.3082700674844072E-2</v>
      </c>
      <c r="HI25" s="2">
        <f t="shared" si="31"/>
        <v>3.6595875197909411E-2</v>
      </c>
      <c r="HJ25" s="3">
        <f t="shared" si="32"/>
        <v>93.136639260360496</v>
      </c>
      <c r="HK25" t="str">
        <f t="shared" si="33"/>
        <v>ASH</v>
      </c>
    </row>
    <row r="26" spans="1:219" hidden="1" x14ac:dyDescent="0.25">
      <c r="A26">
        <v>17</v>
      </c>
      <c r="B26" t="s">
        <v>299</v>
      </c>
      <c r="C26">
        <v>9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0</v>
      </c>
      <c r="N26">
        <v>0</v>
      </c>
      <c r="O26">
        <v>7</v>
      </c>
      <c r="P26">
        <v>76</v>
      </c>
      <c r="Q26">
        <v>112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300</v>
      </c>
      <c r="AV26">
        <v>281.16000366210938</v>
      </c>
      <c r="AW26">
        <v>283.6300048828125</v>
      </c>
      <c r="AX26">
        <v>285</v>
      </c>
      <c r="AY26">
        <v>279.32998657226563</v>
      </c>
      <c r="AZ26">
        <v>281.67999267578119</v>
      </c>
      <c r="BA26" s="2">
        <f t="shared" si="16"/>
        <v>8.7085328709268772E-3</v>
      </c>
      <c r="BB26" s="2">
        <f t="shared" si="17"/>
        <v>4.8070004111842035E-3</v>
      </c>
      <c r="BC26" s="2">
        <f t="shared" si="18"/>
        <v>1.5160660848712038E-2</v>
      </c>
      <c r="BD26" s="2">
        <f t="shared" si="19"/>
        <v>8.3428222260019114E-3</v>
      </c>
      <c r="BE26">
        <v>8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5</v>
      </c>
      <c r="BO26">
        <v>4</v>
      </c>
      <c r="BP26">
        <v>4</v>
      </c>
      <c r="BQ26">
        <v>13</v>
      </c>
      <c r="BR26">
        <v>165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8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0</v>
      </c>
      <c r="CL26">
        <v>0</v>
      </c>
      <c r="CM26" t="s">
        <v>301</v>
      </c>
      <c r="CN26">
        <v>281.67999267578119</v>
      </c>
      <c r="CO26">
        <v>285.29000854492188</v>
      </c>
      <c r="CP26">
        <v>288.51998901367188</v>
      </c>
      <c r="CQ26">
        <v>283.82998657226563</v>
      </c>
      <c r="CR26">
        <v>287.48001098632813</v>
      </c>
      <c r="CS26" s="2">
        <f t="shared" si="20"/>
        <v>1.2653846125046608E-2</v>
      </c>
      <c r="CT26" s="2">
        <f t="shared" si="21"/>
        <v>1.1194997198606393E-2</v>
      </c>
      <c r="CU26" s="2">
        <f t="shared" si="22"/>
        <v>5.1176765008451586E-3</v>
      </c>
      <c r="CV26" s="2">
        <f t="shared" si="23"/>
        <v>1.2696619850331436E-2</v>
      </c>
      <c r="CW26">
        <v>75</v>
      </c>
      <c r="CX26">
        <v>109</v>
      </c>
      <c r="CY26">
        <v>7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4</v>
      </c>
      <c r="DG26">
        <v>3</v>
      </c>
      <c r="DH26">
        <v>0</v>
      </c>
      <c r="DI26">
        <v>0</v>
      </c>
      <c r="DJ26">
        <v>1</v>
      </c>
      <c r="DK26">
        <v>1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1</v>
      </c>
      <c r="DR26">
        <v>0</v>
      </c>
      <c r="DS26">
        <v>0</v>
      </c>
      <c r="DT26">
        <v>0</v>
      </c>
      <c r="DU26">
        <v>1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302</v>
      </c>
      <c r="EF26">
        <v>287.48001098632813</v>
      </c>
      <c r="EG26">
        <v>288.27999877929688</v>
      </c>
      <c r="EH26">
        <v>291.48001098632813</v>
      </c>
      <c r="EI26">
        <v>287.05999755859369</v>
      </c>
      <c r="EJ26">
        <v>289.47000122070313</v>
      </c>
      <c r="EK26" s="2">
        <f t="shared" si="24"/>
        <v>2.7750374509374343E-3</v>
      </c>
      <c r="EL26" s="2">
        <f t="shared" si="25"/>
        <v>1.0978496248174485E-2</v>
      </c>
      <c r="EM26" s="2">
        <f t="shared" si="26"/>
        <v>4.2320009222602817E-3</v>
      </c>
      <c r="EN26" s="2">
        <f t="shared" si="27"/>
        <v>8.325573123109109E-3</v>
      </c>
      <c r="EO26">
        <v>63</v>
      </c>
      <c r="EP26">
        <v>115</v>
      </c>
      <c r="EQ26">
        <v>14</v>
      </c>
      <c r="ER26">
        <v>0</v>
      </c>
      <c r="ES26">
        <v>0</v>
      </c>
      <c r="ET26">
        <v>1</v>
      </c>
      <c r="EU26">
        <v>14</v>
      </c>
      <c r="EV26">
        <v>0</v>
      </c>
      <c r="EW26">
        <v>0</v>
      </c>
      <c r="EX26">
        <v>4</v>
      </c>
      <c r="EY26">
        <v>0</v>
      </c>
      <c r="EZ26">
        <v>0</v>
      </c>
      <c r="FA26">
        <v>1</v>
      </c>
      <c r="FB26">
        <v>0</v>
      </c>
      <c r="FC26">
        <v>1</v>
      </c>
      <c r="FD26">
        <v>1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248</v>
      </c>
      <c r="FX26">
        <v>289.47000122070313</v>
      </c>
      <c r="FY26">
        <v>288.72000122070313</v>
      </c>
      <c r="FZ26">
        <v>293.489990234375</v>
      </c>
      <c r="GA26">
        <v>288.08999633789063</v>
      </c>
      <c r="GB26">
        <v>292.510009765625</v>
      </c>
      <c r="GC26">
        <v>586</v>
      </c>
      <c r="GD26">
        <v>204</v>
      </c>
      <c r="GE26">
        <v>383</v>
      </c>
      <c r="GF26">
        <v>13</v>
      </c>
      <c r="GG26">
        <v>0</v>
      </c>
      <c r="GH26">
        <v>188</v>
      </c>
      <c r="GI26">
        <v>0</v>
      </c>
      <c r="GJ26">
        <v>0</v>
      </c>
      <c r="GK26">
        <v>0</v>
      </c>
      <c r="GL26">
        <v>166</v>
      </c>
      <c r="GM26">
        <v>0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0</v>
      </c>
      <c r="GT26">
        <v>0</v>
      </c>
      <c r="GU26">
        <v>0</v>
      </c>
      <c r="GV26">
        <v>0</v>
      </c>
      <c r="GW26">
        <v>1.9</v>
      </c>
      <c r="GX26" t="s">
        <v>218</v>
      </c>
      <c r="GY26">
        <v>1098649</v>
      </c>
      <c r="GZ26">
        <v>879833</v>
      </c>
      <c r="HA26">
        <v>0.76800000000000002</v>
      </c>
      <c r="HB26">
        <v>0.82899999999999996</v>
      </c>
      <c r="HC26">
        <v>1.5</v>
      </c>
      <c r="HD26">
        <v>2</v>
      </c>
      <c r="HE26">
        <v>0</v>
      </c>
      <c r="HF26" s="2">
        <f t="shared" si="28"/>
        <v>-2.5976724744700697E-3</v>
      </c>
      <c r="HG26" s="2">
        <f t="shared" si="29"/>
        <v>1.6252646333398513E-2</v>
      </c>
      <c r="HH26" s="2">
        <f t="shared" si="30"/>
        <v>2.1820617904850792E-3</v>
      </c>
      <c r="HI26" s="2">
        <f t="shared" si="31"/>
        <v>1.511063991032624E-2</v>
      </c>
      <c r="HJ26" s="3">
        <f t="shared" si="32"/>
        <v>293.41246528992161</v>
      </c>
      <c r="HK26" t="str">
        <f t="shared" si="33"/>
        <v>ADSK</v>
      </c>
    </row>
    <row r="27" spans="1:219" hidden="1" x14ac:dyDescent="0.25">
      <c r="A27">
        <v>18</v>
      </c>
      <c r="B27" t="s">
        <v>303</v>
      </c>
      <c r="C27">
        <v>9</v>
      </c>
      <c r="D27">
        <v>0</v>
      </c>
      <c r="E27">
        <v>5</v>
      </c>
      <c r="F27">
        <v>1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105</v>
      </c>
      <c r="N27">
        <v>54</v>
      </c>
      <c r="O27">
        <v>25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23</v>
      </c>
      <c r="W27">
        <v>1</v>
      </c>
      <c r="X27">
        <v>0</v>
      </c>
      <c r="Y27">
        <v>3</v>
      </c>
      <c r="Z27">
        <v>3</v>
      </c>
      <c r="AA27">
        <v>1</v>
      </c>
      <c r="AB27">
        <v>30</v>
      </c>
      <c r="AC27">
        <v>0</v>
      </c>
      <c r="AD27">
        <v>0</v>
      </c>
      <c r="AE27">
        <v>0</v>
      </c>
      <c r="AF27">
        <v>0</v>
      </c>
      <c r="AG27">
        <v>3</v>
      </c>
      <c r="AH27">
        <v>3</v>
      </c>
      <c r="AI27">
        <v>0</v>
      </c>
      <c r="AJ27">
        <v>0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304</v>
      </c>
      <c r="AV27">
        <v>227.6499938964844</v>
      </c>
      <c r="AW27">
        <v>232.8999938964844</v>
      </c>
      <c r="AX27">
        <v>236.30000305175781</v>
      </c>
      <c r="AY27">
        <v>231.38999938964841</v>
      </c>
      <c r="AZ27">
        <v>234.82000732421881</v>
      </c>
      <c r="BA27" s="2">
        <f t="shared" si="16"/>
        <v>2.2541864051458194E-2</v>
      </c>
      <c r="BB27" s="2">
        <f t="shared" si="17"/>
        <v>1.4388527767088877E-2</v>
      </c>
      <c r="BC27" s="2">
        <f t="shared" si="18"/>
        <v>6.4834458841039888E-3</v>
      </c>
      <c r="BD27" s="2">
        <f t="shared" si="19"/>
        <v>1.4606966304342772E-2</v>
      </c>
      <c r="BE27">
        <v>37</v>
      </c>
      <c r="BF27">
        <v>87</v>
      </c>
      <c r="BG27">
        <v>65</v>
      </c>
      <c r="BH27">
        <v>0</v>
      </c>
      <c r="BI27">
        <v>0</v>
      </c>
      <c r="BJ27">
        <v>1</v>
      </c>
      <c r="BK27">
        <v>10</v>
      </c>
      <c r="BL27">
        <v>0</v>
      </c>
      <c r="BM27">
        <v>0</v>
      </c>
      <c r="BN27">
        <v>15</v>
      </c>
      <c r="BO27">
        <v>2</v>
      </c>
      <c r="BP27">
        <v>1</v>
      </c>
      <c r="BQ27">
        <v>1</v>
      </c>
      <c r="BR27">
        <v>2</v>
      </c>
      <c r="BS27">
        <v>2</v>
      </c>
      <c r="BT27">
        <v>21</v>
      </c>
      <c r="BU27">
        <v>0</v>
      </c>
      <c r="BV27">
        <v>0</v>
      </c>
      <c r="BW27">
        <v>0</v>
      </c>
      <c r="BX27">
        <v>0</v>
      </c>
      <c r="BY27">
        <v>2</v>
      </c>
      <c r="BZ27">
        <v>2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 t="s">
        <v>305</v>
      </c>
      <c r="CN27">
        <v>234.82000732421881</v>
      </c>
      <c r="CO27">
        <v>235.13999938964841</v>
      </c>
      <c r="CP27">
        <v>238.5</v>
      </c>
      <c r="CQ27">
        <v>232.6000061035156</v>
      </c>
      <c r="CR27">
        <v>237.44000244140619</v>
      </c>
      <c r="CS27" s="2">
        <f t="shared" si="20"/>
        <v>1.3608576433622455E-3</v>
      </c>
      <c r="CT27" s="2">
        <f t="shared" si="21"/>
        <v>1.4088052873591606E-2</v>
      </c>
      <c r="CU27" s="2">
        <f t="shared" si="22"/>
        <v>1.0802046834761714E-2</v>
      </c>
      <c r="CV27" s="2">
        <f t="shared" si="23"/>
        <v>2.0384081402142762E-2</v>
      </c>
      <c r="CW27">
        <v>61</v>
      </c>
      <c r="CX27">
        <v>47</v>
      </c>
      <c r="CY27">
        <v>53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33</v>
      </c>
      <c r="DG27">
        <v>4</v>
      </c>
      <c r="DH27">
        <v>5</v>
      </c>
      <c r="DI27">
        <v>11</v>
      </c>
      <c r="DJ27">
        <v>7</v>
      </c>
      <c r="DK27">
        <v>1</v>
      </c>
      <c r="DL27">
        <v>60</v>
      </c>
      <c r="DM27">
        <v>0</v>
      </c>
      <c r="DN27">
        <v>0</v>
      </c>
      <c r="DO27">
        <v>0</v>
      </c>
      <c r="DP27">
        <v>0</v>
      </c>
      <c r="DQ27">
        <v>7</v>
      </c>
      <c r="DR27">
        <v>7</v>
      </c>
      <c r="DS27">
        <v>0</v>
      </c>
      <c r="DT27">
        <v>0</v>
      </c>
      <c r="DU27">
        <v>1</v>
      </c>
      <c r="DV27">
        <v>1</v>
      </c>
      <c r="DW27">
        <v>1</v>
      </c>
      <c r="DX27">
        <v>0</v>
      </c>
      <c r="DY27">
        <v>1</v>
      </c>
      <c r="DZ27">
        <v>1</v>
      </c>
      <c r="EA27">
        <v>1</v>
      </c>
      <c r="EB27">
        <v>0</v>
      </c>
      <c r="EC27">
        <v>1</v>
      </c>
      <c r="ED27">
        <v>1</v>
      </c>
      <c r="EE27" t="s">
        <v>306</v>
      </c>
      <c r="EF27">
        <v>237.44000244140619</v>
      </c>
      <c r="EG27">
        <v>240</v>
      </c>
      <c r="EH27">
        <v>243.7799987792969</v>
      </c>
      <c r="EI27">
        <v>239.22999572753901</v>
      </c>
      <c r="EJ27">
        <v>240.74000549316409</v>
      </c>
      <c r="EK27" s="2">
        <f t="shared" si="24"/>
        <v>1.0666656494140891E-2</v>
      </c>
      <c r="EL27" s="2">
        <f t="shared" si="25"/>
        <v>1.5505778973766704E-2</v>
      </c>
      <c r="EM27" s="2">
        <f t="shared" si="26"/>
        <v>3.2083511352541949E-3</v>
      </c>
      <c r="EN27" s="2">
        <f t="shared" si="27"/>
        <v>6.2723674136825336E-3</v>
      </c>
      <c r="EO27">
        <v>56</v>
      </c>
      <c r="EP27">
        <v>81</v>
      </c>
      <c r="EQ27">
        <v>57</v>
      </c>
      <c r="ER27">
        <v>1</v>
      </c>
      <c r="ES27">
        <v>0</v>
      </c>
      <c r="ET27">
        <v>2</v>
      </c>
      <c r="EU27">
        <v>58</v>
      </c>
      <c r="EV27">
        <v>0</v>
      </c>
      <c r="EW27">
        <v>0</v>
      </c>
      <c r="EX27">
        <v>11</v>
      </c>
      <c r="EY27">
        <v>4</v>
      </c>
      <c r="EZ27">
        <v>2</v>
      </c>
      <c r="FA27">
        <v>0</v>
      </c>
      <c r="FB27">
        <v>0</v>
      </c>
      <c r="FC27">
        <v>2</v>
      </c>
      <c r="FD27">
        <v>12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307</v>
      </c>
      <c r="FX27">
        <v>240.74000549316409</v>
      </c>
      <c r="FY27">
        <v>241.69999694824219</v>
      </c>
      <c r="FZ27">
        <v>242.49000549316409</v>
      </c>
      <c r="GA27">
        <v>239.8699951171875</v>
      </c>
      <c r="GB27">
        <v>241.3699951171875</v>
      </c>
      <c r="GC27">
        <v>729</v>
      </c>
      <c r="GD27">
        <v>128</v>
      </c>
      <c r="GE27">
        <v>356</v>
      </c>
      <c r="GF27">
        <v>77</v>
      </c>
      <c r="GG27">
        <v>0</v>
      </c>
      <c r="GH27">
        <v>1</v>
      </c>
      <c r="GI27">
        <v>0</v>
      </c>
      <c r="GJ27">
        <v>1</v>
      </c>
      <c r="GK27">
        <v>0</v>
      </c>
      <c r="GL27">
        <v>12</v>
      </c>
      <c r="GM27">
        <v>0</v>
      </c>
      <c r="GN27">
        <v>7</v>
      </c>
      <c r="GO27">
        <v>3</v>
      </c>
      <c r="GP27">
        <v>1</v>
      </c>
      <c r="GQ27">
        <v>3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2.6</v>
      </c>
      <c r="GX27" t="s">
        <v>223</v>
      </c>
      <c r="GY27">
        <v>12819857</v>
      </c>
      <c r="GZ27">
        <v>11408600</v>
      </c>
      <c r="HA27">
        <v>0.36899999999999999</v>
      </c>
      <c r="HB27">
        <v>1.3340000000000001</v>
      </c>
      <c r="HC27">
        <v>-15.54</v>
      </c>
      <c r="HD27">
        <v>0.85</v>
      </c>
      <c r="HE27">
        <v>0</v>
      </c>
      <c r="HF27" s="2">
        <f t="shared" si="28"/>
        <v>3.9718306462521724E-3</v>
      </c>
      <c r="HG27" s="2">
        <f t="shared" si="29"/>
        <v>3.2579014682078133E-3</v>
      </c>
      <c r="HH27" s="2">
        <f t="shared" si="30"/>
        <v>7.571377137611468E-3</v>
      </c>
      <c r="HI27" s="2">
        <f t="shared" si="31"/>
        <v>6.2145255431261814E-3</v>
      </c>
      <c r="HJ27" s="3">
        <f t="shared" si="32"/>
        <v>242.48743172316568</v>
      </c>
      <c r="HK27" t="str">
        <f t="shared" si="33"/>
        <v>BA</v>
      </c>
    </row>
    <row r="28" spans="1:219" hidden="1" x14ac:dyDescent="0.25">
      <c r="A28">
        <v>19</v>
      </c>
      <c r="B28" t="s">
        <v>308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56</v>
      </c>
      <c r="N28">
        <v>21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22</v>
      </c>
      <c r="W28">
        <v>43</v>
      </c>
      <c r="X28">
        <v>32</v>
      </c>
      <c r="Y28">
        <v>27</v>
      </c>
      <c r="Z28">
        <v>8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8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309</v>
      </c>
      <c r="AV28">
        <v>82.05999755859375</v>
      </c>
      <c r="AW28">
        <v>82.470001220703125</v>
      </c>
      <c r="AX28">
        <v>83.830001831054688</v>
      </c>
      <c r="AY28">
        <v>82.379997253417969</v>
      </c>
      <c r="AZ28">
        <v>83.620002746582031</v>
      </c>
      <c r="BA28" s="2">
        <f t="shared" si="16"/>
        <v>4.9715491213846441E-3</v>
      </c>
      <c r="BB28" s="2">
        <f t="shared" si="17"/>
        <v>1.6223316004363442E-2</v>
      </c>
      <c r="BC28" s="2">
        <f t="shared" si="18"/>
        <v>1.0913540190727877E-3</v>
      </c>
      <c r="BD28" s="2">
        <f t="shared" si="19"/>
        <v>1.4829053485229005E-2</v>
      </c>
      <c r="BE28">
        <v>3</v>
      </c>
      <c r="BF28">
        <v>19</v>
      </c>
      <c r="BG28">
        <v>127</v>
      </c>
      <c r="BH28">
        <v>45</v>
      </c>
      <c r="BI28">
        <v>0</v>
      </c>
      <c r="BJ28">
        <v>1</v>
      </c>
      <c r="BK28">
        <v>3</v>
      </c>
      <c r="BL28">
        <v>0</v>
      </c>
      <c r="BM28">
        <v>0</v>
      </c>
      <c r="BN28">
        <v>3</v>
      </c>
      <c r="BO28">
        <v>0</v>
      </c>
      <c r="BP28">
        <v>0</v>
      </c>
      <c r="BQ28">
        <v>0</v>
      </c>
      <c r="BR28">
        <v>0</v>
      </c>
      <c r="BS28">
        <v>2</v>
      </c>
      <c r="BT28">
        <v>3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310</v>
      </c>
      <c r="CN28">
        <v>83.620002746582031</v>
      </c>
      <c r="CO28">
        <v>84.150001525878906</v>
      </c>
      <c r="CP28">
        <v>86</v>
      </c>
      <c r="CQ28">
        <v>83.839996337890625</v>
      </c>
      <c r="CR28">
        <v>85.739997863769531</v>
      </c>
      <c r="CS28" s="2">
        <f t="shared" si="20"/>
        <v>6.2982622660308074E-3</v>
      </c>
      <c r="CT28" s="2">
        <f t="shared" si="21"/>
        <v>2.151161016419878E-2</v>
      </c>
      <c r="CU28" s="2">
        <f t="shared" si="22"/>
        <v>3.6839593864171905E-3</v>
      </c>
      <c r="CV28" s="2">
        <f t="shared" si="23"/>
        <v>2.2160037009771982E-2</v>
      </c>
      <c r="CW28">
        <v>13</v>
      </c>
      <c r="CX28">
        <v>19</v>
      </c>
      <c r="CY28">
        <v>111</v>
      </c>
      <c r="CZ28">
        <v>42</v>
      </c>
      <c r="DA28">
        <v>10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1</v>
      </c>
      <c r="DI28">
        <v>0</v>
      </c>
      <c r="DJ28">
        <v>0</v>
      </c>
      <c r="DK28">
        <v>1</v>
      </c>
      <c r="DL28">
        <v>2</v>
      </c>
      <c r="DM28">
        <v>1</v>
      </c>
      <c r="DN28">
        <v>2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311</v>
      </c>
      <c r="EF28">
        <v>85.739997863769531</v>
      </c>
      <c r="EG28">
        <v>85.739997863769531</v>
      </c>
      <c r="EH28">
        <v>85.970001220703125</v>
      </c>
      <c r="EI28">
        <v>84.519996643066406</v>
      </c>
      <c r="EJ28">
        <v>85.029998779296875</v>
      </c>
      <c r="EK28" s="2">
        <f t="shared" si="24"/>
        <v>0</v>
      </c>
      <c r="EL28" s="2">
        <f t="shared" si="25"/>
        <v>2.675390876674788E-3</v>
      </c>
      <c r="EM28" s="2">
        <f t="shared" si="26"/>
        <v>1.4229079205735018E-2</v>
      </c>
      <c r="EN28" s="2">
        <f t="shared" si="27"/>
        <v>5.9979083094453545E-3</v>
      </c>
      <c r="EO28">
        <v>1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195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1</v>
      </c>
      <c r="FP28">
        <v>0</v>
      </c>
      <c r="FQ28">
        <v>0</v>
      </c>
      <c r="FR28">
        <v>0</v>
      </c>
      <c r="FS28">
        <v>1</v>
      </c>
      <c r="FT28">
        <v>0</v>
      </c>
      <c r="FU28">
        <v>0</v>
      </c>
      <c r="FV28">
        <v>0</v>
      </c>
      <c r="FW28" t="s">
        <v>312</v>
      </c>
      <c r="FX28">
        <v>85.029998779296875</v>
      </c>
      <c r="FY28">
        <v>85.239997863769531</v>
      </c>
      <c r="FZ28">
        <v>85.879997253417969</v>
      </c>
      <c r="GA28">
        <v>84.930000305175781</v>
      </c>
      <c r="GB28">
        <v>85.69000244140625</v>
      </c>
      <c r="GC28">
        <v>467</v>
      </c>
      <c r="GD28">
        <v>332</v>
      </c>
      <c r="GE28">
        <v>196</v>
      </c>
      <c r="GF28">
        <v>197</v>
      </c>
      <c r="GG28">
        <v>0</v>
      </c>
      <c r="GH28">
        <v>97</v>
      </c>
      <c r="GI28">
        <v>0</v>
      </c>
      <c r="GJ28">
        <v>52</v>
      </c>
      <c r="GK28">
        <v>2</v>
      </c>
      <c r="GL28">
        <v>203</v>
      </c>
      <c r="GM28">
        <v>2</v>
      </c>
      <c r="GN28">
        <v>195</v>
      </c>
      <c r="GO28">
        <v>1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2.4</v>
      </c>
      <c r="GX28" t="s">
        <v>218</v>
      </c>
      <c r="GY28">
        <v>1352835</v>
      </c>
      <c r="GZ28">
        <v>968833</v>
      </c>
      <c r="HA28">
        <v>1.861</v>
      </c>
      <c r="HB28">
        <v>2.0419999999999998</v>
      </c>
      <c r="HC28">
        <v>1.97</v>
      </c>
      <c r="HD28">
        <v>2.08</v>
      </c>
      <c r="HE28">
        <v>0.29749999999999999</v>
      </c>
      <c r="HF28" s="2">
        <f t="shared" si="28"/>
        <v>2.4636214187648831E-3</v>
      </c>
      <c r="HG28" s="2">
        <f t="shared" si="29"/>
        <v>7.4522520973062667E-3</v>
      </c>
      <c r="HH28" s="2">
        <f t="shared" si="30"/>
        <v>3.6367616889102505E-3</v>
      </c>
      <c r="HI28" s="2">
        <f t="shared" si="31"/>
        <v>8.8692042779453528E-3</v>
      </c>
      <c r="HJ28" s="3">
        <f t="shared" si="32"/>
        <v>85.875227816624189</v>
      </c>
      <c r="HK28" t="str">
        <f t="shared" si="33"/>
        <v>BAH</v>
      </c>
    </row>
    <row r="29" spans="1:219" hidden="1" x14ac:dyDescent="0.25">
      <c r="A29">
        <v>20</v>
      </c>
      <c r="B29" t="s">
        <v>313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16</v>
      </c>
      <c r="N29">
        <v>35</v>
      </c>
      <c r="O29">
        <v>108</v>
      </c>
      <c r="P29">
        <v>15</v>
      </c>
      <c r="Q29">
        <v>0</v>
      </c>
      <c r="R29">
        <v>0</v>
      </c>
      <c r="S29">
        <v>0</v>
      </c>
      <c r="T29">
        <v>0</v>
      </c>
      <c r="U29">
        <v>0</v>
      </c>
      <c r="V29">
        <v>7</v>
      </c>
      <c r="W29">
        <v>8</v>
      </c>
      <c r="X29">
        <v>6</v>
      </c>
      <c r="Y29">
        <v>2</v>
      </c>
      <c r="Z29">
        <v>2</v>
      </c>
      <c r="AA29">
        <v>1</v>
      </c>
      <c r="AB29">
        <v>25</v>
      </c>
      <c r="AC29">
        <v>0</v>
      </c>
      <c r="AD29">
        <v>0</v>
      </c>
      <c r="AE29">
        <v>0</v>
      </c>
      <c r="AF29">
        <v>0</v>
      </c>
      <c r="AG29">
        <v>2</v>
      </c>
      <c r="AH29">
        <v>2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292</v>
      </c>
      <c r="AV29">
        <v>110.5</v>
      </c>
      <c r="AW29">
        <v>110.870002746582</v>
      </c>
      <c r="AX29">
        <v>112.8399963378906</v>
      </c>
      <c r="AY29">
        <v>110.6600036621094</v>
      </c>
      <c r="AZ29">
        <v>112.0800018310547</v>
      </c>
      <c r="BA29" s="2">
        <f t="shared" si="16"/>
        <v>3.3372665050592776E-3</v>
      </c>
      <c r="BB29" s="2">
        <f t="shared" si="17"/>
        <v>1.7458291875600551E-2</v>
      </c>
      <c r="BC29" s="2">
        <f t="shared" si="18"/>
        <v>1.8941019145872762E-3</v>
      </c>
      <c r="BD29" s="2">
        <f t="shared" si="19"/>
        <v>1.2669505226148625E-2</v>
      </c>
      <c r="BE29">
        <v>25</v>
      </c>
      <c r="BF29">
        <v>88</v>
      </c>
      <c r="BG29">
        <v>65</v>
      </c>
      <c r="BH29">
        <v>14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5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5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314</v>
      </c>
      <c r="CN29">
        <v>112.0800018310547</v>
      </c>
      <c r="CO29">
        <v>112.8199996948242</v>
      </c>
      <c r="CP29">
        <v>115.2900009155273</v>
      </c>
      <c r="CQ29">
        <v>112.4199981689453</v>
      </c>
      <c r="CR29">
        <v>114.9899978637695</v>
      </c>
      <c r="CS29" s="2">
        <f t="shared" si="20"/>
        <v>6.5591018061618156E-3</v>
      </c>
      <c r="CT29" s="2">
        <f t="shared" si="21"/>
        <v>2.1424244956966043E-2</v>
      </c>
      <c r="CU29" s="2">
        <f t="shared" si="22"/>
        <v>3.545484195717985E-3</v>
      </c>
      <c r="CV29" s="2">
        <f t="shared" si="23"/>
        <v>2.2349767306447998E-2</v>
      </c>
      <c r="CW29">
        <v>10</v>
      </c>
      <c r="CX29">
        <v>65</v>
      </c>
      <c r="CY29">
        <v>34</v>
      </c>
      <c r="CZ29">
        <v>49</v>
      </c>
      <c r="DA29">
        <v>31</v>
      </c>
      <c r="DB29">
        <v>0</v>
      </c>
      <c r="DC29">
        <v>0</v>
      </c>
      <c r="DD29">
        <v>0</v>
      </c>
      <c r="DE29">
        <v>0</v>
      </c>
      <c r="DF29">
        <v>4</v>
      </c>
      <c r="DG29">
        <v>0</v>
      </c>
      <c r="DH29">
        <v>2</v>
      </c>
      <c r="DI29">
        <v>0</v>
      </c>
      <c r="DJ29">
        <v>0</v>
      </c>
      <c r="DK29">
        <v>1</v>
      </c>
      <c r="DL29">
        <v>6</v>
      </c>
      <c r="DM29">
        <v>1</v>
      </c>
      <c r="DN29">
        <v>6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315</v>
      </c>
      <c r="EF29">
        <v>114.9899978637695</v>
      </c>
      <c r="EG29">
        <v>113.5500030517578</v>
      </c>
      <c r="EH29">
        <v>114.80999755859381</v>
      </c>
      <c r="EI29">
        <v>113.0400009155273</v>
      </c>
      <c r="EJ29">
        <v>114.4300003051758</v>
      </c>
      <c r="EK29" s="2">
        <f t="shared" si="24"/>
        <v>-1.2681592015064247E-2</v>
      </c>
      <c r="EL29" s="2">
        <f t="shared" si="25"/>
        <v>1.0974606163483003E-2</v>
      </c>
      <c r="EM29" s="2">
        <f t="shared" si="26"/>
        <v>4.4914321666554846E-3</v>
      </c>
      <c r="EN29" s="2">
        <f t="shared" si="27"/>
        <v>1.2147158838953787E-2</v>
      </c>
      <c r="EO29">
        <v>60</v>
      </c>
      <c r="EP29">
        <v>110</v>
      </c>
      <c r="EQ29">
        <v>13</v>
      </c>
      <c r="ER29">
        <v>0</v>
      </c>
      <c r="ES29">
        <v>0</v>
      </c>
      <c r="ET29">
        <v>1</v>
      </c>
      <c r="EU29">
        <v>13</v>
      </c>
      <c r="EV29">
        <v>0</v>
      </c>
      <c r="EW29">
        <v>0</v>
      </c>
      <c r="EX29">
        <v>13</v>
      </c>
      <c r="EY29">
        <v>2</v>
      </c>
      <c r="EZ29">
        <v>0</v>
      </c>
      <c r="FA29">
        <v>1</v>
      </c>
      <c r="FB29">
        <v>0</v>
      </c>
      <c r="FC29">
        <v>1</v>
      </c>
      <c r="FD29">
        <v>3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316</v>
      </c>
      <c r="FX29">
        <v>114.4300003051758</v>
      </c>
      <c r="FY29">
        <v>114.7799987792969</v>
      </c>
      <c r="FZ29">
        <v>116.6800003051758</v>
      </c>
      <c r="GA29">
        <v>113.7600021362305</v>
      </c>
      <c r="GB29">
        <v>116.05999755859381</v>
      </c>
      <c r="GC29">
        <v>738</v>
      </c>
      <c r="GD29">
        <v>52</v>
      </c>
      <c r="GE29">
        <v>372</v>
      </c>
      <c r="GF29">
        <v>22</v>
      </c>
      <c r="GG29">
        <v>0</v>
      </c>
      <c r="GH29">
        <v>109</v>
      </c>
      <c r="GI29">
        <v>0</v>
      </c>
      <c r="GJ29">
        <v>80</v>
      </c>
      <c r="GK29">
        <v>6</v>
      </c>
      <c r="GL29">
        <v>2</v>
      </c>
      <c r="GM29">
        <v>6</v>
      </c>
      <c r="GN29">
        <v>0</v>
      </c>
      <c r="GO29">
        <v>1</v>
      </c>
      <c r="GP29">
        <v>0</v>
      </c>
      <c r="GQ29">
        <v>1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2.6</v>
      </c>
      <c r="GX29" t="s">
        <v>223</v>
      </c>
      <c r="GY29">
        <v>1505367</v>
      </c>
      <c r="GZ29">
        <v>1316033</v>
      </c>
      <c r="HA29">
        <v>3.7240000000000002</v>
      </c>
      <c r="HB29">
        <v>4.6630000000000003</v>
      </c>
      <c r="HC29">
        <v>6.06</v>
      </c>
      <c r="HD29">
        <v>3.88</v>
      </c>
      <c r="HE29">
        <v>1.3378999</v>
      </c>
      <c r="HF29" s="2">
        <f t="shared" si="28"/>
        <v>3.0492984652674693E-3</v>
      </c>
      <c r="HG29" s="2">
        <f t="shared" si="29"/>
        <v>1.628386630878853E-2</v>
      </c>
      <c r="HH29" s="2">
        <f t="shared" si="30"/>
        <v>8.8865364515963163E-3</v>
      </c>
      <c r="HI29" s="2">
        <f t="shared" si="31"/>
        <v>1.981729683564859E-2</v>
      </c>
      <c r="HJ29" s="3">
        <f t="shared" si="32"/>
        <v>116.64906093434189</v>
      </c>
      <c r="HK29" t="str">
        <f t="shared" si="33"/>
        <v>BXP</v>
      </c>
    </row>
    <row r="30" spans="1:219" hidden="1" x14ac:dyDescent="0.25">
      <c r="A30">
        <v>21</v>
      </c>
      <c r="B30" t="s">
        <v>317</v>
      </c>
      <c r="C30">
        <v>9</v>
      </c>
      <c r="D30">
        <v>1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7</v>
      </c>
      <c r="N30">
        <v>27</v>
      </c>
      <c r="O30">
        <v>9</v>
      </c>
      <c r="P30">
        <v>55</v>
      </c>
      <c r="Q30">
        <v>96</v>
      </c>
      <c r="R30">
        <v>0</v>
      </c>
      <c r="S30">
        <v>0</v>
      </c>
      <c r="T30">
        <v>0</v>
      </c>
      <c r="U30">
        <v>0</v>
      </c>
      <c r="V30">
        <v>1</v>
      </c>
      <c r="W30">
        <v>3</v>
      </c>
      <c r="X30">
        <v>0</v>
      </c>
      <c r="Y30">
        <v>0</v>
      </c>
      <c r="Z30">
        <v>0</v>
      </c>
      <c r="AA30">
        <v>1</v>
      </c>
      <c r="AB30">
        <v>4</v>
      </c>
      <c r="AC30">
        <v>1</v>
      </c>
      <c r="AD30">
        <v>4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318</v>
      </c>
      <c r="AV30">
        <v>87.75</v>
      </c>
      <c r="AW30">
        <v>87.849998474121094</v>
      </c>
      <c r="AX30">
        <v>88.910003662109375</v>
      </c>
      <c r="AY30">
        <v>87.110000610351563</v>
      </c>
      <c r="AZ30">
        <v>87.180000305175781</v>
      </c>
      <c r="BA30" s="2">
        <f t="shared" si="16"/>
        <v>1.1382865777801454E-3</v>
      </c>
      <c r="BB30" s="2">
        <f t="shared" si="17"/>
        <v>1.1922226344930675E-2</v>
      </c>
      <c r="BC30" s="2">
        <f t="shared" si="18"/>
        <v>8.4234248904115905E-3</v>
      </c>
      <c r="BD30" s="2">
        <f t="shared" si="19"/>
        <v>8.0293294997912934E-4</v>
      </c>
      <c r="BE30">
        <v>35</v>
      </c>
      <c r="BF30">
        <v>50</v>
      </c>
      <c r="BG30">
        <v>11</v>
      </c>
      <c r="BH30">
        <v>0</v>
      </c>
      <c r="BI30">
        <v>0</v>
      </c>
      <c r="BJ30">
        <v>1</v>
      </c>
      <c r="BK30">
        <v>11</v>
      </c>
      <c r="BL30">
        <v>0</v>
      </c>
      <c r="BM30">
        <v>0</v>
      </c>
      <c r="BN30">
        <v>6</v>
      </c>
      <c r="BO30">
        <v>5</v>
      </c>
      <c r="BP30">
        <v>27</v>
      </c>
      <c r="BQ30">
        <v>14</v>
      </c>
      <c r="BR30">
        <v>51</v>
      </c>
      <c r="BS30">
        <v>1</v>
      </c>
      <c r="BT30">
        <v>1</v>
      </c>
      <c r="BU30">
        <v>0</v>
      </c>
      <c r="BV30">
        <v>0</v>
      </c>
      <c r="BW30">
        <v>61</v>
      </c>
      <c r="BX30">
        <v>11</v>
      </c>
      <c r="BY30">
        <v>0</v>
      </c>
      <c r="BZ30">
        <v>0</v>
      </c>
      <c r="CA30">
        <v>1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319</v>
      </c>
      <c r="CN30">
        <v>87.180000305175781</v>
      </c>
      <c r="CO30">
        <v>87.870002746582031</v>
      </c>
      <c r="CP30">
        <v>89.349998474121094</v>
      </c>
      <c r="CQ30">
        <v>87.790000915527344</v>
      </c>
      <c r="CR30">
        <v>88.760002136230469</v>
      </c>
      <c r="CS30" s="2">
        <f t="shared" si="20"/>
        <v>7.8525369277183676E-3</v>
      </c>
      <c r="CT30" s="2">
        <f t="shared" si="21"/>
        <v>1.6564026332554715E-2</v>
      </c>
      <c r="CU30" s="2">
        <f t="shared" si="22"/>
        <v>9.1045668093825416E-4</v>
      </c>
      <c r="CV30" s="2">
        <f t="shared" si="23"/>
        <v>1.0928359591681258E-2</v>
      </c>
      <c r="CW30">
        <v>10</v>
      </c>
      <c r="CX30">
        <v>30</v>
      </c>
      <c r="CY30">
        <v>130</v>
      </c>
      <c r="CZ30">
        <v>25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2</v>
      </c>
      <c r="DG30">
        <v>0</v>
      </c>
      <c r="DH30">
        <v>0</v>
      </c>
      <c r="DI30">
        <v>0</v>
      </c>
      <c r="DJ30">
        <v>0</v>
      </c>
      <c r="DK30">
        <v>1</v>
      </c>
      <c r="DL30">
        <v>2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320</v>
      </c>
      <c r="EF30">
        <v>88.760002136230469</v>
      </c>
      <c r="EG30">
        <v>88.769996643066406</v>
      </c>
      <c r="EH30">
        <v>89.5</v>
      </c>
      <c r="EI30">
        <v>88.099998474121094</v>
      </c>
      <c r="EJ30">
        <v>88.120002746582031</v>
      </c>
      <c r="EK30" s="2">
        <f t="shared" si="24"/>
        <v>1.1258879366782271E-4</v>
      </c>
      <c r="EL30" s="2">
        <f t="shared" si="25"/>
        <v>8.1564620886435124E-3</v>
      </c>
      <c r="EM30" s="2">
        <f t="shared" si="26"/>
        <v>7.5475745666556682E-3</v>
      </c>
      <c r="EN30" s="2">
        <f t="shared" si="27"/>
        <v>2.2701170945793603E-4</v>
      </c>
      <c r="EO30">
        <v>53</v>
      </c>
      <c r="EP30">
        <v>16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74</v>
      </c>
      <c r="EY30">
        <v>21</v>
      </c>
      <c r="EZ30">
        <v>21</v>
      </c>
      <c r="FA30">
        <v>12</v>
      </c>
      <c r="FB30">
        <v>17</v>
      </c>
      <c r="FC30">
        <v>0</v>
      </c>
      <c r="FD30">
        <v>0</v>
      </c>
      <c r="FE30">
        <v>0</v>
      </c>
      <c r="FF30">
        <v>0</v>
      </c>
      <c r="FG30">
        <v>16</v>
      </c>
      <c r="FH30">
        <v>0</v>
      </c>
      <c r="FI30">
        <v>0</v>
      </c>
      <c r="FJ30">
        <v>0</v>
      </c>
      <c r="FK30">
        <v>1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321</v>
      </c>
      <c r="FX30">
        <v>88.120002746582031</v>
      </c>
      <c r="FY30">
        <v>88.199996948242188</v>
      </c>
      <c r="FZ30">
        <v>89.120002746582031</v>
      </c>
      <c r="GA30">
        <v>87.849998474121094</v>
      </c>
      <c r="GB30">
        <v>88.220001220703125</v>
      </c>
      <c r="GC30">
        <v>554</v>
      </c>
      <c r="GD30">
        <v>254</v>
      </c>
      <c r="GE30">
        <v>264</v>
      </c>
      <c r="GF30">
        <v>147</v>
      </c>
      <c r="GG30">
        <v>0</v>
      </c>
      <c r="GH30">
        <v>176</v>
      </c>
      <c r="GI30">
        <v>0</v>
      </c>
      <c r="GJ30">
        <v>25</v>
      </c>
      <c r="GK30">
        <v>4</v>
      </c>
      <c r="GL30">
        <v>68</v>
      </c>
      <c r="GM30">
        <v>0</v>
      </c>
      <c r="GN30">
        <v>17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2.1</v>
      </c>
      <c r="GX30" t="s">
        <v>218</v>
      </c>
      <c r="GY30">
        <v>1326069</v>
      </c>
      <c r="GZ30">
        <v>1430816</v>
      </c>
      <c r="HA30">
        <v>1.131</v>
      </c>
      <c r="HB30">
        <v>1.37</v>
      </c>
      <c r="HC30">
        <v>1.83</v>
      </c>
      <c r="HD30">
        <v>4.59</v>
      </c>
      <c r="HE30">
        <v>0</v>
      </c>
      <c r="HF30" s="2">
        <f t="shared" si="28"/>
        <v>9.0696376902488218E-4</v>
      </c>
      <c r="HG30" s="2">
        <f t="shared" si="29"/>
        <v>1.0323224528571151E-2</v>
      </c>
      <c r="HH30" s="2">
        <f t="shared" si="30"/>
        <v>3.9682368053423067E-3</v>
      </c>
      <c r="HI30" s="2">
        <f t="shared" si="31"/>
        <v>4.1940913790783352E-3</v>
      </c>
      <c r="HJ30" s="3">
        <f t="shared" si="32"/>
        <v>89.110505320158182</v>
      </c>
      <c r="HK30" t="str">
        <f t="shared" si="33"/>
        <v>CBRE</v>
      </c>
    </row>
    <row r="31" spans="1:219" hidden="1" x14ac:dyDescent="0.25">
      <c r="A31">
        <v>22</v>
      </c>
      <c r="B31" t="s">
        <v>322</v>
      </c>
      <c r="C31">
        <v>9</v>
      </c>
      <c r="D31">
        <v>1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67</v>
      </c>
      <c r="N31">
        <v>109</v>
      </c>
      <c r="O31">
        <v>19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1</v>
      </c>
      <c r="Z31">
        <v>0</v>
      </c>
      <c r="AA31">
        <v>1</v>
      </c>
      <c r="AB31">
        <v>3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323</v>
      </c>
      <c r="AV31">
        <v>24.70000076293945</v>
      </c>
      <c r="AW31">
        <v>24.760000228881839</v>
      </c>
      <c r="AX31">
        <v>24.85000038146973</v>
      </c>
      <c r="AY31">
        <v>24.569999694824219</v>
      </c>
      <c r="AZ31">
        <v>24.70999908447266</v>
      </c>
      <c r="BA31" s="2">
        <f t="shared" si="16"/>
        <v>2.4232417361774727E-3</v>
      </c>
      <c r="BB31" s="2">
        <f t="shared" si="17"/>
        <v>3.6217364670546592E-3</v>
      </c>
      <c r="BC31" s="2">
        <f t="shared" si="18"/>
        <v>7.6736887036047419E-3</v>
      </c>
      <c r="BD31" s="2">
        <f t="shared" si="19"/>
        <v>5.6656978889333409E-3</v>
      </c>
      <c r="BE31">
        <v>10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7</v>
      </c>
      <c r="BO31">
        <v>26</v>
      </c>
      <c r="BP31">
        <v>32</v>
      </c>
      <c r="BQ31">
        <v>50</v>
      </c>
      <c r="BR31">
        <v>74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324</v>
      </c>
      <c r="CN31">
        <v>24.70999908447266</v>
      </c>
      <c r="CO31">
        <v>24.930000305175781</v>
      </c>
      <c r="CP31">
        <v>25.20999908447266</v>
      </c>
      <c r="CQ31">
        <v>24.79999923706055</v>
      </c>
      <c r="CR31">
        <v>25.030000686645511</v>
      </c>
      <c r="CS31" s="2">
        <f t="shared" si="20"/>
        <v>8.8247580429209327E-3</v>
      </c>
      <c r="CT31" s="2">
        <f t="shared" si="21"/>
        <v>1.1106655670976795E-2</v>
      </c>
      <c r="CU31" s="2">
        <f t="shared" si="22"/>
        <v>5.2146436632108939E-3</v>
      </c>
      <c r="CV31" s="2">
        <f t="shared" si="23"/>
        <v>9.1890308939414078E-3</v>
      </c>
      <c r="CW31">
        <v>73</v>
      </c>
      <c r="CX31">
        <v>75</v>
      </c>
      <c r="CY31">
        <v>15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43</v>
      </c>
      <c r="DG31">
        <v>6</v>
      </c>
      <c r="DH31">
        <v>2</v>
      </c>
      <c r="DI31">
        <v>2</v>
      </c>
      <c r="DJ31">
        <v>1</v>
      </c>
      <c r="DK31">
        <v>1</v>
      </c>
      <c r="DL31">
        <v>54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1</v>
      </c>
      <c r="DS31">
        <v>0</v>
      </c>
      <c r="DT31">
        <v>0</v>
      </c>
      <c r="DU31">
        <v>1</v>
      </c>
      <c r="DV31">
        <v>1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325</v>
      </c>
      <c r="EF31">
        <v>25.030000686645511</v>
      </c>
      <c r="EG31">
        <v>25</v>
      </c>
      <c r="EH31">
        <v>25</v>
      </c>
      <c r="EI31">
        <v>24.75</v>
      </c>
      <c r="EJ31">
        <v>24.940000534057621</v>
      </c>
      <c r="EK31" s="2">
        <f t="shared" si="24"/>
        <v>-1.2000274658203747E-3</v>
      </c>
      <c r="EL31" s="2">
        <f t="shared" si="25"/>
        <v>0</v>
      </c>
      <c r="EM31" s="2">
        <f t="shared" si="26"/>
        <v>1.0000000000000009E-2</v>
      </c>
      <c r="EN31" s="2">
        <f t="shared" si="27"/>
        <v>7.6183051318767792E-3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22</v>
      </c>
      <c r="EY31">
        <v>26</v>
      </c>
      <c r="EZ31">
        <v>28</v>
      </c>
      <c r="FA31">
        <v>48</v>
      </c>
      <c r="FB31">
        <v>71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326</v>
      </c>
      <c r="FX31">
        <v>24.940000534057621</v>
      </c>
      <c r="FY31">
        <v>24.979999542236332</v>
      </c>
      <c r="FZ31">
        <v>25.139999389648441</v>
      </c>
      <c r="GA31">
        <v>24.79000091552734</v>
      </c>
      <c r="GB31">
        <v>25.110000610351559</v>
      </c>
      <c r="GC31">
        <v>368</v>
      </c>
      <c r="GD31">
        <v>441</v>
      </c>
      <c r="GE31">
        <v>163</v>
      </c>
      <c r="GF31">
        <v>249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146</v>
      </c>
      <c r="GM31">
        <v>0</v>
      </c>
      <c r="GN31">
        <v>72</v>
      </c>
      <c r="GO31">
        <v>1</v>
      </c>
      <c r="GP31">
        <v>1</v>
      </c>
      <c r="GQ31">
        <v>1</v>
      </c>
      <c r="GR31">
        <v>1</v>
      </c>
      <c r="GS31">
        <v>0</v>
      </c>
      <c r="GT31">
        <v>0</v>
      </c>
      <c r="GU31">
        <v>0</v>
      </c>
      <c r="GV31">
        <v>0</v>
      </c>
      <c r="GW31">
        <v>2</v>
      </c>
      <c r="GX31" t="s">
        <v>218</v>
      </c>
      <c r="GY31">
        <v>3472970</v>
      </c>
      <c r="GZ31">
        <v>5507100</v>
      </c>
      <c r="HA31">
        <v>0.51800000000000002</v>
      </c>
      <c r="HB31">
        <v>0.74399999999999999</v>
      </c>
      <c r="HC31">
        <v>3.73</v>
      </c>
      <c r="HD31">
        <v>2.5099999999999998</v>
      </c>
      <c r="HE31">
        <v>0.48409997999999999</v>
      </c>
      <c r="HF31" s="2">
        <f t="shared" si="28"/>
        <v>1.6012413495476441E-3</v>
      </c>
      <c r="HG31" s="2">
        <f t="shared" si="29"/>
        <v>6.3643536713048343E-3</v>
      </c>
      <c r="HH31" s="2">
        <f t="shared" si="30"/>
        <v>7.6060300316554974E-3</v>
      </c>
      <c r="HI31" s="2">
        <f t="shared" si="31"/>
        <v>1.2743914259098044E-2</v>
      </c>
      <c r="HJ31" s="3">
        <f t="shared" si="32"/>
        <v>25.138981094032157</v>
      </c>
      <c r="HK31" t="str">
        <f t="shared" si="33"/>
        <v>CNP</v>
      </c>
    </row>
    <row r="32" spans="1:219" hidden="1" x14ac:dyDescent="0.25">
      <c r="A32">
        <v>23</v>
      </c>
      <c r="B32" t="s">
        <v>327</v>
      </c>
      <c r="C32">
        <v>9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133</v>
      </c>
      <c r="N32">
        <v>6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43</v>
      </c>
      <c r="W32">
        <v>8</v>
      </c>
      <c r="X32">
        <v>4</v>
      </c>
      <c r="Y32">
        <v>3</v>
      </c>
      <c r="Z32">
        <v>29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29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3</v>
      </c>
      <c r="AN32">
        <v>0</v>
      </c>
      <c r="AO32">
        <v>2</v>
      </c>
      <c r="AP32">
        <v>2</v>
      </c>
      <c r="AQ32">
        <v>1</v>
      </c>
      <c r="AR32">
        <v>0</v>
      </c>
      <c r="AS32">
        <v>1</v>
      </c>
      <c r="AT32">
        <v>1</v>
      </c>
      <c r="AU32" t="s">
        <v>328</v>
      </c>
      <c r="AV32">
        <v>76.199996948242188</v>
      </c>
      <c r="AW32">
        <v>76.5</v>
      </c>
      <c r="AX32">
        <v>77.80999755859375</v>
      </c>
      <c r="AY32">
        <v>76.410003662109375</v>
      </c>
      <c r="AZ32">
        <v>77.650001525878906</v>
      </c>
      <c r="BA32" s="2">
        <f t="shared" si="16"/>
        <v>3.9216085197100181E-3</v>
      </c>
      <c r="BB32" s="2">
        <f t="shared" si="17"/>
        <v>1.6835851429082394E-2</v>
      </c>
      <c r="BC32" s="2">
        <f t="shared" si="18"/>
        <v>1.1764227175244946E-3</v>
      </c>
      <c r="BD32" s="2">
        <f t="shared" si="19"/>
        <v>1.5969064255024756E-2</v>
      </c>
      <c r="BE32">
        <v>2</v>
      </c>
      <c r="BF32">
        <v>42</v>
      </c>
      <c r="BG32">
        <v>113</v>
      </c>
      <c r="BH32">
        <v>38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2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2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310</v>
      </c>
      <c r="CN32">
        <v>77.650001525878906</v>
      </c>
      <c r="CO32">
        <v>77.830001831054688</v>
      </c>
      <c r="CP32">
        <v>78.360000610351563</v>
      </c>
      <c r="CQ32">
        <v>77.470001220703125</v>
      </c>
      <c r="CR32">
        <v>78.029998779296875</v>
      </c>
      <c r="CS32" s="2">
        <f t="shared" si="20"/>
        <v>2.3127367459980785E-3</v>
      </c>
      <c r="CT32" s="2">
        <f t="shared" si="21"/>
        <v>6.7636392951592184E-3</v>
      </c>
      <c r="CU32" s="2">
        <f t="shared" si="22"/>
        <v>4.6254734919962681E-3</v>
      </c>
      <c r="CV32" s="2">
        <f t="shared" si="23"/>
        <v>7.1766957241363727E-3</v>
      </c>
      <c r="CW32">
        <v>109</v>
      </c>
      <c r="CX32">
        <v>73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23</v>
      </c>
      <c r="DG32">
        <v>6</v>
      </c>
      <c r="DH32">
        <v>4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329</v>
      </c>
      <c r="EF32">
        <v>78.029998779296875</v>
      </c>
      <c r="EG32">
        <v>78.199996948242188</v>
      </c>
      <c r="EH32">
        <v>79.279998779296875</v>
      </c>
      <c r="EI32">
        <v>77.19000244140625</v>
      </c>
      <c r="EJ32">
        <v>77.279998779296875</v>
      </c>
      <c r="EK32" s="2">
        <f t="shared" si="24"/>
        <v>2.1738897132927981E-3</v>
      </c>
      <c r="EL32" s="2">
        <f t="shared" si="25"/>
        <v>1.3622626736678467E-2</v>
      </c>
      <c r="EM32" s="2">
        <f t="shared" si="26"/>
        <v>1.2915531281982195E-2</v>
      </c>
      <c r="EN32" s="2">
        <f t="shared" si="27"/>
        <v>1.1645489041433033E-3</v>
      </c>
      <c r="EO32">
        <v>81</v>
      </c>
      <c r="EP32">
        <v>44</v>
      </c>
      <c r="EQ32">
        <v>8</v>
      </c>
      <c r="ER32">
        <v>0</v>
      </c>
      <c r="ES32">
        <v>0</v>
      </c>
      <c r="ET32">
        <v>1</v>
      </c>
      <c r="EU32">
        <v>8</v>
      </c>
      <c r="EV32">
        <v>0</v>
      </c>
      <c r="EW32">
        <v>0</v>
      </c>
      <c r="EX32">
        <v>15</v>
      </c>
      <c r="EY32">
        <v>1</v>
      </c>
      <c r="EZ32">
        <v>8</v>
      </c>
      <c r="FA32">
        <v>12</v>
      </c>
      <c r="FB32">
        <v>39</v>
      </c>
      <c r="FC32">
        <v>0</v>
      </c>
      <c r="FD32">
        <v>0</v>
      </c>
      <c r="FE32">
        <v>0</v>
      </c>
      <c r="FF32">
        <v>0</v>
      </c>
      <c r="FG32">
        <v>56</v>
      </c>
      <c r="FH32">
        <v>8</v>
      </c>
      <c r="FI32">
        <v>0</v>
      </c>
      <c r="FJ32">
        <v>0</v>
      </c>
      <c r="FK32">
        <v>1</v>
      </c>
      <c r="FL32">
        <v>1</v>
      </c>
      <c r="FM32">
        <v>0</v>
      </c>
      <c r="FN32">
        <v>0</v>
      </c>
      <c r="FO32">
        <v>134</v>
      </c>
      <c r="FP32">
        <v>61</v>
      </c>
      <c r="FQ32">
        <v>0</v>
      </c>
      <c r="FR32">
        <v>0</v>
      </c>
      <c r="FS32">
        <v>1</v>
      </c>
      <c r="FT32">
        <v>1</v>
      </c>
      <c r="FU32">
        <v>0</v>
      </c>
      <c r="FV32">
        <v>0</v>
      </c>
      <c r="FW32" t="s">
        <v>330</v>
      </c>
      <c r="FX32">
        <v>77.279998779296875</v>
      </c>
      <c r="FY32">
        <v>77.209999084472656</v>
      </c>
      <c r="FZ32">
        <v>77.900001525878906</v>
      </c>
      <c r="GA32">
        <v>76.680000305175781</v>
      </c>
      <c r="GB32">
        <v>77.519996643066406</v>
      </c>
      <c r="GC32">
        <v>649</v>
      </c>
      <c r="GD32">
        <v>198</v>
      </c>
      <c r="GE32">
        <v>315</v>
      </c>
      <c r="GF32">
        <v>109</v>
      </c>
      <c r="GG32">
        <v>0</v>
      </c>
      <c r="GH32">
        <v>38</v>
      </c>
      <c r="GI32">
        <v>0</v>
      </c>
      <c r="GJ32">
        <v>0</v>
      </c>
      <c r="GK32">
        <v>0</v>
      </c>
      <c r="GL32">
        <v>68</v>
      </c>
      <c r="GM32">
        <v>0</v>
      </c>
      <c r="GN32">
        <v>39</v>
      </c>
      <c r="GO32">
        <v>1</v>
      </c>
      <c r="GP32">
        <v>0</v>
      </c>
      <c r="GQ32">
        <v>0</v>
      </c>
      <c r="GR32">
        <v>0</v>
      </c>
      <c r="GS32">
        <v>1</v>
      </c>
      <c r="GT32">
        <v>0</v>
      </c>
      <c r="GU32">
        <v>1</v>
      </c>
      <c r="GV32">
        <v>0</v>
      </c>
      <c r="GW32">
        <v>2.1</v>
      </c>
      <c r="GX32" t="s">
        <v>218</v>
      </c>
      <c r="GY32">
        <v>19179011</v>
      </c>
      <c r="GZ32">
        <v>17037983</v>
      </c>
      <c r="HC32">
        <v>0.73</v>
      </c>
      <c r="HD32">
        <v>1.38</v>
      </c>
      <c r="HE32">
        <v>0.27979999999999999</v>
      </c>
      <c r="HF32" s="2">
        <f t="shared" si="28"/>
        <v>-9.0661437189809568E-4</v>
      </c>
      <c r="HG32" s="2">
        <f t="shared" si="29"/>
        <v>8.8575407944893048E-3</v>
      </c>
      <c r="HH32" s="2">
        <f t="shared" si="30"/>
        <v>6.8643800748788841E-3</v>
      </c>
      <c r="HI32" s="2">
        <f t="shared" si="31"/>
        <v>1.0835866541097916E-2</v>
      </c>
      <c r="HJ32" s="3">
        <f t="shared" si="32"/>
        <v>77.893889801105857</v>
      </c>
      <c r="HK32" t="str">
        <f t="shared" si="33"/>
        <v>C</v>
      </c>
    </row>
    <row r="33" spans="1:219" hidden="1" x14ac:dyDescent="0.25">
      <c r="A33">
        <v>24</v>
      </c>
      <c r="B33" t="s">
        <v>331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3</v>
      </c>
      <c r="N33">
        <v>3</v>
      </c>
      <c r="O33">
        <v>9</v>
      </c>
      <c r="P33">
        <v>17</v>
      </c>
      <c r="Q33">
        <v>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</v>
      </c>
      <c r="AA33">
        <v>1</v>
      </c>
      <c r="AB33">
        <v>2</v>
      </c>
      <c r="AC33">
        <v>1</v>
      </c>
      <c r="AD33">
        <v>2</v>
      </c>
      <c r="AE33">
        <v>0</v>
      </c>
      <c r="AF33">
        <v>0</v>
      </c>
      <c r="AG33">
        <v>2</v>
      </c>
      <c r="AH33">
        <v>2</v>
      </c>
      <c r="AI33">
        <v>0</v>
      </c>
      <c r="AJ33">
        <v>0</v>
      </c>
      <c r="AK33">
        <v>1</v>
      </c>
      <c r="AL33">
        <v>1</v>
      </c>
      <c r="AM33">
        <v>1</v>
      </c>
      <c r="AN33">
        <v>0</v>
      </c>
      <c r="AO33">
        <v>2</v>
      </c>
      <c r="AP33">
        <v>2</v>
      </c>
      <c r="AQ33">
        <v>1</v>
      </c>
      <c r="AR33">
        <v>0</v>
      </c>
      <c r="AS33">
        <v>1</v>
      </c>
      <c r="AT33">
        <v>1</v>
      </c>
      <c r="AU33" t="s">
        <v>236</v>
      </c>
      <c r="AV33">
        <v>352.91000366210938</v>
      </c>
      <c r="AW33">
        <v>354.760009765625</v>
      </c>
      <c r="AX33">
        <v>360.83999633789063</v>
      </c>
      <c r="AY33">
        <v>350.10000610351563</v>
      </c>
      <c r="AZ33">
        <v>353.510009765625</v>
      </c>
      <c r="BA33" s="2">
        <f t="shared" si="16"/>
        <v>5.2148101606430686E-3</v>
      </c>
      <c r="BB33" s="2">
        <f t="shared" si="17"/>
        <v>1.6849536176616997E-2</v>
      </c>
      <c r="BC33" s="2">
        <f t="shared" si="18"/>
        <v>1.3135650957919576E-2</v>
      </c>
      <c r="BD33" s="2">
        <f t="shared" si="19"/>
        <v>9.6461304288673055E-3</v>
      </c>
      <c r="BE33">
        <v>8</v>
      </c>
      <c r="BF33">
        <v>9</v>
      </c>
      <c r="BG33">
        <v>4</v>
      </c>
      <c r="BH33">
        <v>6</v>
      </c>
      <c r="BI33">
        <v>0</v>
      </c>
      <c r="BJ33">
        <v>1</v>
      </c>
      <c r="BK33">
        <v>10</v>
      </c>
      <c r="BL33">
        <v>0</v>
      </c>
      <c r="BM33">
        <v>0</v>
      </c>
      <c r="BN33">
        <v>3</v>
      </c>
      <c r="BO33">
        <v>2</v>
      </c>
      <c r="BP33">
        <v>1</v>
      </c>
      <c r="BQ33">
        <v>4</v>
      </c>
      <c r="BR33">
        <v>7</v>
      </c>
      <c r="BS33">
        <v>1</v>
      </c>
      <c r="BT33">
        <v>1</v>
      </c>
      <c r="BU33">
        <v>0</v>
      </c>
      <c r="BV33">
        <v>0</v>
      </c>
      <c r="BW33">
        <v>19</v>
      </c>
      <c r="BX33">
        <v>10</v>
      </c>
      <c r="BY33">
        <v>0</v>
      </c>
      <c r="BZ33">
        <v>0</v>
      </c>
      <c r="CA33">
        <v>1</v>
      </c>
      <c r="CB33">
        <v>1</v>
      </c>
      <c r="CC33">
        <v>0</v>
      </c>
      <c r="CD33">
        <v>0</v>
      </c>
      <c r="CE33">
        <v>24</v>
      </c>
      <c r="CF33">
        <v>19</v>
      </c>
      <c r="CG33">
        <v>2</v>
      </c>
      <c r="CH33">
        <v>0</v>
      </c>
      <c r="CI33">
        <v>1</v>
      </c>
      <c r="CJ33">
        <v>1</v>
      </c>
      <c r="CK33">
        <v>1</v>
      </c>
      <c r="CL33">
        <v>0</v>
      </c>
      <c r="CM33" t="s">
        <v>332</v>
      </c>
      <c r="CN33">
        <v>353.510009765625</v>
      </c>
      <c r="CO33">
        <v>356</v>
      </c>
      <c r="CP33">
        <v>368.54000854492188</v>
      </c>
      <c r="CQ33">
        <v>351.17999267578119</v>
      </c>
      <c r="CR33">
        <v>367.39999389648438</v>
      </c>
      <c r="CS33" s="2">
        <f t="shared" si="20"/>
        <v>6.9943545909409988E-3</v>
      </c>
      <c r="CT33" s="2">
        <f t="shared" si="21"/>
        <v>3.4026179666171497E-2</v>
      </c>
      <c r="CU33" s="2">
        <f t="shared" si="22"/>
        <v>1.3539346416344911E-2</v>
      </c>
      <c r="CV33" s="2">
        <f t="shared" si="23"/>
        <v>4.4148071557326141E-2</v>
      </c>
      <c r="CW33">
        <v>1</v>
      </c>
      <c r="CX33">
        <v>3</v>
      </c>
      <c r="CY33">
        <v>12</v>
      </c>
      <c r="CZ33">
        <v>18</v>
      </c>
      <c r="DA33">
        <v>28</v>
      </c>
      <c r="DB33">
        <v>1</v>
      </c>
      <c r="DC33">
        <v>1</v>
      </c>
      <c r="DD33">
        <v>0</v>
      </c>
      <c r="DE33">
        <v>0</v>
      </c>
      <c r="DF33">
        <v>0</v>
      </c>
      <c r="DG33">
        <v>1</v>
      </c>
      <c r="DH33">
        <v>0</v>
      </c>
      <c r="DI33">
        <v>0</v>
      </c>
      <c r="DJ33">
        <v>2</v>
      </c>
      <c r="DK33">
        <v>1</v>
      </c>
      <c r="DL33">
        <v>3</v>
      </c>
      <c r="DM33">
        <v>1</v>
      </c>
      <c r="DN33">
        <v>3</v>
      </c>
      <c r="DO33">
        <v>2</v>
      </c>
      <c r="DP33">
        <v>1</v>
      </c>
      <c r="DQ33">
        <v>2</v>
      </c>
      <c r="DR33">
        <v>2</v>
      </c>
      <c r="DS33">
        <v>2</v>
      </c>
      <c r="DT33">
        <v>1</v>
      </c>
      <c r="DU33">
        <v>2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 t="s">
        <v>333</v>
      </c>
      <c r="EF33">
        <v>367.39999389648438</v>
      </c>
      <c r="EG33">
        <v>368</v>
      </c>
      <c r="EH33">
        <v>388.3800048828125</v>
      </c>
      <c r="EI33">
        <v>368</v>
      </c>
      <c r="EJ33">
        <v>382.239990234375</v>
      </c>
      <c r="EK33" s="2">
        <f t="shared" si="24"/>
        <v>1.6304513682490196E-3</v>
      </c>
      <c r="EL33" s="2">
        <f t="shared" si="25"/>
        <v>5.2474392673644066E-2</v>
      </c>
      <c r="EM33" s="2">
        <f t="shared" si="26"/>
        <v>0</v>
      </c>
      <c r="EN33" s="2">
        <f t="shared" si="27"/>
        <v>3.7254056608895358E-2</v>
      </c>
      <c r="EO33">
        <v>1</v>
      </c>
      <c r="EP33">
        <v>1</v>
      </c>
      <c r="EQ33">
        <v>2</v>
      </c>
      <c r="ER33">
        <v>1</v>
      </c>
      <c r="ES33">
        <v>87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334</v>
      </c>
      <c r="FX33">
        <v>382.239990234375</v>
      </c>
      <c r="FY33">
        <v>385.66000366210938</v>
      </c>
      <c r="FZ33">
        <v>393.510009765625</v>
      </c>
      <c r="GA33">
        <v>375.85000610351563</v>
      </c>
      <c r="GB33">
        <v>391.94000244140619</v>
      </c>
      <c r="GC33">
        <v>218</v>
      </c>
      <c r="GD33">
        <v>22</v>
      </c>
      <c r="GE33">
        <v>154</v>
      </c>
      <c r="GF33">
        <v>3</v>
      </c>
      <c r="GG33">
        <v>0</v>
      </c>
      <c r="GH33">
        <v>162</v>
      </c>
      <c r="GI33">
        <v>0</v>
      </c>
      <c r="GJ33">
        <v>134</v>
      </c>
      <c r="GK33">
        <v>5</v>
      </c>
      <c r="GL33">
        <v>11</v>
      </c>
      <c r="GM33">
        <v>3</v>
      </c>
      <c r="GN33">
        <v>2</v>
      </c>
      <c r="GO33">
        <v>3</v>
      </c>
      <c r="GP33">
        <v>2</v>
      </c>
      <c r="GQ33">
        <v>2</v>
      </c>
      <c r="GR33">
        <v>1</v>
      </c>
      <c r="GS33">
        <v>3</v>
      </c>
      <c r="GT33">
        <v>1</v>
      </c>
      <c r="GU33">
        <v>2</v>
      </c>
      <c r="GV33">
        <v>1</v>
      </c>
      <c r="GX33" t="s">
        <v>335</v>
      </c>
      <c r="GY33">
        <v>58905</v>
      </c>
      <c r="GZ33">
        <v>32083</v>
      </c>
      <c r="HA33">
        <v>0.85799999999999998</v>
      </c>
      <c r="HB33">
        <v>1.355</v>
      </c>
      <c r="HD33">
        <v>5.67</v>
      </c>
      <c r="HE33">
        <v>4.4600000000000001E-2</v>
      </c>
      <c r="HF33" s="2">
        <f t="shared" si="28"/>
        <v>8.8679494768940659E-3</v>
      </c>
      <c r="HG33" s="2">
        <f t="shared" si="29"/>
        <v>1.994868213947365E-2</v>
      </c>
      <c r="HH33" s="2">
        <f t="shared" si="30"/>
        <v>2.5436906771355683E-2</v>
      </c>
      <c r="HI33" s="2">
        <f t="shared" si="31"/>
        <v>4.1052192268371424E-2</v>
      </c>
      <c r="HJ33" s="3">
        <f t="shared" si="32"/>
        <v>393.35341248907304</v>
      </c>
      <c r="HK33" t="str">
        <f t="shared" si="33"/>
        <v>COKE</v>
      </c>
    </row>
    <row r="34" spans="1:219" hidden="1" x14ac:dyDescent="0.25">
      <c r="A34">
        <v>25</v>
      </c>
      <c r="B34" t="s">
        <v>336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2</v>
      </c>
      <c r="N34">
        <v>27</v>
      </c>
      <c r="O34">
        <v>108</v>
      </c>
      <c r="P34">
        <v>58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337</v>
      </c>
      <c r="AV34">
        <v>84.089996337890625</v>
      </c>
      <c r="AW34">
        <v>84.290000915527344</v>
      </c>
      <c r="AX34">
        <v>84.660003662109375</v>
      </c>
      <c r="AY34">
        <v>84.019996643066406</v>
      </c>
      <c r="AZ34">
        <v>84.230003356933594</v>
      </c>
      <c r="BA34" s="2">
        <f t="shared" si="16"/>
        <v>2.3728149894927109E-3</v>
      </c>
      <c r="BB34" s="2">
        <f t="shared" si="17"/>
        <v>4.3704551213907816E-3</v>
      </c>
      <c r="BC34" s="2">
        <f t="shared" si="18"/>
        <v>3.2032776074060187E-3</v>
      </c>
      <c r="BD34" s="2">
        <f t="shared" si="19"/>
        <v>2.4932530630120686E-3</v>
      </c>
      <c r="BE34">
        <v>29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122</v>
      </c>
      <c r="BO34">
        <v>54</v>
      </c>
      <c r="BP34">
        <v>3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332</v>
      </c>
      <c r="CN34">
        <v>84.230003356933594</v>
      </c>
      <c r="CO34">
        <v>84.44000244140625</v>
      </c>
      <c r="CP34">
        <v>84.910003662109375</v>
      </c>
      <c r="CQ34">
        <v>84.099998474121094</v>
      </c>
      <c r="CR34">
        <v>84.400001525878906</v>
      </c>
      <c r="CS34" s="2">
        <f t="shared" si="20"/>
        <v>2.4869620843317453E-3</v>
      </c>
      <c r="CT34" s="2">
        <f t="shared" si="21"/>
        <v>5.5352867793228011E-3</v>
      </c>
      <c r="CU34" s="2">
        <f t="shared" si="22"/>
        <v>4.0265745790460938E-3</v>
      </c>
      <c r="CV34" s="2">
        <f t="shared" si="23"/>
        <v>3.5545384636731514E-3</v>
      </c>
      <c r="CW34">
        <v>160</v>
      </c>
      <c r="CX34">
        <v>26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12</v>
      </c>
      <c r="DG34">
        <v>3</v>
      </c>
      <c r="DH34">
        <v>3</v>
      </c>
      <c r="DI34">
        <v>1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t="s">
        <v>253</v>
      </c>
      <c r="EF34">
        <v>84.400001525878906</v>
      </c>
      <c r="EG34">
        <v>84.470001220703125</v>
      </c>
      <c r="EH34">
        <v>84.680000305175781</v>
      </c>
      <c r="EI34">
        <v>83.900001525878906</v>
      </c>
      <c r="EJ34">
        <v>84.589996337890625</v>
      </c>
      <c r="EK34" s="2">
        <f t="shared" si="24"/>
        <v>8.2869295386089892E-4</v>
      </c>
      <c r="EL34" s="2">
        <f t="shared" si="25"/>
        <v>2.4799136008012423E-3</v>
      </c>
      <c r="EM34" s="2">
        <f t="shared" si="26"/>
        <v>6.747954144512458E-3</v>
      </c>
      <c r="EN34" s="2">
        <f t="shared" si="27"/>
        <v>8.1569315744567383E-3</v>
      </c>
      <c r="EO34">
        <v>31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95</v>
      </c>
      <c r="EY34">
        <v>53</v>
      </c>
      <c r="EZ34">
        <v>14</v>
      </c>
      <c r="FA34">
        <v>8</v>
      </c>
      <c r="FB34">
        <v>6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281</v>
      </c>
      <c r="FX34">
        <v>84.589996337890625</v>
      </c>
      <c r="FY34">
        <v>84.879997253417969</v>
      </c>
      <c r="FZ34">
        <v>84.879997253417969</v>
      </c>
      <c r="GA34">
        <v>84.199996948242188</v>
      </c>
      <c r="GB34">
        <v>84.430000305175781</v>
      </c>
      <c r="GC34">
        <v>441</v>
      </c>
      <c r="GD34">
        <v>375</v>
      </c>
      <c r="GE34">
        <v>217</v>
      </c>
      <c r="GF34">
        <v>195</v>
      </c>
      <c r="GG34">
        <v>0</v>
      </c>
      <c r="GH34">
        <v>58</v>
      </c>
      <c r="GI34">
        <v>0</v>
      </c>
      <c r="GJ34">
        <v>0</v>
      </c>
      <c r="GK34">
        <v>0</v>
      </c>
      <c r="GL34">
        <v>6</v>
      </c>
      <c r="GM34">
        <v>0</v>
      </c>
      <c r="GN34">
        <v>6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2.9</v>
      </c>
      <c r="GX34" t="s">
        <v>223</v>
      </c>
      <c r="GY34">
        <v>3472842</v>
      </c>
      <c r="GZ34">
        <v>3547616</v>
      </c>
      <c r="HA34">
        <v>0.54200000000000004</v>
      </c>
      <c r="HB34">
        <v>1.0049999999999999</v>
      </c>
      <c r="HC34">
        <v>3.24</v>
      </c>
      <c r="HD34">
        <v>1.7</v>
      </c>
      <c r="HE34">
        <v>0.56589999999999996</v>
      </c>
      <c r="HF34" s="2">
        <f t="shared" si="28"/>
        <v>3.4165990211040276E-3</v>
      </c>
      <c r="HG34" s="2">
        <f t="shared" si="29"/>
        <v>0</v>
      </c>
      <c r="HH34" s="2">
        <f t="shared" si="30"/>
        <v>8.0113139394382138E-3</v>
      </c>
      <c r="HI34" s="2">
        <f t="shared" si="31"/>
        <v>2.7241899336993836E-3</v>
      </c>
      <c r="HJ34" s="3">
        <f t="shared" si="32"/>
        <v>84.879997253417969</v>
      </c>
      <c r="HK34" t="str">
        <f t="shared" si="33"/>
        <v>CL</v>
      </c>
    </row>
    <row r="35" spans="1:219" hidden="1" x14ac:dyDescent="0.25">
      <c r="A35">
        <v>26</v>
      </c>
      <c r="B35" t="s">
        <v>338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0</v>
      </c>
      <c r="N35">
        <v>8</v>
      </c>
      <c r="O35">
        <v>10</v>
      </c>
      <c r="P35">
        <v>72</v>
      </c>
      <c r="Q35">
        <v>94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0</v>
      </c>
      <c r="AF35">
        <v>0</v>
      </c>
      <c r="AG35">
        <v>1</v>
      </c>
      <c r="AH35">
        <v>1</v>
      </c>
      <c r="AI35">
        <v>0</v>
      </c>
      <c r="AJ35">
        <v>0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339</v>
      </c>
      <c r="AV35">
        <v>70.569999694824219</v>
      </c>
      <c r="AW35">
        <v>71.220001220703125</v>
      </c>
      <c r="AX35">
        <v>71.900001525878906</v>
      </c>
      <c r="AY35">
        <v>69.980003356933594</v>
      </c>
      <c r="AZ35">
        <v>70.580001831054688</v>
      </c>
      <c r="BA35" s="2">
        <f t="shared" si="16"/>
        <v>9.1266710859021494E-3</v>
      </c>
      <c r="BB35" s="2">
        <f t="shared" si="17"/>
        <v>9.4575840159201174E-3</v>
      </c>
      <c r="BC35" s="2">
        <f t="shared" si="18"/>
        <v>1.7410809358552437E-2</v>
      </c>
      <c r="BD35" s="2">
        <f t="shared" si="19"/>
        <v>8.5009699426941143E-3</v>
      </c>
      <c r="BE35">
        <v>42</v>
      </c>
      <c r="BF35">
        <v>13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10</v>
      </c>
      <c r="BO35">
        <v>8</v>
      </c>
      <c r="BP35">
        <v>15</v>
      </c>
      <c r="BQ35">
        <v>12</v>
      </c>
      <c r="BR35">
        <v>87</v>
      </c>
      <c r="BS35">
        <v>0</v>
      </c>
      <c r="BT35">
        <v>0</v>
      </c>
      <c r="BU35">
        <v>0</v>
      </c>
      <c r="BV35">
        <v>0</v>
      </c>
      <c r="BW35">
        <v>13</v>
      </c>
      <c r="BX35">
        <v>0</v>
      </c>
      <c r="BY35">
        <v>2</v>
      </c>
      <c r="BZ35">
        <v>0</v>
      </c>
      <c r="CA35">
        <v>1</v>
      </c>
      <c r="CB35">
        <v>0</v>
      </c>
      <c r="CC35">
        <v>1</v>
      </c>
      <c r="CD35">
        <v>0</v>
      </c>
      <c r="CE35">
        <v>1</v>
      </c>
      <c r="CF35">
        <v>0</v>
      </c>
      <c r="CG35">
        <v>1</v>
      </c>
      <c r="CH35">
        <v>1</v>
      </c>
      <c r="CI35">
        <v>1</v>
      </c>
      <c r="CJ35">
        <v>0</v>
      </c>
      <c r="CK35">
        <v>1</v>
      </c>
      <c r="CL35">
        <v>1</v>
      </c>
      <c r="CM35" t="s">
        <v>340</v>
      </c>
      <c r="CN35">
        <v>70.580001831054688</v>
      </c>
      <c r="CO35">
        <v>71.120002746582031</v>
      </c>
      <c r="CP35">
        <v>75.129997253417969</v>
      </c>
      <c r="CQ35">
        <v>70.779998779296875</v>
      </c>
      <c r="CR35">
        <v>74.699996948242188</v>
      </c>
      <c r="CS35" s="2">
        <f t="shared" si="20"/>
        <v>7.5928134796549029E-3</v>
      </c>
      <c r="CT35" s="2">
        <f t="shared" si="21"/>
        <v>5.3374080306564986E-2</v>
      </c>
      <c r="CU35" s="2">
        <f t="shared" si="22"/>
        <v>4.7807080167961979E-3</v>
      </c>
      <c r="CV35" s="2">
        <f t="shared" si="23"/>
        <v>5.2476550590241478E-2</v>
      </c>
      <c r="CW35">
        <v>3</v>
      </c>
      <c r="CX35">
        <v>5</v>
      </c>
      <c r="CY35">
        <v>3</v>
      </c>
      <c r="CZ35">
        <v>1</v>
      </c>
      <c r="DA35">
        <v>175</v>
      </c>
      <c r="DB35">
        <v>0</v>
      </c>
      <c r="DC35">
        <v>0</v>
      </c>
      <c r="DD35">
        <v>0</v>
      </c>
      <c r="DE35">
        <v>0</v>
      </c>
      <c r="DF35">
        <v>2</v>
      </c>
      <c r="DG35">
        <v>0</v>
      </c>
      <c r="DH35">
        <v>0</v>
      </c>
      <c r="DI35">
        <v>1</v>
      </c>
      <c r="DJ35">
        <v>0</v>
      </c>
      <c r="DK35">
        <v>1</v>
      </c>
      <c r="DL35">
        <v>3</v>
      </c>
      <c r="DM35">
        <v>1</v>
      </c>
      <c r="DN35">
        <v>3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341</v>
      </c>
      <c r="EF35">
        <v>74.699996948242188</v>
      </c>
      <c r="EG35">
        <v>72.379997253417969</v>
      </c>
      <c r="EH35">
        <v>76.800003051757813</v>
      </c>
      <c r="EI35">
        <v>72.160003662109375</v>
      </c>
      <c r="EJ35">
        <v>75.529998779296875</v>
      </c>
      <c r="EK35" s="2">
        <f t="shared" si="24"/>
        <v>-3.2053050329656774E-2</v>
      </c>
      <c r="EL35" s="2">
        <f t="shared" si="25"/>
        <v>5.7552156545632838E-2</v>
      </c>
      <c r="EM35" s="2">
        <f t="shared" si="26"/>
        <v>3.0394252508514352E-3</v>
      </c>
      <c r="EN35" s="2">
        <f t="shared" si="27"/>
        <v>4.461796864362233E-2</v>
      </c>
      <c r="EO35">
        <v>0</v>
      </c>
      <c r="EP35">
        <v>0</v>
      </c>
      <c r="EQ35">
        <v>0</v>
      </c>
      <c r="ER35">
        <v>0</v>
      </c>
      <c r="ES35">
        <v>194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1</v>
      </c>
      <c r="FA35">
        <v>0</v>
      </c>
      <c r="FB35">
        <v>0</v>
      </c>
      <c r="FC35">
        <v>1</v>
      </c>
      <c r="FD35">
        <v>1</v>
      </c>
      <c r="FE35">
        <v>1</v>
      </c>
      <c r="FF35">
        <v>1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342</v>
      </c>
      <c r="FX35">
        <v>75.529998779296875</v>
      </c>
      <c r="FY35">
        <v>75.739997863769531</v>
      </c>
      <c r="FZ35">
        <v>75.970001220703125</v>
      </c>
      <c r="GA35">
        <v>74.419998168945313</v>
      </c>
      <c r="GB35">
        <v>75.529998779296875</v>
      </c>
      <c r="GC35">
        <v>620</v>
      </c>
      <c r="GD35">
        <v>137</v>
      </c>
      <c r="GE35">
        <v>381</v>
      </c>
      <c r="GF35">
        <v>4</v>
      </c>
      <c r="GG35">
        <v>0</v>
      </c>
      <c r="GH35">
        <v>536</v>
      </c>
      <c r="GI35">
        <v>0</v>
      </c>
      <c r="GJ35">
        <v>370</v>
      </c>
      <c r="GK35">
        <v>5</v>
      </c>
      <c r="GL35">
        <v>88</v>
      </c>
      <c r="GM35">
        <v>4</v>
      </c>
      <c r="GN35">
        <v>0</v>
      </c>
      <c r="GO35">
        <v>2</v>
      </c>
      <c r="GP35">
        <v>0</v>
      </c>
      <c r="GQ35">
        <v>1</v>
      </c>
      <c r="GR35">
        <v>0</v>
      </c>
      <c r="GS35">
        <v>1</v>
      </c>
      <c r="GT35">
        <v>0</v>
      </c>
      <c r="GU35">
        <v>1</v>
      </c>
      <c r="GV35">
        <v>0</v>
      </c>
      <c r="GW35">
        <v>2</v>
      </c>
      <c r="GX35" t="s">
        <v>218</v>
      </c>
      <c r="GY35">
        <v>1054119</v>
      </c>
      <c r="GZ35">
        <v>480983</v>
      </c>
      <c r="HA35">
        <v>1.5680000000000001</v>
      </c>
      <c r="HB35">
        <v>1.6279999999999999</v>
      </c>
      <c r="HC35">
        <v>2.82</v>
      </c>
      <c r="HD35">
        <v>2.81</v>
      </c>
      <c r="HE35">
        <v>0</v>
      </c>
      <c r="HF35" s="2">
        <f t="shared" si="28"/>
        <v>2.7726312436708866E-3</v>
      </c>
      <c r="HG35" s="2">
        <f t="shared" si="29"/>
        <v>3.027554998523696E-3</v>
      </c>
      <c r="HH35" s="2">
        <f t="shared" si="30"/>
        <v>1.742803976834606E-2</v>
      </c>
      <c r="HI35" s="2">
        <f t="shared" si="31"/>
        <v>1.4696155544700162E-2</v>
      </c>
      <c r="HJ35" s="3">
        <f t="shared" si="32"/>
        <v>75.969304872890163</v>
      </c>
      <c r="HK35" t="str">
        <f t="shared" si="33"/>
        <v>CVLT</v>
      </c>
    </row>
    <row r="36" spans="1:219" hidden="1" x14ac:dyDescent="0.25">
      <c r="A36">
        <v>27</v>
      </c>
      <c r="B36" t="s">
        <v>343</v>
      </c>
      <c r="C36">
        <v>9</v>
      </c>
      <c r="D36">
        <v>1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31</v>
      </c>
      <c r="N36">
        <v>37</v>
      </c>
      <c r="O36">
        <v>127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1</v>
      </c>
      <c r="X36">
        <v>0</v>
      </c>
      <c r="Y36">
        <v>0</v>
      </c>
      <c r="Z36">
        <v>0</v>
      </c>
      <c r="AA36">
        <v>1</v>
      </c>
      <c r="AB36">
        <v>2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344</v>
      </c>
      <c r="AV36">
        <v>383.57998657226563</v>
      </c>
      <c r="AW36">
        <v>385.04998779296881</v>
      </c>
      <c r="AX36">
        <v>385.35000610351563</v>
      </c>
      <c r="AY36">
        <v>380.42999267578131</v>
      </c>
      <c r="AZ36">
        <v>380.72000122070313</v>
      </c>
      <c r="BA36" s="2">
        <f t="shared" si="16"/>
        <v>3.817689306079286E-3</v>
      </c>
      <c r="BB36" s="2">
        <f t="shared" si="17"/>
        <v>7.7856054442682066E-4</v>
      </c>
      <c r="BC36" s="2">
        <f t="shared" si="18"/>
        <v>1.1998429460207016E-2</v>
      </c>
      <c r="BD36" s="2">
        <f t="shared" si="19"/>
        <v>7.6173708760229886E-4</v>
      </c>
      <c r="BE36">
        <v>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2</v>
      </c>
      <c r="BO36">
        <v>3</v>
      </c>
      <c r="BP36">
        <v>1</v>
      </c>
      <c r="BQ36">
        <v>12</v>
      </c>
      <c r="BR36">
        <v>177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4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0</v>
      </c>
      <c r="CM36" t="s">
        <v>345</v>
      </c>
      <c r="CN36">
        <v>380.72000122070313</v>
      </c>
      <c r="CO36">
        <v>384.33999633789063</v>
      </c>
      <c r="CP36">
        <v>385.760009765625</v>
      </c>
      <c r="CQ36">
        <v>381.8900146484375</v>
      </c>
      <c r="CR36">
        <v>383.45001220703131</v>
      </c>
      <c r="CS36" s="2">
        <f t="shared" si="20"/>
        <v>9.4187312059111905E-3</v>
      </c>
      <c r="CT36" s="2">
        <f t="shared" si="21"/>
        <v>3.6810799247882775E-3</v>
      </c>
      <c r="CU36" s="2">
        <f t="shared" si="22"/>
        <v>6.3745166071637049E-3</v>
      </c>
      <c r="CV36" s="2">
        <f t="shared" si="23"/>
        <v>4.0683205344417273E-3</v>
      </c>
      <c r="CW36">
        <v>160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26</v>
      </c>
      <c r="DG36">
        <v>17</v>
      </c>
      <c r="DH36">
        <v>2</v>
      </c>
      <c r="DI36">
        <v>3</v>
      </c>
      <c r="DJ36">
        <v>5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346</v>
      </c>
      <c r="EF36">
        <v>383.45001220703131</v>
      </c>
      <c r="EG36">
        <v>383.6199951171875</v>
      </c>
      <c r="EH36">
        <v>385.739990234375</v>
      </c>
      <c r="EI36">
        <v>382.02999877929688</v>
      </c>
      <c r="EJ36">
        <v>385.3800048828125</v>
      </c>
      <c r="EK36" s="2">
        <f t="shared" si="24"/>
        <v>4.4310232083777379E-4</v>
      </c>
      <c r="EL36" s="2">
        <f t="shared" si="25"/>
        <v>5.4959173818078799E-3</v>
      </c>
      <c r="EM36" s="2">
        <f t="shared" si="26"/>
        <v>4.1447170588825299E-3</v>
      </c>
      <c r="EN36" s="2">
        <f t="shared" si="27"/>
        <v>8.6927346023940588E-3</v>
      </c>
      <c r="EO36">
        <v>158</v>
      </c>
      <c r="EP36">
        <v>4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36</v>
      </c>
      <c r="EY36">
        <v>5</v>
      </c>
      <c r="EZ36">
        <v>5</v>
      </c>
      <c r="FA36">
        <v>1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347</v>
      </c>
      <c r="FX36">
        <v>385.3800048828125</v>
      </c>
      <c r="FY36">
        <v>385.8599853515625</v>
      </c>
      <c r="FZ36">
        <v>387.75</v>
      </c>
      <c r="GA36">
        <v>385.01998901367188</v>
      </c>
      <c r="GB36">
        <v>385.6199951171875</v>
      </c>
      <c r="GC36">
        <v>521</v>
      </c>
      <c r="GD36">
        <v>297</v>
      </c>
      <c r="GE36">
        <v>322</v>
      </c>
      <c r="GF36">
        <v>100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182</v>
      </c>
      <c r="GM36">
        <v>0</v>
      </c>
      <c r="GN36">
        <v>5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2.1</v>
      </c>
      <c r="GX36" t="s">
        <v>218</v>
      </c>
      <c r="GY36">
        <v>1379749</v>
      </c>
      <c r="GZ36">
        <v>1673816</v>
      </c>
      <c r="HA36">
        <v>0.42099999999999999</v>
      </c>
      <c r="HB36">
        <v>0.99</v>
      </c>
      <c r="HC36">
        <v>4.22</v>
      </c>
      <c r="HD36">
        <v>2.19</v>
      </c>
      <c r="HE36">
        <v>0.2863</v>
      </c>
      <c r="HF36" s="2">
        <f t="shared" si="28"/>
        <v>1.2439239282940884E-3</v>
      </c>
      <c r="HG36" s="2">
        <f t="shared" si="29"/>
        <v>4.8743124395551618E-3</v>
      </c>
      <c r="HH36" s="2">
        <f t="shared" si="30"/>
        <v>2.1769459642861921E-3</v>
      </c>
      <c r="HI36" s="2">
        <f t="shared" si="31"/>
        <v>1.5559517429413194E-3</v>
      </c>
      <c r="HJ36" s="3">
        <f t="shared" si="32"/>
        <v>387.74078747808818</v>
      </c>
      <c r="HK36" t="str">
        <f t="shared" si="33"/>
        <v>COST</v>
      </c>
    </row>
    <row r="37" spans="1:219" hidden="1" x14ac:dyDescent="0.25">
      <c r="A37">
        <v>28</v>
      </c>
      <c r="B37" t="s">
        <v>348</v>
      </c>
      <c r="C37">
        <v>9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195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 t="s">
        <v>349</v>
      </c>
      <c r="AV37">
        <v>98.379997253417955</v>
      </c>
      <c r="AW37">
        <v>99.480003356933594</v>
      </c>
      <c r="AX37">
        <v>100.620002746582</v>
      </c>
      <c r="AY37">
        <v>97.459999084472656</v>
      </c>
      <c r="AZ37">
        <v>98.510002136230483</v>
      </c>
      <c r="BA37" s="2">
        <f t="shared" si="16"/>
        <v>1.1057559975835796E-2</v>
      </c>
      <c r="BB37" s="2">
        <f t="shared" si="17"/>
        <v>1.132974914063134E-2</v>
      </c>
      <c r="BC37" s="2">
        <f t="shared" si="18"/>
        <v>2.0305631325857276E-2</v>
      </c>
      <c r="BD37" s="2">
        <f t="shared" si="19"/>
        <v>1.0658847111847281E-2</v>
      </c>
      <c r="BE37">
        <v>9</v>
      </c>
      <c r="BF37">
        <v>7</v>
      </c>
      <c r="BG37">
        <v>4</v>
      </c>
      <c r="BH37">
        <v>0</v>
      </c>
      <c r="BI37">
        <v>0</v>
      </c>
      <c r="BJ37">
        <v>2</v>
      </c>
      <c r="BK37">
        <v>4</v>
      </c>
      <c r="BL37">
        <v>0</v>
      </c>
      <c r="BM37">
        <v>0</v>
      </c>
      <c r="BN37">
        <v>6</v>
      </c>
      <c r="BO37">
        <v>3</v>
      </c>
      <c r="BP37">
        <v>0</v>
      </c>
      <c r="BQ37">
        <v>4</v>
      </c>
      <c r="BR37">
        <v>172</v>
      </c>
      <c r="BS37">
        <v>2</v>
      </c>
      <c r="BT37">
        <v>0</v>
      </c>
      <c r="BU37">
        <v>0</v>
      </c>
      <c r="BV37">
        <v>0</v>
      </c>
      <c r="BW37">
        <v>11</v>
      </c>
      <c r="BX37">
        <v>4</v>
      </c>
      <c r="BY37">
        <v>0</v>
      </c>
      <c r="BZ37">
        <v>0</v>
      </c>
      <c r="CA37">
        <v>1</v>
      </c>
      <c r="CB37">
        <v>1</v>
      </c>
      <c r="CC37">
        <v>0</v>
      </c>
      <c r="CD37">
        <v>0</v>
      </c>
      <c r="CE37">
        <v>20</v>
      </c>
      <c r="CF37">
        <v>11</v>
      </c>
      <c r="CG37">
        <v>0</v>
      </c>
      <c r="CH37">
        <v>0</v>
      </c>
      <c r="CI37">
        <v>1</v>
      </c>
      <c r="CJ37">
        <v>1</v>
      </c>
      <c r="CK37">
        <v>0</v>
      </c>
      <c r="CL37">
        <v>0</v>
      </c>
      <c r="CM37" t="s">
        <v>350</v>
      </c>
      <c r="CN37">
        <v>98.510002136230483</v>
      </c>
      <c r="CO37">
        <v>99.080001831054673</v>
      </c>
      <c r="CP37">
        <v>102.90000152587891</v>
      </c>
      <c r="CQ37">
        <v>98.959999084472656</v>
      </c>
      <c r="CR37">
        <v>101.90000152587891</v>
      </c>
      <c r="CS37" s="2">
        <f t="shared" si="20"/>
        <v>5.7529237413228573E-3</v>
      </c>
      <c r="CT37" s="2">
        <f t="shared" si="21"/>
        <v>3.7123417280645277E-2</v>
      </c>
      <c r="CU37" s="2">
        <f t="shared" si="22"/>
        <v>1.2111702095710664E-3</v>
      </c>
      <c r="CV37" s="2">
        <f t="shared" si="23"/>
        <v>2.885183903220645E-2</v>
      </c>
      <c r="CW37">
        <v>3</v>
      </c>
      <c r="CX37">
        <v>2</v>
      </c>
      <c r="CY37">
        <v>2</v>
      </c>
      <c r="CZ37">
        <v>1</v>
      </c>
      <c r="DA37">
        <v>186</v>
      </c>
      <c r="DB37">
        <v>0</v>
      </c>
      <c r="DC37">
        <v>0</v>
      </c>
      <c r="DD37">
        <v>0</v>
      </c>
      <c r="DE37">
        <v>0</v>
      </c>
      <c r="DF37">
        <v>3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3</v>
      </c>
      <c r="DM37">
        <v>1</v>
      </c>
      <c r="DN37">
        <v>3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351</v>
      </c>
      <c r="EF37">
        <v>101.90000152587891</v>
      </c>
      <c r="EG37">
        <v>102.0800018310547</v>
      </c>
      <c r="EH37">
        <v>105</v>
      </c>
      <c r="EI37">
        <v>102.0100021362305</v>
      </c>
      <c r="EJ37">
        <v>103.5100021362305</v>
      </c>
      <c r="EK37" s="2">
        <f t="shared" si="24"/>
        <v>1.7633258419578191E-3</v>
      </c>
      <c r="EL37" s="2">
        <f t="shared" si="25"/>
        <v>2.7809506370907622E-2</v>
      </c>
      <c r="EM37" s="2">
        <f t="shared" si="26"/>
        <v>6.857336752408294E-4</v>
      </c>
      <c r="EN37" s="2">
        <f t="shared" si="27"/>
        <v>1.4491353193344936E-2</v>
      </c>
      <c r="EO37">
        <v>0</v>
      </c>
      <c r="EP37">
        <v>12</v>
      </c>
      <c r="EQ37">
        <v>71</v>
      </c>
      <c r="ER37">
        <v>83</v>
      </c>
      <c r="ES37">
        <v>28</v>
      </c>
      <c r="ET37">
        <v>0</v>
      </c>
      <c r="EU37">
        <v>0</v>
      </c>
      <c r="EV37">
        <v>0</v>
      </c>
      <c r="EW37">
        <v>0</v>
      </c>
      <c r="EX37">
        <v>1</v>
      </c>
      <c r="EY37">
        <v>0</v>
      </c>
      <c r="EZ37">
        <v>0</v>
      </c>
      <c r="FA37">
        <v>0</v>
      </c>
      <c r="FB37">
        <v>0</v>
      </c>
      <c r="FC37">
        <v>1</v>
      </c>
      <c r="FD37">
        <v>1</v>
      </c>
      <c r="FE37">
        <v>1</v>
      </c>
      <c r="FF37">
        <v>1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352</v>
      </c>
      <c r="FX37">
        <v>103.5100021362305</v>
      </c>
      <c r="FY37">
        <v>103.76999664306641</v>
      </c>
      <c r="FZ37">
        <v>108.8399963378906</v>
      </c>
      <c r="GA37">
        <v>103.25</v>
      </c>
      <c r="GB37">
        <v>107.4499969482422</v>
      </c>
      <c r="GC37">
        <v>409</v>
      </c>
      <c r="GD37">
        <v>384</v>
      </c>
      <c r="GE37">
        <v>388</v>
      </c>
      <c r="GF37">
        <v>4</v>
      </c>
      <c r="GG37">
        <v>0</v>
      </c>
      <c r="GH37">
        <v>298</v>
      </c>
      <c r="GI37">
        <v>0</v>
      </c>
      <c r="GJ37">
        <v>298</v>
      </c>
      <c r="GK37">
        <v>4</v>
      </c>
      <c r="GL37">
        <v>367</v>
      </c>
      <c r="GM37">
        <v>4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2</v>
      </c>
      <c r="GX37" t="s">
        <v>218</v>
      </c>
      <c r="GY37">
        <v>769512</v>
      </c>
      <c r="GZ37">
        <v>1004200</v>
      </c>
      <c r="HA37">
        <v>1.56</v>
      </c>
      <c r="HB37">
        <v>2.2320000000000002</v>
      </c>
      <c r="HC37">
        <v>1.49</v>
      </c>
      <c r="HD37">
        <v>4.01</v>
      </c>
      <c r="HE37">
        <v>0</v>
      </c>
      <c r="HF37" s="2">
        <f t="shared" si="28"/>
        <v>2.5054882456072569E-3</v>
      </c>
      <c r="HG37" s="2">
        <f t="shared" si="29"/>
        <v>4.658213768295727E-2</v>
      </c>
      <c r="HH37" s="2">
        <f t="shared" si="30"/>
        <v>5.0110500133773161E-3</v>
      </c>
      <c r="HI37" s="2">
        <f t="shared" si="31"/>
        <v>3.9087920591243108E-2</v>
      </c>
      <c r="HJ37" s="3">
        <f t="shared" si="32"/>
        <v>108.60382491405375</v>
      </c>
      <c r="HK37" t="str">
        <f t="shared" si="33"/>
        <v>CROX</v>
      </c>
    </row>
    <row r="38" spans="1:219" hidden="1" x14ac:dyDescent="0.25">
      <c r="A38">
        <v>29</v>
      </c>
      <c r="B38" t="s">
        <v>353</v>
      </c>
      <c r="C38">
        <v>9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2</v>
      </c>
      <c r="N38">
        <v>3</v>
      </c>
      <c r="O38">
        <v>19</v>
      </c>
      <c r="P38">
        <v>126</v>
      </c>
      <c r="Q38">
        <v>45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1</v>
      </c>
      <c r="Y38">
        <v>0</v>
      </c>
      <c r="Z38">
        <v>0</v>
      </c>
      <c r="AA38">
        <v>1</v>
      </c>
      <c r="AB38">
        <v>2</v>
      </c>
      <c r="AC38">
        <v>1</v>
      </c>
      <c r="AD38">
        <v>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354</v>
      </c>
      <c r="AV38">
        <v>185.44999694824219</v>
      </c>
      <c r="AW38">
        <v>184.83000183105469</v>
      </c>
      <c r="AX38">
        <v>186.08000183105469</v>
      </c>
      <c r="AY38">
        <v>183.96000671386719</v>
      </c>
      <c r="AZ38">
        <v>185.55000305175781</v>
      </c>
      <c r="BA38" s="2">
        <f t="shared" si="16"/>
        <v>-3.3544073529481189E-3</v>
      </c>
      <c r="BB38" s="2">
        <f t="shared" si="17"/>
        <v>6.7175407765467376E-3</v>
      </c>
      <c r="BC38" s="2">
        <f t="shared" si="18"/>
        <v>4.7070016153694105E-3</v>
      </c>
      <c r="BD38" s="2">
        <f t="shared" si="19"/>
        <v>8.5690989584468191E-3</v>
      </c>
      <c r="BE38">
        <v>147</v>
      </c>
      <c r="BF38">
        <v>47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3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246</v>
      </c>
      <c r="CN38">
        <v>185.55000305175781</v>
      </c>
      <c r="CO38">
        <v>186.05000305175781</v>
      </c>
      <c r="CP38">
        <v>187.1300048828125</v>
      </c>
      <c r="CQ38">
        <v>185.16000366210929</v>
      </c>
      <c r="CR38">
        <v>186.24000549316409</v>
      </c>
      <c r="CS38" s="2">
        <f t="shared" si="20"/>
        <v>2.6874495662378983E-3</v>
      </c>
      <c r="CT38" s="2">
        <f t="shared" si="21"/>
        <v>5.7713985083847064E-3</v>
      </c>
      <c r="CU38" s="2">
        <f t="shared" si="22"/>
        <v>4.7836569473257429E-3</v>
      </c>
      <c r="CV38" s="2">
        <f t="shared" si="23"/>
        <v>5.7989787328182052E-3</v>
      </c>
      <c r="CW38">
        <v>162</v>
      </c>
      <c r="CX38">
        <v>13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35</v>
      </c>
      <c r="DG38">
        <v>5</v>
      </c>
      <c r="DH38">
        <v>4</v>
      </c>
      <c r="DI38">
        <v>3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355</v>
      </c>
      <c r="EF38">
        <v>186.24000549316409</v>
      </c>
      <c r="EG38">
        <v>186.61000061035159</v>
      </c>
      <c r="EH38">
        <v>188.99000549316409</v>
      </c>
      <c r="EI38">
        <v>185.1300048828125</v>
      </c>
      <c r="EJ38">
        <v>188.19999694824219</v>
      </c>
      <c r="EK38" s="2">
        <f t="shared" si="24"/>
        <v>1.9827185894504273E-3</v>
      </c>
      <c r="EL38" s="2">
        <f t="shared" si="25"/>
        <v>1.2593284372906077E-2</v>
      </c>
      <c r="EM38" s="2">
        <f t="shared" si="26"/>
        <v>7.9309561261369232E-3</v>
      </c>
      <c r="EN38" s="2">
        <f t="shared" si="27"/>
        <v>1.6312391685500249E-2</v>
      </c>
      <c r="EO38">
        <v>33</v>
      </c>
      <c r="EP38">
        <v>103</v>
      </c>
      <c r="EQ38">
        <v>20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12</v>
      </c>
      <c r="EY38">
        <v>14</v>
      </c>
      <c r="EZ38">
        <v>3</v>
      </c>
      <c r="FA38">
        <v>5</v>
      </c>
      <c r="FB38">
        <v>9</v>
      </c>
      <c r="FC38">
        <v>1</v>
      </c>
      <c r="FD38">
        <v>43</v>
      </c>
      <c r="FE38">
        <v>0</v>
      </c>
      <c r="FF38">
        <v>0</v>
      </c>
      <c r="FG38">
        <v>0</v>
      </c>
      <c r="FH38">
        <v>0</v>
      </c>
      <c r="FI38">
        <v>9</v>
      </c>
      <c r="FJ38">
        <v>9</v>
      </c>
      <c r="FK38">
        <v>0</v>
      </c>
      <c r="FL38">
        <v>0</v>
      </c>
      <c r="FM38">
        <v>1</v>
      </c>
      <c r="FN38">
        <v>1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356</v>
      </c>
      <c r="FX38">
        <v>188.19999694824219</v>
      </c>
      <c r="FY38">
        <v>188.19999694824219</v>
      </c>
      <c r="FZ38">
        <v>189.86000061035159</v>
      </c>
      <c r="GA38">
        <v>187.6499938964844</v>
      </c>
      <c r="GB38">
        <v>188.3699951171875</v>
      </c>
      <c r="GC38">
        <v>720</v>
      </c>
      <c r="GD38">
        <v>97</v>
      </c>
      <c r="GE38">
        <v>331</v>
      </c>
      <c r="GF38">
        <v>90</v>
      </c>
      <c r="GG38">
        <v>0</v>
      </c>
      <c r="GH38">
        <v>171</v>
      </c>
      <c r="GI38">
        <v>0</v>
      </c>
      <c r="GJ38">
        <v>0</v>
      </c>
      <c r="GK38">
        <v>2</v>
      </c>
      <c r="GL38">
        <v>9</v>
      </c>
      <c r="GM38">
        <v>0</v>
      </c>
      <c r="GN38">
        <v>9</v>
      </c>
      <c r="GO38">
        <v>1</v>
      </c>
      <c r="GP38">
        <v>1</v>
      </c>
      <c r="GQ38">
        <v>1</v>
      </c>
      <c r="GR38">
        <v>1</v>
      </c>
      <c r="GS38">
        <v>0</v>
      </c>
      <c r="GT38">
        <v>0</v>
      </c>
      <c r="GU38">
        <v>0</v>
      </c>
      <c r="GV38">
        <v>0</v>
      </c>
      <c r="GW38">
        <v>2.2000000000000002</v>
      </c>
      <c r="GX38" t="s">
        <v>218</v>
      </c>
      <c r="GY38">
        <v>1497233</v>
      </c>
      <c r="GZ38">
        <v>1448666</v>
      </c>
      <c r="HA38">
        <v>0.42899999999999999</v>
      </c>
      <c r="HB38">
        <v>0.60799999999999998</v>
      </c>
      <c r="HC38">
        <v>3.54</v>
      </c>
      <c r="HD38">
        <v>2.35</v>
      </c>
      <c r="HE38">
        <v>2.2488999999999999</v>
      </c>
      <c r="HF38" s="2">
        <f t="shared" si="28"/>
        <v>0</v>
      </c>
      <c r="HG38" s="2">
        <f t="shared" si="29"/>
        <v>8.7433037858049012E-3</v>
      </c>
      <c r="HH38" s="2">
        <f t="shared" si="30"/>
        <v>2.9224392171963709E-3</v>
      </c>
      <c r="HI38" s="2">
        <f t="shared" si="31"/>
        <v>3.8222712712562279E-3</v>
      </c>
      <c r="HJ38" s="3">
        <f t="shared" si="32"/>
        <v>189.84548669404822</v>
      </c>
      <c r="HK38" t="str">
        <f t="shared" si="33"/>
        <v>CCI</v>
      </c>
    </row>
    <row r="39" spans="1:219" hidden="1" x14ac:dyDescent="0.25">
      <c r="A39">
        <v>30</v>
      </c>
      <c r="B39" t="s">
        <v>357</v>
      </c>
      <c r="C39">
        <v>9</v>
      </c>
      <c r="D39">
        <v>1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12</v>
      </c>
      <c r="N39">
        <v>53</v>
      </c>
      <c r="O39">
        <v>71</v>
      </c>
      <c r="P39">
        <v>56</v>
      </c>
      <c r="Q39">
        <v>3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t="s">
        <v>358</v>
      </c>
      <c r="AV39">
        <v>98.610000610351563</v>
      </c>
      <c r="AW39">
        <v>99.430000305175781</v>
      </c>
      <c r="AX39">
        <v>99.699996948242202</v>
      </c>
      <c r="AY39">
        <v>98.309997558593764</v>
      </c>
      <c r="AZ39">
        <v>98.470001220703125</v>
      </c>
      <c r="BA39" s="2">
        <f t="shared" si="16"/>
        <v>8.2470048507234939E-3</v>
      </c>
      <c r="BB39" s="2">
        <f t="shared" si="17"/>
        <v>2.7080907856655845E-3</v>
      </c>
      <c r="BC39" s="2">
        <f t="shared" si="18"/>
        <v>1.1264233562752191E-2</v>
      </c>
      <c r="BD39" s="2">
        <f t="shared" si="19"/>
        <v>1.6248975335213522E-3</v>
      </c>
      <c r="BE39">
        <v>7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4</v>
      </c>
      <c r="BO39">
        <v>13</v>
      </c>
      <c r="BP39">
        <v>15</v>
      </c>
      <c r="BQ39">
        <v>4</v>
      </c>
      <c r="BR39">
        <v>158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8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 t="s">
        <v>359</v>
      </c>
      <c r="CN39">
        <v>98.470001220703125</v>
      </c>
      <c r="CO39">
        <v>99.309997558593764</v>
      </c>
      <c r="CP39">
        <v>100.6600036621094</v>
      </c>
      <c r="CQ39">
        <v>99.139999389648438</v>
      </c>
      <c r="CR39">
        <v>100.13999938964839</v>
      </c>
      <c r="CS39" s="2">
        <f t="shared" si="20"/>
        <v>8.4583260350503675E-3</v>
      </c>
      <c r="CT39" s="2">
        <f t="shared" si="21"/>
        <v>1.3411544351292437E-2</v>
      </c>
      <c r="CU39" s="2">
        <f t="shared" si="22"/>
        <v>1.7117931036603196E-3</v>
      </c>
      <c r="CV39" s="2">
        <f t="shared" si="23"/>
        <v>9.9860196334625728E-3</v>
      </c>
      <c r="CW39">
        <v>19</v>
      </c>
      <c r="CX39">
        <v>159</v>
      </c>
      <c r="CY39">
        <v>17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3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3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t="s">
        <v>360</v>
      </c>
      <c r="EF39">
        <v>100.13999938964839</v>
      </c>
      <c r="EG39">
        <v>100.6999969482422</v>
      </c>
      <c r="EH39">
        <v>100.94000244140619</v>
      </c>
      <c r="EI39">
        <v>99.440002441406236</v>
      </c>
      <c r="EJ39">
        <v>99.510002136230483</v>
      </c>
      <c r="EK39" s="2">
        <f t="shared" si="24"/>
        <v>5.5610484167306629E-3</v>
      </c>
      <c r="EL39" s="2">
        <f t="shared" si="25"/>
        <v>2.3777044517441226E-3</v>
      </c>
      <c r="EM39" s="2">
        <f t="shared" si="26"/>
        <v>1.251235893764302E-2</v>
      </c>
      <c r="EN39" s="2">
        <f t="shared" si="27"/>
        <v>7.034438078739047E-4</v>
      </c>
      <c r="EO39">
        <v>8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16</v>
      </c>
      <c r="EY39">
        <v>13</v>
      </c>
      <c r="EZ39">
        <v>11</v>
      </c>
      <c r="FA39">
        <v>5</v>
      </c>
      <c r="FB39">
        <v>149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9</v>
      </c>
      <c r="FP39">
        <v>0</v>
      </c>
      <c r="FQ39">
        <v>0</v>
      </c>
      <c r="FR39">
        <v>0</v>
      </c>
      <c r="FS39">
        <v>1</v>
      </c>
      <c r="FT39">
        <v>0</v>
      </c>
      <c r="FU39">
        <v>0</v>
      </c>
      <c r="FV39">
        <v>0</v>
      </c>
      <c r="FW39" t="s">
        <v>361</v>
      </c>
      <c r="FX39">
        <v>99.510002136230483</v>
      </c>
      <c r="FY39">
        <v>99.650001525878906</v>
      </c>
      <c r="FZ39">
        <v>100.4499969482422</v>
      </c>
      <c r="GA39">
        <v>99.360000610351563</v>
      </c>
      <c r="GB39">
        <v>99.660003662109375</v>
      </c>
      <c r="GC39">
        <v>405</v>
      </c>
      <c r="GD39">
        <v>392</v>
      </c>
      <c r="GE39">
        <v>203</v>
      </c>
      <c r="GF39">
        <v>197</v>
      </c>
      <c r="GG39">
        <v>0</v>
      </c>
      <c r="GH39">
        <v>59</v>
      </c>
      <c r="GI39">
        <v>0</v>
      </c>
      <c r="GJ39">
        <v>0</v>
      </c>
      <c r="GK39">
        <v>0</v>
      </c>
      <c r="GL39">
        <v>307</v>
      </c>
      <c r="GM39">
        <v>0</v>
      </c>
      <c r="GN39">
        <v>149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2.2000000000000002</v>
      </c>
      <c r="GX39" t="s">
        <v>218</v>
      </c>
      <c r="GY39">
        <v>1726782</v>
      </c>
      <c r="GZ39">
        <v>1348016</v>
      </c>
      <c r="HA39">
        <v>0.61199999999999999</v>
      </c>
      <c r="HB39">
        <v>0.80500000000000005</v>
      </c>
      <c r="HC39">
        <v>2.42</v>
      </c>
      <c r="HD39">
        <v>2.63</v>
      </c>
      <c r="HE39">
        <v>0</v>
      </c>
      <c r="HF39" s="2">
        <f t="shared" si="28"/>
        <v>1.4049110637701645E-3</v>
      </c>
      <c r="HG39" s="2">
        <f t="shared" si="29"/>
        <v>7.9641159449262977E-3</v>
      </c>
      <c r="HH39" s="2">
        <f t="shared" si="30"/>
        <v>2.9101947926416516E-3</v>
      </c>
      <c r="HI39" s="2">
        <f t="shared" si="31"/>
        <v>3.0102653093908582E-3</v>
      </c>
      <c r="HJ39" s="3">
        <f t="shared" si="32"/>
        <v>100.44362569194308</v>
      </c>
      <c r="HK39" t="str">
        <f t="shared" si="33"/>
        <v>DELL</v>
      </c>
    </row>
    <row r="40" spans="1:219" x14ac:dyDescent="0.25">
      <c r="A40">
        <v>31</v>
      </c>
      <c r="B40" t="s">
        <v>362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16</v>
      </c>
      <c r="N40">
        <v>17</v>
      </c>
      <c r="O40">
        <v>5</v>
      </c>
      <c r="P40">
        <v>13</v>
      </c>
      <c r="Q40">
        <v>102</v>
      </c>
      <c r="R40">
        <v>0</v>
      </c>
      <c r="S40">
        <v>0</v>
      </c>
      <c r="T40">
        <v>0</v>
      </c>
      <c r="U40">
        <v>0</v>
      </c>
      <c r="V40">
        <v>1</v>
      </c>
      <c r="W40">
        <v>1</v>
      </c>
      <c r="X40">
        <v>1</v>
      </c>
      <c r="Y40">
        <v>0</v>
      </c>
      <c r="Z40">
        <v>12</v>
      </c>
      <c r="AA40">
        <v>1</v>
      </c>
      <c r="AB40">
        <v>15</v>
      </c>
      <c r="AC40">
        <v>1</v>
      </c>
      <c r="AD40">
        <v>15</v>
      </c>
      <c r="AE40">
        <v>0</v>
      </c>
      <c r="AF40">
        <v>0</v>
      </c>
      <c r="AG40">
        <v>12</v>
      </c>
      <c r="AH40">
        <v>12</v>
      </c>
      <c r="AI40">
        <v>0</v>
      </c>
      <c r="AJ40">
        <v>0</v>
      </c>
      <c r="AK40">
        <v>1</v>
      </c>
      <c r="AL40">
        <v>1</v>
      </c>
      <c r="AM40">
        <v>3</v>
      </c>
      <c r="AN40">
        <v>0</v>
      </c>
      <c r="AO40">
        <v>4</v>
      </c>
      <c r="AP40">
        <v>4</v>
      </c>
      <c r="AQ40">
        <v>2</v>
      </c>
      <c r="AR40">
        <v>0</v>
      </c>
      <c r="AS40">
        <v>2</v>
      </c>
      <c r="AT40">
        <v>1</v>
      </c>
      <c r="AU40" t="s">
        <v>363</v>
      </c>
      <c r="AV40">
        <v>59</v>
      </c>
      <c r="AW40">
        <v>59.709999084472663</v>
      </c>
      <c r="AX40">
        <v>60.919998168945313</v>
      </c>
      <c r="AY40">
        <v>58.490001678466797</v>
      </c>
      <c r="AZ40">
        <v>58.900001525878913</v>
      </c>
      <c r="BA40" s="2">
        <f t="shared" si="16"/>
        <v>1.1890790409630037E-2</v>
      </c>
      <c r="BB40" s="2">
        <f t="shared" si="17"/>
        <v>1.9862099816829293E-2</v>
      </c>
      <c r="BC40" s="2">
        <f t="shared" si="18"/>
        <v>2.0432045297470447E-2</v>
      </c>
      <c r="BD40" s="2">
        <f t="shared" si="19"/>
        <v>6.9609479930484719E-3</v>
      </c>
      <c r="BE40">
        <v>47</v>
      </c>
      <c r="BF40">
        <v>22</v>
      </c>
      <c r="BG40">
        <v>8</v>
      </c>
      <c r="BH40">
        <v>2</v>
      </c>
      <c r="BI40">
        <v>1</v>
      </c>
      <c r="BJ40">
        <v>2</v>
      </c>
      <c r="BK40">
        <v>11</v>
      </c>
      <c r="BL40">
        <v>1</v>
      </c>
      <c r="BM40">
        <v>1</v>
      </c>
      <c r="BN40">
        <v>21</v>
      </c>
      <c r="BO40">
        <v>3</v>
      </c>
      <c r="BP40">
        <v>2</v>
      </c>
      <c r="BQ40">
        <v>2</v>
      </c>
      <c r="BR40">
        <v>88</v>
      </c>
      <c r="BS40">
        <v>2</v>
      </c>
      <c r="BT40">
        <v>5</v>
      </c>
      <c r="BU40">
        <v>1</v>
      </c>
      <c r="BV40">
        <v>0</v>
      </c>
      <c r="BW40">
        <v>33</v>
      </c>
      <c r="BX40">
        <v>11</v>
      </c>
      <c r="BY40">
        <v>1</v>
      </c>
      <c r="BZ40">
        <v>1</v>
      </c>
      <c r="CA40">
        <v>2</v>
      </c>
      <c r="CB40">
        <v>1</v>
      </c>
      <c r="CC40">
        <v>2</v>
      </c>
      <c r="CD40">
        <v>1</v>
      </c>
      <c r="CE40">
        <v>82</v>
      </c>
      <c r="CF40">
        <v>36</v>
      </c>
      <c r="CG40">
        <v>41</v>
      </c>
      <c r="CH40">
        <v>0</v>
      </c>
      <c r="CI40">
        <v>2</v>
      </c>
      <c r="CJ40">
        <v>2</v>
      </c>
      <c r="CK40">
        <v>1</v>
      </c>
      <c r="CL40">
        <v>1</v>
      </c>
      <c r="CM40" t="s">
        <v>364</v>
      </c>
      <c r="CN40">
        <v>58.900001525878913</v>
      </c>
      <c r="CO40">
        <v>59.220001220703118</v>
      </c>
      <c r="CP40">
        <v>62.799999237060547</v>
      </c>
      <c r="CQ40">
        <v>59.220001220703118</v>
      </c>
      <c r="CR40">
        <v>61.540000915527337</v>
      </c>
      <c r="CS40" s="2">
        <f t="shared" si="20"/>
        <v>5.403574607025452E-3</v>
      </c>
      <c r="CT40" s="2">
        <f t="shared" si="21"/>
        <v>5.7006338532640366E-2</v>
      </c>
      <c r="CU40" s="2">
        <f t="shared" si="22"/>
        <v>0</v>
      </c>
      <c r="CV40" s="2">
        <f t="shared" si="23"/>
        <v>3.769905200373258E-2</v>
      </c>
      <c r="CW40">
        <v>1</v>
      </c>
      <c r="CX40">
        <v>10</v>
      </c>
      <c r="CY40">
        <v>38</v>
      </c>
      <c r="CZ40">
        <v>16</v>
      </c>
      <c r="DA40">
        <v>116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365</v>
      </c>
      <c r="EF40">
        <v>61.540000915527337</v>
      </c>
      <c r="EG40">
        <v>61.270000457763672</v>
      </c>
      <c r="EH40">
        <v>64.949996948242188</v>
      </c>
      <c r="EI40">
        <v>60.5</v>
      </c>
      <c r="EJ40">
        <v>64.639999389648438</v>
      </c>
      <c r="EK40" s="2">
        <f t="shared" si="24"/>
        <v>-4.4067317732401357E-3</v>
      </c>
      <c r="EL40" s="2">
        <f t="shared" si="25"/>
        <v>5.6658917065247283E-2</v>
      </c>
      <c r="EM40" s="2">
        <f t="shared" si="26"/>
        <v>1.2567332332475978E-2</v>
      </c>
      <c r="EN40" s="2">
        <f t="shared" si="27"/>
        <v>6.4047020865402815E-2</v>
      </c>
      <c r="EO40">
        <v>30</v>
      </c>
      <c r="EP40">
        <v>25</v>
      </c>
      <c r="EQ40">
        <v>3</v>
      </c>
      <c r="ER40">
        <v>3</v>
      </c>
      <c r="ES40">
        <v>116</v>
      </c>
      <c r="ET40">
        <v>1</v>
      </c>
      <c r="EU40">
        <v>2</v>
      </c>
      <c r="EV40">
        <v>0</v>
      </c>
      <c r="EW40">
        <v>0</v>
      </c>
      <c r="EX40">
        <v>9</v>
      </c>
      <c r="EY40">
        <v>3</v>
      </c>
      <c r="EZ40">
        <v>0</v>
      </c>
      <c r="FA40">
        <v>2</v>
      </c>
      <c r="FB40">
        <v>6</v>
      </c>
      <c r="FC40">
        <v>2</v>
      </c>
      <c r="FD40">
        <v>20</v>
      </c>
      <c r="FE40">
        <v>1</v>
      </c>
      <c r="FF40">
        <v>20</v>
      </c>
      <c r="FG40">
        <v>27</v>
      </c>
      <c r="FH40">
        <v>2</v>
      </c>
      <c r="FI40">
        <v>6</v>
      </c>
      <c r="FJ40">
        <v>6</v>
      </c>
      <c r="FK40">
        <v>2</v>
      </c>
      <c r="FL40">
        <v>1</v>
      </c>
      <c r="FM40">
        <v>2</v>
      </c>
      <c r="FN40">
        <v>2</v>
      </c>
      <c r="FO40">
        <v>0</v>
      </c>
      <c r="FP40">
        <v>0</v>
      </c>
      <c r="FQ40">
        <v>1</v>
      </c>
      <c r="FR40">
        <v>1</v>
      </c>
      <c r="FS40">
        <v>0</v>
      </c>
      <c r="FT40">
        <v>0</v>
      </c>
      <c r="FU40">
        <v>1</v>
      </c>
      <c r="FV40">
        <v>1</v>
      </c>
      <c r="FW40" t="s">
        <v>366</v>
      </c>
      <c r="FX40">
        <v>64.639999389648438</v>
      </c>
      <c r="FY40">
        <v>65.44000244140625</v>
      </c>
      <c r="FZ40">
        <v>67.080001831054688</v>
      </c>
      <c r="GA40">
        <v>64.525001525878906</v>
      </c>
      <c r="GB40">
        <v>64.889999389648438</v>
      </c>
      <c r="GC40">
        <v>591</v>
      </c>
      <c r="GD40">
        <v>151</v>
      </c>
      <c r="GE40">
        <v>358</v>
      </c>
      <c r="GF40">
        <v>20</v>
      </c>
      <c r="GG40">
        <v>1</v>
      </c>
      <c r="GH40">
        <v>369</v>
      </c>
      <c r="GI40">
        <v>0</v>
      </c>
      <c r="GJ40">
        <v>251</v>
      </c>
      <c r="GK40">
        <v>35</v>
      </c>
      <c r="GL40">
        <v>106</v>
      </c>
      <c r="GM40">
        <v>20</v>
      </c>
      <c r="GN40">
        <v>6</v>
      </c>
      <c r="GO40">
        <v>5</v>
      </c>
      <c r="GP40">
        <v>2</v>
      </c>
      <c r="GQ40">
        <v>4</v>
      </c>
      <c r="GR40">
        <v>2</v>
      </c>
      <c r="GS40">
        <v>4</v>
      </c>
      <c r="GT40">
        <v>1</v>
      </c>
      <c r="GU40">
        <v>3</v>
      </c>
      <c r="GV40">
        <v>1</v>
      </c>
      <c r="GW40">
        <v>2.1</v>
      </c>
      <c r="GX40" t="s">
        <v>218</v>
      </c>
      <c r="GY40">
        <v>2615246</v>
      </c>
      <c r="GZ40">
        <v>410066</v>
      </c>
      <c r="HA40">
        <v>25.922999999999998</v>
      </c>
      <c r="HB40">
        <v>26.215</v>
      </c>
      <c r="HD40">
        <v>14.21</v>
      </c>
      <c r="HE40">
        <v>0</v>
      </c>
      <c r="HF40" s="2">
        <f t="shared" si="28"/>
        <v>1.2224985053662207E-2</v>
      </c>
      <c r="HG40" s="2">
        <f t="shared" si="29"/>
        <v>2.4448410031038481E-2</v>
      </c>
      <c r="HH40" s="2">
        <f t="shared" si="30"/>
        <v>1.3982287307318209E-2</v>
      </c>
      <c r="HI40" s="2">
        <f t="shared" si="31"/>
        <v>5.6248708152670801E-3</v>
      </c>
      <c r="HJ40" s="3">
        <f t="shared" si="32"/>
        <v>67.039906453525916</v>
      </c>
      <c r="HK40" t="str">
        <f t="shared" si="33"/>
        <v>DNLI</v>
      </c>
    </row>
    <row r="41" spans="1:219" hidden="1" x14ac:dyDescent="0.25">
      <c r="A41">
        <v>32</v>
      </c>
      <c r="B41" t="s">
        <v>367</v>
      </c>
      <c r="C41">
        <v>9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3</v>
      </c>
      <c r="N41">
        <v>66</v>
      </c>
      <c r="O41">
        <v>73</v>
      </c>
      <c r="P41">
        <v>49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1</v>
      </c>
      <c r="Y41">
        <v>0</v>
      </c>
      <c r="Z41">
        <v>0</v>
      </c>
      <c r="AA41">
        <v>1</v>
      </c>
      <c r="AB41">
        <v>2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368</v>
      </c>
      <c r="AV41">
        <v>151.25</v>
      </c>
      <c r="AW41">
        <v>150.3399963378906</v>
      </c>
      <c r="AX41">
        <v>151.88999938964841</v>
      </c>
      <c r="AY41">
        <v>150.25</v>
      </c>
      <c r="AZ41">
        <v>150.8999938964844</v>
      </c>
      <c r="BA41" s="2">
        <f t="shared" si="16"/>
        <v>-6.0529711605430414E-3</v>
      </c>
      <c r="BB41" s="2">
        <f t="shared" si="17"/>
        <v>1.0204773572890291E-2</v>
      </c>
      <c r="BC41" s="2">
        <f t="shared" si="18"/>
        <v>5.9861873142741384E-4</v>
      </c>
      <c r="BD41" s="2">
        <f t="shared" si="19"/>
        <v>4.3074481297215028E-3</v>
      </c>
      <c r="BE41">
        <v>16</v>
      </c>
      <c r="BF41">
        <v>172</v>
      </c>
      <c r="BG41">
        <v>2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278</v>
      </c>
      <c r="CN41">
        <v>150.8999938964844</v>
      </c>
      <c r="CO41">
        <v>151.6000061035156</v>
      </c>
      <c r="CP41">
        <v>152.22999572753909</v>
      </c>
      <c r="CQ41">
        <v>150.55999755859381</v>
      </c>
      <c r="CR41">
        <v>151.2200012207031</v>
      </c>
      <c r="CS41" s="2">
        <f t="shared" si="20"/>
        <v>4.6174945834316361E-3</v>
      </c>
      <c r="CT41" s="2">
        <f t="shared" si="21"/>
        <v>4.1384066327575519E-3</v>
      </c>
      <c r="CU41" s="2">
        <f t="shared" si="22"/>
        <v>6.8602144000683429E-3</v>
      </c>
      <c r="CV41" s="2">
        <f t="shared" si="23"/>
        <v>4.3645262318575684E-3</v>
      </c>
      <c r="CW41">
        <v>156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30</v>
      </c>
      <c r="DG41">
        <v>7</v>
      </c>
      <c r="DH41">
        <v>3</v>
      </c>
      <c r="DI41">
        <v>2</v>
      </c>
      <c r="DJ41">
        <v>10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369</v>
      </c>
      <c r="EF41">
        <v>151.2200012207031</v>
      </c>
      <c r="EG41">
        <v>151.2200012207031</v>
      </c>
      <c r="EH41">
        <v>152.7200012207031</v>
      </c>
      <c r="EI41">
        <v>150</v>
      </c>
      <c r="EJ41">
        <v>152.44000244140619</v>
      </c>
      <c r="EK41" s="2">
        <f t="shared" si="24"/>
        <v>0</v>
      </c>
      <c r="EL41" s="2">
        <f t="shared" si="25"/>
        <v>9.8218962022680323E-3</v>
      </c>
      <c r="EM41" s="2">
        <f t="shared" si="26"/>
        <v>8.0677239178336135E-3</v>
      </c>
      <c r="EN41" s="2">
        <f t="shared" si="27"/>
        <v>1.6006313318868259E-2</v>
      </c>
      <c r="EO41">
        <v>47</v>
      </c>
      <c r="EP41">
        <v>123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15</v>
      </c>
      <c r="EY41">
        <v>2</v>
      </c>
      <c r="EZ41">
        <v>2</v>
      </c>
      <c r="FA41">
        <v>1</v>
      </c>
      <c r="FB41">
        <v>9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9</v>
      </c>
      <c r="FJ41">
        <v>0</v>
      </c>
      <c r="FK41">
        <v>0</v>
      </c>
      <c r="FL41">
        <v>0</v>
      </c>
      <c r="FM41">
        <v>1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370</v>
      </c>
      <c r="FX41">
        <v>152.44000244140619</v>
      </c>
      <c r="FY41">
        <v>152.77000427246091</v>
      </c>
      <c r="FZ41">
        <v>153.3699951171875</v>
      </c>
      <c r="GA41">
        <v>150.74000549316409</v>
      </c>
      <c r="GB41">
        <v>150.96000671386719</v>
      </c>
      <c r="GC41">
        <v>707</v>
      </c>
      <c r="GD41">
        <v>84</v>
      </c>
      <c r="GE41">
        <v>326</v>
      </c>
      <c r="GF41">
        <v>81</v>
      </c>
      <c r="GG41">
        <v>0</v>
      </c>
      <c r="GH41">
        <v>49</v>
      </c>
      <c r="GI41">
        <v>0</v>
      </c>
      <c r="GJ41">
        <v>0</v>
      </c>
      <c r="GK41">
        <v>0</v>
      </c>
      <c r="GL41">
        <v>19</v>
      </c>
      <c r="GM41">
        <v>0</v>
      </c>
      <c r="GN41">
        <v>19</v>
      </c>
      <c r="GO41">
        <v>1</v>
      </c>
      <c r="GP41">
        <v>1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2.1</v>
      </c>
      <c r="GX41" t="s">
        <v>218</v>
      </c>
      <c r="GY41">
        <v>775788</v>
      </c>
      <c r="GZ41">
        <v>807116</v>
      </c>
      <c r="HA41">
        <v>0.84099999999999997</v>
      </c>
      <c r="HB41">
        <v>0.84699999999999998</v>
      </c>
      <c r="HC41">
        <v>2.72</v>
      </c>
      <c r="HD41">
        <v>6.81</v>
      </c>
      <c r="HE41">
        <v>3.1831</v>
      </c>
      <c r="HF41" s="2">
        <f t="shared" si="28"/>
        <v>2.1601218945190848E-3</v>
      </c>
      <c r="HG41" s="2">
        <f t="shared" si="29"/>
        <v>3.9120484046970549E-3</v>
      </c>
      <c r="HH41" s="2">
        <f t="shared" si="30"/>
        <v>1.3287940842603985E-2</v>
      </c>
      <c r="HI41" s="2">
        <f t="shared" si="31"/>
        <v>1.4573477140875646E-3</v>
      </c>
      <c r="HJ41" s="3">
        <f t="shared" si="32"/>
        <v>153.36764792396056</v>
      </c>
      <c r="HK41" t="str">
        <f t="shared" si="33"/>
        <v>DLR</v>
      </c>
    </row>
    <row r="42" spans="1:219" hidden="1" x14ac:dyDescent="0.25">
      <c r="A42">
        <v>33</v>
      </c>
      <c r="B42" t="s">
        <v>371</v>
      </c>
      <c r="C42">
        <v>10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136</v>
      </c>
      <c r="N42">
        <v>6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3</v>
      </c>
      <c r="W42">
        <v>2</v>
      </c>
      <c r="X42">
        <v>1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347</v>
      </c>
      <c r="AV42">
        <v>72.55999755859375</v>
      </c>
      <c r="AW42">
        <v>72.470001220703125</v>
      </c>
      <c r="AX42">
        <v>72.69000244140625</v>
      </c>
      <c r="AY42">
        <v>72.300003051757813</v>
      </c>
      <c r="AZ42">
        <v>72.339996337890625</v>
      </c>
      <c r="BA42" s="2">
        <f t="shared" si="16"/>
        <v>-1.2418426435034657E-3</v>
      </c>
      <c r="BB42" s="2">
        <f t="shared" si="17"/>
        <v>3.0265677990650719E-3</v>
      </c>
      <c r="BC42" s="2">
        <f t="shared" si="18"/>
        <v>2.3457729554549056E-3</v>
      </c>
      <c r="BD42" s="2">
        <f t="shared" si="19"/>
        <v>5.5285164718577029E-4</v>
      </c>
      <c r="BE42">
        <v>148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35</v>
      </c>
      <c r="BO42">
        <v>5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 t="s">
        <v>372</v>
      </c>
      <c r="CN42">
        <v>72.339996337890625</v>
      </c>
      <c r="CO42">
        <v>72.760002136230469</v>
      </c>
      <c r="CP42">
        <v>72.760002136230469</v>
      </c>
      <c r="CQ42">
        <v>72.339996337890625</v>
      </c>
      <c r="CR42">
        <v>72.589996337890625</v>
      </c>
      <c r="CS42" s="2">
        <f t="shared" si="20"/>
        <v>5.7724819407434236E-3</v>
      </c>
      <c r="CT42" s="2">
        <f t="shared" si="21"/>
        <v>0</v>
      </c>
      <c r="CU42" s="2">
        <f t="shared" si="22"/>
        <v>5.7724819407434236E-3</v>
      </c>
      <c r="CV42" s="2">
        <f t="shared" si="23"/>
        <v>3.4440007247872328E-3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9</v>
      </c>
      <c r="DG42">
        <v>41</v>
      </c>
      <c r="DH42">
        <v>72</v>
      </c>
      <c r="DI42">
        <v>21</v>
      </c>
      <c r="DJ42">
        <v>1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373</v>
      </c>
      <c r="EF42">
        <v>72.589996337890625</v>
      </c>
      <c r="EG42">
        <v>72.839996337890625</v>
      </c>
      <c r="EH42">
        <v>73.139999389648438</v>
      </c>
      <c r="EI42">
        <v>72.699996948242188</v>
      </c>
      <c r="EJ42">
        <v>72.75</v>
      </c>
      <c r="EK42" s="2">
        <f t="shared" si="24"/>
        <v>3.4321802933693357E-3</v>
      </c>
      <c r="EL42" s="2">
        <f t="shared" si="25"/>
        <v>4.1017644826542021E-3</v>
      </c>
      <c r="EM42" s="2">
        <f t="shared" si="26"/>
        <v>1.9220125849404024E-3</v>
      </c>
      <c r="EN42" s="2">
        <f t="shared" si="27"/>
        <v>6.8732717192865334E-4</v>
      </c>
      <c r="EO42">
        <v>117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34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 t="s">
        <v>374</v>
      </c>
      <c r="FX42">
        <v>72.75</v>
      </c>
      <c r="FY42">
        <v>73.040000915527344</v>
      </c>
      <c r="FZ42">
        <v>73.040000915527344</v>
      </c>
      <c r="GA42">
        <v>71.769996643066406</v>
      </c>
      <c r="GB42">
        <v>71.970001220703125</v>
      </c>
      <c r="GC42">
        <v>407</v>
      </c>
      <c r="GD42">
        <v>225</v>
      </c>
      <c r="GE42">
        <v>117</v>
      </c>
      <c r="GF42">
        <v>178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2</v>
      </c>
      <c r="GM42">
        <v>0</v>
      </c>
      <c r="GN42">
        <v>1</v>
      </c>
      <c r="GO42">
        <v>1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1.5</v>
      </c>
      <c r="GX42" t="s">
        <v>238</v>
      </c>
      <c r="GY42">
        <v>169897</v>
      </c>
      <c r="GZ42">
        <v>145866</v>
      </c>
      <c r="HA42">
        <v>1.0669999999999999</v>
      </c>
      <c r="HB42">
        <v>1.82</v>
      </c>
      <c r="HC42">
        <v>-14.06</v>
      </c>
      <c r="HD42">
        <v>7.36</v>
      </c>
      <c r="HE42">
        <v>0.2172</v>
      </c>
      <c r="HF42" s="2">
        <f t="shared" si="28"/>
        <v>3.9704396480325643E-3</v>
      </c>
      <c r="HG42" s="2">
        <f t="shared" si="29"/>
        <v>0</v>
      </c>
      <c r="HH42" s="2">
        <f t="shared" si="30"/>
        <v>1.7387791026039712E-2</v>
      </c>
      <c r="HI42" s="2">
        <f t="shared" si="31"/>
        <v>2.7789992252936768E-3</v>
      </c>
      <c r="HJ42" s="3">
        <f t="shared" si="32"/>
        <v>73.040000915527344</v>
      </c>
      <c r="HK42" t="str">
        <f t="shared" si="33"/>
        <v>RDY</v>
      </c>
    </row>
    <row r="43" spans="1:219" hidden="1" x14ac:dyDescent="0.25">
      <c r="A43">
        <v>34</v>
      </c>
      <c r="B43" t="s">
        <v>375</v>
      </c>
      <c r="C43">
        <v>9</v>
      </c>
      <c r="D43">
        <v>0</v>
      </c>
      <c r="E43">
        <v>5</v>
      </c>
      <c r="F43">
        <v>1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3</v>
      </c>
      <c r="N43">
        <v>18</v>
      </c>
      <c r="O43">
        <v>136</v>
      </c>
      <c r="P43">
        <v>38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0</v>
      </c>
      <c r="Y43">
        <v>0</v>
      </c>
      <c r="Z43">
        <v>0</v>
      </c>
      <c r="AA43">
        <v>1</v>
      </c>
      <c r="AB43">
        <v>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376</v>
      </c>
      <c r="AV43">
        <v>26.780000686645511</v>
      </c>
      <c r="AW43">
        <v>26.79000091552734</v>
      </c>
      <c r="AX43">
        <v>27</v>
      </c>
      <c r="AY43">
        <v>26.649999618530281</v>
      </c>
      <c r="AZ43">
        <v>26.719999313354489</v>
      </c>
      <c r="BA43" s="2">
        <f t="shared" si="16"/>
        <v>3.7328214035381446E-4</v>
      </c>
      <c r="BB43" s="2">
        <f t="shared" si="17"/>
        <v>7.7777438693578116E-3</v>
      </c>
      <c r="BC43" s="2">
        <f t="shared" si="18"/>
        <v>5.2258787686683128E-3</v>
      </c>
      <c r="BD43" s="2">
        <f t="shared" si="19"/>
        <v>2.6197491251140903E-3</v>
      </c>
      <c r="BE43">
        <v>116</v>
      </c>
      <c r="BF43">
        <v>6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70</v>
      </c>
      <c r="BO43">
        <v>20</v>
      </c>
      <c r="BP43">
        <v>10</v>
      </c>
      <c r="BQ43">
        <v>3</v>
      </c>
      <c r="BR43">
        <v>1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377</v>
      </c>
      <c r="CN43">
        <v>26.719999313354489</v>
      </c>
      <c r="CO43">
        <v>26.879999160766602</v>
      </c>
      <c r="CP43">
        <v>27.284999847412109</v>
      </c>
      <c r="CQ43">
        <v>26.75</v>
      </c>
      <c r="CR43">
        <v>27.149999618530281</v>
      </c>
      <c r="CS43" s="2">
        <f t="shared" si="20"/>
        <v>5.9523754615902202E-3</v>
      </c>
      <c r="CT43" s="2">
        <f t="shared" si="21"/>
        <v>1.4843345754459336E-2</v>
      </c>
      <c r="CU43" s="2">
        <f t="shared" si="22"/>
        <v>4.8362784533246828E-3</v>
      </c>
      <c r="CV43" s="2">
        <f t="shared" si="23"/>
        <v>1.4732951165762675E-2</v>
      </c>
      <c r="CW43">
        <v>33</v>
      </c>
      <c r="CX43">
        <v>23</v>
      </c>
      <c r="CY43">
        <v>135</v>
      </c>
      <c r="CZ43">
        <v>1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6</v>
      </c>
      <c r="DG43">
        <v>3</v>
      </c>
      <c r="DH43">
        <v>2</v>
      </c>
      <c r="DI43">
        <v>1</v>
      </c>
      <c r="DJ43">
        <v>0</v>
      </c>
      <c r="DK43">
        <v>1</v>
      </c>
      <c r="DL43">
        <v>12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378</v>
      </c>
      <c r="EF43">
        <v>27.149999618530281</v>
      </c>
      <c r="EG43">
        <v>27.090000152587891</v>
      </c>
      <c r="EH43">
        <v>27.306999206542969</v>
      </c>
      <c r="EI43">
        <v>26.60000038146973</v>
      </c>
      <c r="EJ43">
        <v>26.729999542236332</v>
      </c>
      <c r="EK43" s="2">
        <f t="shared" si="24"/>
        <v>-2.2148196974689505E-3</v>
      </c>
      <c r="EL43" s="2">
        <f t="shared" si="25"/>
        <v>7.9466459245028931E-3</v>
      </c>
      <c r="EM43" s="2">
        <f t="shared" si="26"/>
        <v>1.8087846746333458E-2</v>
      </c>
      <c r="EN43" s="2">
        <f t="shared" si="27"/>
        <v>4.8634179944967437E-3</v>
      </c>
      <c r="EO43">
        <v>45</v>
      </c>
      <c r="EP43">
        <v>9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</v>
      </c>
      <c r="EY43">
        <v>2</v>
      </c>
      <c r="EZ43">
        <v>13</v>
      </c>
      <c r="FA43">
        <v>12</v>
      </c>
      <c r="FB43">
        <v>115</v>
      </c>
      <c r="FC43">
        <v>0</v>
      </c>
      <c r="FD43">
        <v>0</v>
      </c>
      <c r="FE43">
        <v>0</v>
      </c>
      <c r="FF43">
        <v>0</v>
      </c>
      <c r="FG43">
        <v>10</v>
      </c>
      <c r="FH43">
        <v>0</v>
      </c>
      <c r="FI43">
        <v>0</v>
      </c>
      <c r="FJ43">
        <v>0</v>
      </c>
      <c r="FK43">
        <v>1</v>
      </c>
      <c r="FL43">
        <v>0</v>
      </c>
      <c r="FM43">
        <v>0</v>
      </c>
      <c r="FN43">
        <v>0</v>
      </c>
      <c r="FO43">
        <v>54</v>
      </c>
      <c r="FP43">
        <v>10</v>
      </c>
      <c r="FQ43">
        <v>0</v>
      </c>
      <c r="FR43">
        <v>0</v>
      </c>
      <c r="FS43">
        <v>1</v>
      </c>
      <c r="FT43">
        <v>1</v>
      </c>
      <c r="FU43">
        <v>0</v>
      </c>
      <c r="FV43">
        <v>0</v>
      </c>
      <c r="FW43" t="s">
        <v>379</v>
      </c>
      <c r="FX43">
        <v>26.729999542236332</v>
      </c>
      <c r="FY43">
        <v>26.79000091552734</v>
      </c>
      <c r="FZ43">
        <v>27.719999313354489</v>
      </c>
      <c r="GA43">
        <v>26.79000091552734</v>
      </c>
      <c r="GB43">
        <v>27.409999847412109</v>
      </c>
      <c r="GC43">
        <v>563</v>
      </c>
      <c r="GD43">
        <v>267</v>
      </c>
      <c r="GE43">
        <v>246</v>
      </c>
      <c r="GF43">
        <v>161</v>
      </c>
      <c r="GG43">
        <v>0</v>
      </c>
      <c r="GH43">
        <v>39</v>
      </c>
      <c r="GI43">
        <v>0</v>
      </c>
      <c r="GJ43">
        <v>1</v>
      </c>
      <c r="GK43">
        <v>0</v>
      </c>
      <c r="GL43">
        <v>116</v>
      </c>
      <c r="GM43">
        <v>0</v>
      </c>
      <c r="GN43">
        <v>115</v>
      </c>
      <c r="GO43">
        <v>1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2.1</v>
      </c>
      <c r="GX43" t="s">
        <v>218</v>
      </c>
      <c r="GY43">
        <v>4551218</v>
      </c>
      <c r="GZ43">
        <v>6593266</v>
      </c>
      <c r="HA43">
        <v>1.83</v>
      </c>
      <c r="HB43">
        <v>1.8919999999999999</v>
      </c>
      <c r="HC43">
        <v>1.1499999999999999</v>
      </c>
      <c r="HD43">
        <v>5.16</v>
      </c>
      <c r="HE43">
        <v>0</v>
      </c>
      <c r="HF43" s="2">
        <f t="shared" si="28"/>
        <v>2.239692842124219E-3</v>
      </c>
      <c r="HG43" s="2">
        <f t="shared" si="29"/>
        <v>3.3549726582392414E-2</v>
      </c>
      <c r="HH43" s="2">
        <f t="shared" si="30"/>
        <v>0</v>
      </c>
      <c r="HI43" s="2">
        <f t="shared" si="31"/>
        <v>2.2619443098731207E-2</v>
      </c>
      <c r="HJ43" s="3">
        <f t="shared" si="32"/>
        <v>27.688798121385325</v>
      </c>
      <c r="HK43" t="str">
        <f t="shared" si="33"/>
        <v>DBX</v>
      </c>
    </row>
    <row r="44" spans="1:219" hidden="1" x14ac:dyDescent="0.25">
      <c r="A44">
        <v>35</v>
      </c>
      <c r="B44" t="s">
        <v>380</v>
      </c>
      <c r="C44">
        <v>9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10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17</v>
      </c>
      <c r="W44">
        <v>25</v>
      </c>
      <c r="X44">
        <v>20</v>
      </c>
      <c r="Y44">
        <v>26</v>
      </c>
      <c r="Z44">
        <v>106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11</v>
      </c>
      <c r="AN44">
        <v>0</v>
      </c>
      <c r="AO44">
        <v>0</v>
      </c>
      <c r="AP44">
        <v>0</v>
      </c>
      <c r="AQ44">
        <v>2</v>
      </c>
      <c r="AR44">
        <v>0</v>
      </c>
      <c r="AS44">
        <v>1</v>
      </c>
      <c r="AT44">
        <v>0</v>
      </c>
      <c r="AU44" t="s">
        <v>381</v>
      </c>
      <c r="AV44">
        <v>59.470001220703118</v>
      </c>
      <c r="AW44">
        <v>59.810001373291023</v>
      </c>
      <c r="AX44">
        <v>61.380001068115227</v>
      </c>
      <c r="AY44">
        <v>59.720001220703118</v>
      </c>
      <c r="AZ44">
        <v>61.020000457763672</v>
      </c>
      <c r="BA44" s="2">
        <f t="shared" si="16"/>
        <v>5.6846705363852168E-3</v>
      </c>
      <c r="BB44" s="2">
        <f t="shared" si="17"/>
        <v>2.5578358871025886E-2</v>
      </c>
      <c r="BC44" s="2">
        <f t="shared" si="18"/>
        <v>1.5047676061097359E-3</v>
      </c>
      <c r="BD44" s="2">
        <f t="shared" si="19"/>
        <v>2.1304477668111055E-2</v>
      </c>
      <c r="BE44">
        <v>2</v>
      </c>
      <c r="BF44">
        <v>6</v>
      </c>
      <c r="BG44">
        <v>15</v>
      </c>
      <c r="BH44">
        <v>89</v>
      </c>
      <c r="BI44">
        <v>83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1</v>
      </c>
      <c r="BU44">
        <v>1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382</v>
      </c>
      <c r="CN44">
        <v>61.020000457763672</v>
      </c>
      <c r="CO44">
        <v>61.240001678466797</v>
      </c>
      <c r="CP44">
        <v>61.950000762939453</v>
      </c>
      <c r="CQ44">
        <v>60.930000305175781</v>
      </c>
      <c r="CR44">
        <v>60.970001220703118</v>
      </c>
      <c r="CS44" s="2">
        <f t="shared" si="20"/>
        <v>3.5924430874155755E-3</v>
      </c>
      <c r="CT44" s="2">
        <f t="shared" si="21"/>
        <v>1.1460840609018974E-2</v>
      </c>
      <c r="CU44" s="2">
        <f t="shared" si="22"/>
        <v>5.0620732330910467E-3</v>
      </c>
      <c r="CV44" s="2">
        <f t="shared" si="23"/>
        <v>6.5607536044720582E-4</v>
      </c>
      <c r="CW44">
        <v>105</v>
      </c>
      <c r="CX44">
        <v>67</v>
      </c>
      <c r="CY44">
        <v>13</v>
      </c>
      <c r="CZ44">
        <v>0</v>
      </c>
      <c r="DA44">
        <v>0</v>
      </c>
      <c r="DB44">
        <v>1</v>
      </c>
      <c r="DC44">
        <v>13</v>
      </c>
      <c r="DD44">
        <v>0</v>
      </c>
      <c r="DE44">
        <v>0</v>
      </c>
      <c r="DF44">
        <v>13</v>
      </c>
      <c r="DG44">
        <v>2</v>
      </c>
      <c r="DH44">
        <v>2</v>
      </c>
      <c r="DI44">
        <v>1</v>
      </c>
      <c r="DJ44">
        <v>2</v>
      </c>
      <c r="DK44">
        <v>1</v>
      </c>
      <c r="DL44">
        <v>4</v>
      </c>
      <c r="DM44">
        <v>0</v>
      </c>
      <c r="DN44">
        <v>0</v>
      </c>
      <c r="DO44">
        <v>83</v>
      </c>
      <c r="DP44">
        <v>13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t="s">
        <v>243</v>
      </c>
      <c r="EF44">
        <v>60.970001220703118</v>
      </c>
      <c r="EG44">
        <v>61.240001678466797</v>
      </c>
      <c r="EH44">
        <v>61.840000152587891</v>
      </c>
      <c r="EI44">
        <v>60.860000610351563</v>
      </c>
      <c r="EJ44">
        <v>61.299999237060547</v>
      </c>
      <c r="EK44" s="2">
        <f t="shared" si="24"/>
        <v>4.4088904370265247E-3</v>
      </c>
      <c r="EL44" s="2">
        <f t="shared" si="25"/>
        <v>9.7024332574485728E-3</v>
      </c>
      <c r="EM44" s="2">
        <f t="shared" si="26"/>
        <v>6.2051119807341459E-3</v>
      </c>
      <c r="EN44" s="2">
        <f t="shared" si="27"/>
        <v>7.1777917159087101E-3</v>
      </c>
      <c r="EO44">
        <v>131</v>
      </c>
      <c r="EP44">
        <v>45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18</v>
      </c>
      <c r="EY44">
        <v>7</v>
      </c>
      <c r="EZ44">
        <v>5</v>
      </c>
      <c r="FA44">
        <v>3</v>
      </c>
      <c r="FB44">
        <v>1</v>
      </c>
      <c r="FC44">
        <v>0</v>
      </c>
      <c r="FD44">
        <v>0</v>
      </c>
      <c r="FE44">
        <v>0</v>
      </c>
      <c r="FF44">
        <v>0</v>
      </c>
      <c r="FG44">
        <v>40</v>
      </c>
      <c r="FH44">
        <v>0</v>
      </c>
      <c r="FI44">
        <v>1</v>
      </c>
      <c r="FJ44">
        <v>0</v>
      </c>
      <c r="FK44">
        <v>1</v>
      </c>
      <c r="FL44">
        <v>0</v>
      </c>
      <c r="FM44">
        <v>1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222</v>
      </c>
      <c r="FX44">
        <v>61.299999237060547</v>
      </c>
      <c r="FY44">
        <v>61.189998626708977</v>
      </c>
      <c r="FZ44">
        <v>62.139999389648438</v>
      </c>
      <c r="GA44">
        <v>61.189998626708977</v>
      </c>
      <c r="GB44">
        <v>61.439998626708977</v>
      </c>
      <c r="GC44">
        <v>566</v>
      </c>
      <c r="GD44">
        <v>249</v>
      </c>
      <c r="GE44">
        <v>361</v>
      </c>
      <c r="GF44">
        <v>54</v>
      </c>
      <c r="GG44">
        <v>0</v>
      </c>
      <c r="GH44">
        <v>172</v>
      </c>
      <c r="GI44">
        <v>0</v>
      </c>
      <c r="GJ44">
        <v>0</v>
      </c>
      <c r="GK44">
        <v>1</v>
      </c>
      <c r="GL44">
        <v>109</v>
      </c>
      <c r="GM44">
        <v>0</v>
      </c>
      <c r="GN44">
        <v>3</v>
      </c>
      <c r="GO44">
        <v>2</v>
      </c>
      <c r="GP44">
        <v>2</v>
      </c>
      <c r="GQ44">
        <v>1</v>
      </c>
      <c r="GR44">
        <v>1</v>
      </c>
      <c r="GS44">
        <v>1</v>
      </c>
      <c r="GT44">
        <v>0</v>
      </c>
      <c r="GU44">
        <v>0</v>
      </c>
      <c r="GV44">
        <v>0</v>
      </c>
      <c r="GW44">
        <v>2.5</v>
      </c>
      <c r="GX44" t="s">
        <v>218</v>
      </c>
      <c r="GY44">
        <v>6069940</v>
      </c>
      <c r="GZ44">
        <v>7667816</v>
      </c>
      <c r="HA44">
        <v>0.93300000000000005</v>
      </c>
      <c r="HB44">
        <v>1.304</v>
      </c>
      <c r="HC44">
        <v>1.1000000000000001</v>
      </c>
      <c r="HD44">
        <v>2.35</v>
      </c>
      <c r="HE44">
        <v>0.1741</v>
      </c>
      <c r="HF44" s="2">
        <f t="shared" si="28"/>
        <v>-1.7976893744127143E-3</v>
      </c>
      <c r="HG44" s="2">
        <f t="shared" si="29"/>
        <v>1.5288071649027346E-2</v>
      </c>
      <c r="HH44" s="2">
        <f t="shared" si="30"/>
        <v>0</v>
      </c>
      <c r="HI44" s="2">
        <f t="shared" si="31"/>
        <v>4.0690105076160998E-3</v>
      </c>
      <c r="HJ44" s="3">
        <f t="shared" si="32"/>
        <v>62.125475709917993</v>
      </c>
      <c r="HK44" t="str">
        <f t="shared" si="33"/>
        <v>EBAY</v>
      </c>
    </row>
    <row r="45" spans="1:219" hidden="1" x14ac:dyDescent="0.25">
      <c r="A45">
        <v>36</v>
      </c>
      <c r="B45" t="s">
        <v>383</v>
      </c>
      <c r="C45">
        <v>9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0</v>
      </c>
      <c r="N45">
        <v>2</v>
      </c>
      <c r="O45">
        <v>48</v>
      </c>
      <c r="P45">
        <v>97</v>
      </c>
      <c r="Q45">
        <v>48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0</v>
      </c>
      <c r="AF45">
        <v>0</v>
      </c>
      <c r="AG45">
        <v>1</v>
      </c>
      <c r="AH45">
        <v>1</v>
      </c>
      <c r="AI45">
        <v>0</v>
      </c>
      <c r="AJ45">
        <v>0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384</v>
      </c>
      <c r="AV45">
        <v>141.80999755859381</v>
      </c>
      <c r="AW45">
        <v>142.4700012207031</v>
      </c>
      <c r="AX45">
        <v>143.19000244140619</v>
      </c>
      <c r="AY45">
        <v>139.8800048828125</v>
      </c>
      <c r="AZ45">
        <v>140.16999816894531</v>
      </c>
      <c r="BA45" s="2">
        <f t="shared" si="16"/>
        <v>4.6325798866728718E-3</v>
      </c>
      <c r="BB45" s="2">
        <f t="shared" si="17"/>
        <v>5.0282925373769105E-3</v>
      </c>
      <c r="BC45" s="2">
        <f t="shared" si="18"/>
        <v>1.817923995015891E-2</v>
      </c>
      <c r="BD45" s="2">
        <f t="shared" si="19"/>
        <v>2.0688684448956218E-3</v>
      </c>
      <c r="BE45">
        <v>9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8</v>
      </c>
      <c r="BO45">
        <v>4</v>
      </c>
      <c r="BP45">
        <v>4</v>
      </c>
      <c r="BQ45">
        <v>7</v>
      </c>
      <c r="BR45">
        <v>168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10</v>
      </c>
      <c r="CF45">
        <v>1</v>
      </c>
      <c r="CG45">
        <v>0</v>
      </c>
      <c r="CH45">
        <v>0</v>
      </c>
      <c r="CI45">
        <v>1</v>
      </c>
      <c r="CJ45">
        <v>1</v>
      </c>
      <c r="CK45">
        <v>0</v>
      </c>
      <c r="CL45">
        <v>0</v>
      </c>
      <c r="CM45" t="s">
        <v>385</v>
      </c>
      <c r="CN45">
        <v>140.16999816894531</v>
      </c>
      <c r="CO45">
        <v>141.38999938964841</v>
      </c>
      <c r="CP45">
        <v>142.66999816894531</v>
      </c>
      <c r="CQ45">
        <v>140.16999816894531</v>
      </c>
      <c r="CR45">
        <v>142.0899963378906</v>
      </c>
      <c r="CS45" s="2">
        <f t="shared" si="20"/>
        <v>8.6286245559770158E-3</v>
      </c>
      <c r="CT45" s="2">
        <f t="shared" si="21"/>
        <v>8.9717445554402531E-3</v>
      </c>
      <c r="CU45" s="2">
        <f t="shared" si="22"/>
        <v>8.6286245559770158E-3</v>
      </c>
      <c r="CV45" s="2">
        <f t="shared" si="23"/>
        <v>1.3512549922089612E-2</v>
      </c>
      <c r="CW45">
        <v>38</v>
      </c>
      <c r="CX45">
        <v>157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1</v>
      </c>
      <c r="DR45">
        <v>0</v>
      </c>
      <c r="DS45">
        <v>0</v>
      </c>
      <c r="DT45">
        <v>0</v>
      </c>
      <c r="DU45">
        <v>1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386</v>
      </c>
      <c r="EF45">
        <v>142.0899963378906</v>
      </c>
      <c r="EG45">
        <v>142.5899963378906</v>
      </c>
      <c r="EH45">
        <v>143.8399963378906</v>
      </c>
      <c r="EI45">
        <v>141.5</v>
      </c>
      <c r="EJ45">
        <v>143.25999450683591</v>
      </c>
      <c r="EK45" s="2">
        <f t="shared" si="24"/>
        <v>3.5065573521382287E-3</v>
      </c>
      <c r="EL45" s="2">
        <f t="shared" si="25"/>
        <v>8.6902115671892988E-3</v>
      </c>
      <c r="EM45" s="2">
        <f t="shared" si="26"/>
        <v>7.6442693448681709E-3</v>
      </c>
      <c r="EN45" s="2">
        <f t="shared" si="27"/>
        <v>1.228531742510941E-2</v>
      </c>
      <c r="EO45">
        <v>130</v>
      </c>
      <c r="EP45">
        <v>29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14</v>
      </c>
      <c r="EY45">
        <v>7</v>
      </c>
      <c r="EZ45">
        <v>4</v>
      </c>
      <c r="FA45">
        <v>2</v>
      </c>
      <c r="FB45">
        <v>13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13</v>
      </c>
      <c r="FJ45">
        <v>0</v>
      </c>
      <c r="FK45">
        <v>0</v>
      </c>
      <c r="FL45">
        <v>0</v>
      </c>
      <c r="FM45">
        <v>1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387</v>
      </c>
      <c r="FX45">
        <v>143.25999450683591</v>
      </c>
      <c r="FY45">
        <v>144</v>
      </c>
      <c r="FZ45">
        <v>145.72999572753909</v>
      </c>
      <c r="GA45">
        <v>143.17999267578119</v>
      </c>
      <c r="GB45">
        <v>143.99000549316409</v>
      </c>
      <c r="GC45">
        <v>559</v>
      </c>
      <c r="GD45">
        <v>233</v>
      </c>
      <c r="GE45">
        <v>354</v>
      </c>
      <c r="GF45">
        <v>41</v>
      </c>
      <c r="GG45">
        <v>0</v>
      </c>
      <c r="GH45">
        <v>145</v>
      </c>
      <c r="GI45">
        <v>0</v>
      </c>
      <c r="GJ45">
        <v>0</v>
      </c>
      <c r="GK45">
        <v>1</v>
      </c>
      <c r="GL45">
        <v>183</v>
      </c>
      <c r="GM45">
        <v>0</v>
      </c>
      <c r="GN45">
        <v>14</v>
      </c>
      <c r="GO45">
        <v>3</v>
      </c>
      <c r="GP45">
        <v>2</v>
      </c>
      <c r="GQ45">
        <v>1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2.1</v>
      </c>
      <c r="GX45" t="s">
        <v>218</v>
      </c>
      <c r="GY45">
        <v>1803323</v>
      </c>
      <c r="GZ45">
        <v>2145716</v>
      </c>
      <c r="HA45">
        <v>2.3239999999999998</v>
      </c>
      <c r="HB45">
        <v>2.4340000000000002</v>
      </c>
      <c r="HC45">
        <v>1.45</v>
      </c>
      <c r="HD45">
        <v>2.5099999999999998</v>
      </c>
      <c r="HE45">
        <v>0.11849999999999999</v>
      </c>
      <c r="HF45" s="2">
        <f t="shared" si="28"/>
        <v>5.1389270358617178E-3</v>
      </c>
      <c r="HG45" s="2">
        <f t="shared" si="29"/>
        <v>1.1871239815127277E-2</v>
      </c>
      <c r="HH45" s="2">
        <f t="shared" si="30"/>
        <v>5.6944953070749982E-3</v>
      </c>
      <c r="HI45" s="2">
        <f t="shared" si="31"/>
        <v>5.6254794533038277E-3</v>
      </c>
      <c r="HJ45" s="3">
        <f t="shared" si="32"/>
        <v>145.70945853337832</v>
      </c>
      <c r="HK45" t="str">
        <f t="shared" si="33"/>
        <v>EA</v>
      </c>
    </row>
    <row r="46" spans="1:219" hidden="1" x14ac:dyDescent="0.25">
      <c r="A46">
        <v>37</v>
      </c>
      <c r="B46" t="s">
        <v>388</v>
      </c>
      <c r="C46">
        <v>9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6</v>
      </c>
      <c r="N46">
        <v>47</v>
      </c>
      <c r="O46">
        <v>96</v>
      </c>
      <c r="P46">
        <v>5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306</v>
      </c>
      <c r="AV46">
        <v>288.510009765625</v>
      </c>
      <c r="AW46">
        <v>288.239990234375</v>
      </c>
      <c r="AX46">
        <v>290.32998657226563</v>
      </c>
      <c r="AY46">
        <v>287.55999755859369</v>
      </c>
      <c r="AZ46">
        <v>288.1199951171875</v>
      </c>
      <c r="BA46" s="2">
        <f t="shared" si="16"/>
        <v>-9.3678719261136578E-4</v>
      </c>
      <c r="BB46" s="2">
        <f t="shared" si="17"/>
        <v>7.1986926413142305E-3</v>
      </c>
      <c r="BC46" s="2">
        <f t="shared" si="18"/>
        <v>2.3591198266014191E-3</v>
      </c>
      <c r="BD46" s="2">
        <f t="shared" si="19"/>
        <v>1.943626156060585E-3</v>
      </c>
      <c r="BE46">
        <v>78</v>
      </c>
      <c r="BF46">
        <v>13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72</v>
      </c>
      <c r="BO46">
        <v>1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359</v>
      </c>
      <c r="CN46">
        <v>288.1199951171875</v>
      </c>
      <c r="CO46">
        <v>289.57000732421881</v>
      </c>
      <c r="CP46">
        <v>293.76998901367188</v>
      </c>
      <c r="CQ46">
        <v>288.6199951171875</v>
      </c>
      <c r="CR46">
        <v>292.3599853515625</v>
      </c>
      <c r="CS46" s="2">
        <f t="shared" si="20"/>
        <v>5.0074668313552229E-3</v>
      </c>
      <c r="CT46" s="2">
        <f t="shared" si="21"/>
        <v>1.4296837139676666E-2</v>
      </c>
      <c r="CU46" s="2">
        <f t="shared" si="22"/>
        <v>3.28076866734206E-3</v>
      </c>
      <c r="CV46" s="2">
        <f t="shared" si="23"/>
        <v>1.2792414905472338E-2</v>
      </c>
      <c r="CW46">
        <v>7</v>
      </c>
      <c r="CX46">
        <v>41</v>
      </c>
      <c r="CY46">
        <v>103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7</v>
      </c>
      <c r="DG46">
        <v>6</v>
      </c>
      <c r="DH46">
        <v>1</v>
      </c>
      <c r="DI46">
        <v>0</v>
      </c>
      <c r="DJ46">
        <v>0</v>
      </c>
      <c r="DK46">
        <v>1</v>
      </c>
      <c r="DL46">
        <v>14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389</v>
      </c>
      <c r="EF46">
        <v>292.3599853515625</v>
      </c>
      <c r="EG46">
        <v>292.3599853515625</v>
      </c>
      <c r="EH46">
        <v>293.60000610351563</v>
      </c>
      <c r="EI46">
        <v>290.91000366210938</v>
      </c>
      <c r="EJ46">
        <v>292.85000610351563</v>
      </c>
      <c r="EK46" s="2">
        <f t="shared" si="24"/>
        <v>0</v>
      </c>
      <c r="EL46" s="2">
        <f t="shared" si="25"/>
        <v>4.2235038357455457E-3</v>
      </c>
      <c r="EM46" s="2">
        <f t="shared" si="26"/>
        <v>4.9595764198356873E-3</v>
      </c>
      <c r="EN46" s="2">
        <f t="shared" si="27"/>
        <v>6.6245600169818619E-3</v>
      </c>
      <c r="EO46">
        <v>116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33</v>
      </c>
      <c r="EY46">
        <v>13</v>
      </c>
      <c r="EZ46">
        <v>9</v>
      </c>
      <c r="FA46">
        <v>7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332</v>
      </c>
      <c r="FX46">
        <v>292.85000610351563</v>
      </c>
      <c r="FY46">
        <v>293.27999877929688</v>
      </c>
      <c r="FZ46">
        <v>294.95001220703119</v>
      </c>
      <c r="GA46">
        <v>291.54998779296881</v>
      </c>
      <c r="GB46">
        <v>293.04000854492188</v>
      </c>
      <c r="GC46">
        <v>512</v>
      </c>
      <c r="GD46">
        <v>149</v>
      </c>
      <c r="GE46">
        <v>267</v>
      </c>
      <c r="GF46">
        <v>76</v>
      </c>
      <c r="GG46">
        <v>0</v>
      </c>
      <c r="GH46">
        <v>5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2.5</v>
      </c>
      <c r="GX46" t="s">
        <v>218</v>
      </c>
      <c r="GY46">
        <v>238497</v>
      </c>
      <c r="GZ46">
        <v>271550</v>
      </c>
      <c r="HA46">
        <v>0.36899999999999999</v>
      </c>
      <c r="HB46">
        <v>1.194</v>
      </c>
      <c r="HC46">
        <v>7.76</v>
      </c>
      <c r="HD46">
        <v>2.14</v>
      </c>
      <c r="HE46">
        <v>1.2784</v>
      </c>
      <c r="HF46" s="2">
        <f t="shared" si="28"/>
        <v>1.4661507009375851E-3</v>
      </c>
      <c r="HG46" s="2">
        <f t="shared" si="29"/>
        <v>5.6620218973312264E-3</v>
      </c>
      <c r="HH46" s="2">
        <f t="shared" si="30"/>
        <v>5.8988372665329525E-3</v>
      </c>
      <c r="HI46" s="2">
        <f t="shared" si="31"/>
        <v>5.0847007524730259E-3</v>
      </c>
      <c r="HJ46" s="3">
        <f t="shared" si="32"/>
        <v>294.94055655443452</v>
      </c>
      <c r="HK46" t="str">
        <f t="shared" si="33"/>
        <v>ESS</v>
      </c>
    </row>
    <row r="47" spans="1:219" hidden="1" x14ac:dyDescent="0.25">
      <c r="A47">
        <v>38</v>
      </c>
      <c r="B47" t="s">
        <v>390</v>
      </c>
      <c r="C47">
        <v>9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0</v>
      </c>
      <c r="N47">
        <v>6</v>
      </c>
      <c r="O47">
        <v>6</v>
      </c>
      <c r="P47">
        <v>59</v>
      </c>
      <c r="Q47">
        <v>24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3</v>
      </c>
      <c r="AA47">
        <v>1</v>
      </c>
      <c r="AB47">
        <v>3</v>
      </c>
      <c r="AC47">
        <v>1</v>
      </c>
      <c r="AD47">
        <v>3</v>
      </c>
      <c r="AE47">
        <v>2</v>
      </c>
      <c r="AF47">
        <v>0</v>
      </c>
      <c r="AG47">
        <v>3</v>
      </c>
      <c r="AH47">
        <v>3</v>
      </c>
      <c r="AI47">
        <v>1</v>
      </c>
      <c r="AJ47">
        <v>0</v>
      </c>
      <c r="AK47">
        <v>2</v>
      </c>
      <c r="AL47">
        <v>1</v>
      </c>
      <c r="AM47">
        <v>3</v>
      </c>
      <c r="AN47">
        <v>2</v>
      </c>
      <c r="AO47">
        <v>2</v>
      </c>
      <c r="AP47">
        <v>2</v>
      </c>
      <c r="AQ47">
        <v>2</v>
      </c>
      <c r="AR47">
        <v>1</v>
      </c>
      <c r="AS47">
        <v>2</v>
      </c>
      <c r="AT47">
        <v>2</v>
      </c>
      <c r="AU47" t="s">
        <v>391</v>
      </c>
      <c r="AV47">
        <v>99.029998779296875</v>
      </c>
      <c r="AW47">
        <v>99.800003051757798</v>
      </c>
      <c r="AX47">
        <v>100.4199981689453</v>
      </c>
      <c r="AY47">
        <v>99.290000915527344</v>
      </c>
      <c r="AZ47">
        <v>99.779998779296875</v>
      </c>
      <c r="BA47" s="2">
        <f t="shared" si="16"/>
        <v>7.7154734360237454E-3</v>
      </c>
      <c r="BB47" s="2">
        <f t="shared" si="17"/>
        <v>6.1740203992478593E-3</v>
      </c>
      <c r="BC47" s="2">
        <f t="shared" si="18"/>
        <v>5.1102416897318426E-3</v>
      </c>
      <c r="BD47" s="2">
        <f t="shared" si="19"/>
        <v>4.9107824189631444E-3</v>
      </c>
      <c r="BE47">
        <v>42</v>
      </c>
      <c r="BF47">
        <v>4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33</v>
      </c>
      <c r="BO47">
        <v>18</v>
      </c>
      <c r="BP47">
        <v>15</v>
      </c>
      <c r="BQ47">
        <v>3</v>
      </c>
      <c r="BR47">
        <v>1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392</v>
      </c>
      <c r="CN47">
        <v>99.779998779296875</v>
      </c>
      <c r="CO47">
        <v>99.540000915527344</v>
      </c>
      <c r="CP47">
        <v>101.8399963378906</v>
      </c>
      <c r="CQ47">
        <v>98.739997863769517</v>
      </c>
      <c r="CR47">
        <v>101.4899978637695</v>
      </c>
      <c r="CS47" s="2">
        <f t="shared" si="20"/>
        <v>-2.4110695354846445E-3</v>
      </c>
      <c r="CT47" s="2">
        <f t="shared" si="21"/>
        <v>2.2584402052924224E-2</v>
      </c>
      <c r="CU47" s="2">
        <f t="shared" si="22"/>
        <v>8.0370006469734356E-3</v>
      </c>
      <c r="CV47" s="2">
        <f t="shared" si="23"/>
        <v>2.7096266212275677E-2</v>
      </c>
      <c r="CW47">
        <v>1</v>
      </c>
      <c r="CX47">
        <v>7</v>
      </c>
      <c r="CY47">
        <v>15</v>
      </c>
      <c r="CZ47">
        <v>65</v>
      </c>
      <c r="DA47">
        <v>38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0</v>
      </c>
      <c r="DP47">
        <v>0</v>
      </c>
      <c r="DQ47">
        <v>1</v>
      </c>
      <c r="DR47">
        <v>1</v>
      </c>
      <c r="DS47">
        <v>0</v>
      </c>
      <c r="DT47">
        <v>0</v>
      </c>
      <c r="DU47">
        <v>1</v>
      </c>
      <c r="DV47">
        <v>1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393</v>
      </c>
      <c r="EF47">
        <v>101.4899978637695</v>
      </c>
      <c r="EG47">
        <v>101.8000030517578</v>
      </c>
      <c r="EH47">
        <v>102.0100021362305</v>
      </c>
      <c r="EI47">
        <v>100.30999755859381</v>
      </c>
      <c r="EJ47">
        <v>100.5299987792969</v>
      </c>
      <c r="EK47" s="2">
        <f t="shared" si="24"/>
        <v>3.0452375117383523E-3</v>
      </c>
      <c r="EL47" s="2">
        <f t="shared" si="25"/>
        <v>2.0586126857663478E-3</v>
      </c>
      <c r="EM47" s="2">
        <f t="shared" si="26"/>
        <v>1.4636595761263749E-2</v>
      </c>
      <c r="EN47" s="2">
        <f t="shared" si="27"/>
        <v>2.1884136414452859E-3</v>
      </c>
      <c r="EO47">
        <v>4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15</v>
      </c>
      <c r="EY47">
        <v>27</v>
      </c>
      <c r="EZ47">
        <v>29</v>
      </c>
      <c r="FA47">
        <v>19</v>
      </c>
      <c r="FB47">
        <v>49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6</v>
      </c>
      <c r="FP47">
        <v>0</v>
      </c>
      <c r="FQ47">
        <v>6</v>
      </c>
      <c r="FR47">
        <v>0</v>
      </c>
      <c r="FS47">
        <v>2</v>
      </c>
      <c r="FT47">
        <v>0</v>
      </c>
      <c r="FU47">
        <v>1</v>
      </c>
      <c r="FV47">
        <v>0</v>
      </c>
      <c r="FW47" t="s">
        <v>394</v>
      </c>
      <c r="FX47">
        <v>100.5299987792969</v>
      </c>
      <c r="FY47">
        <v>100.9100036621094</v>
      </c>
      <c r="FZ47">
        <v>101.59999847412109</v>
      </c>
      <c r="GA47">
        <v>99.910003662109375</v>
      </c>
      <c r="GB47">
        <v>100.88999938964839</v>
      </c>
      <c r="GC47">
        <v>271</v>
      </c>
      <c r="GD47">
        <v>213</v>
      </c>
      <c r="GE47">
        <v>130</v>
      </c>
      <c r="GF47">
        <v>140</v>
      </c>
      <c r="GG47">
        <v>0</v>
      </c>
      <c r="GH47">
        <v>186</v>
      </c>
      <c r="GI47">
        <v>0</v>
      </c>
      <c r="GJ47">
        <v>103</v>
      </c>
      <c r="GK47">
        <v>4</v>
      </c>
      <c r="GL47">
        <v>54</v>
      </c>
      <c r="GM47">
        <v>1</v>
      </c>
      <c r="GN47">
        <v>50</v>
      </c>
      <c r="GO47">
        <v>4</v>
      </c>
      <c r="GP47">
        <v>1</v>
      </c>
      <c r="GQ47">
        <v>2</v>
      </c>
      <c r="GR47">
        <v>1</v>
      </c>
      <c r="GS47">
        <v>3</v>
      </c>
      <c r="GT47">
        <v>1</v>
      </c>
      <c r="GU47">
        <v>2</v>
      </c>
      <c r="GV47">
        <v>0</v>
      </c>
      <c r="GW47">
        <v>2.6</v>
      </c>
      <c r="GX47" t="s">
        <v>223</v>
      </c>
      <c r="GY47">
        <v>196346</v>
      </c>
      <c r="GZ47">
        <v>141866</v>
      </c>
      <c r="HA47">
        <v>2.7949999999999999</v>
      </c>
      <c r="HB47">
        <v>3.0169999999999999</v>
      </c>
      <c r="HC47">
        <v>1.92</v>
      </c>
      <c r="HD47">
        <v>6.65</v>
      </c>
      <c r="HE47">
        <v>0</v>
      </c>
      <c r="HF47" s="2">
        <f t="shared" si="28"/>
        <v>3.7657800913863948E-3</v>
      </c>
      <c r="HG47" s="2">
        <f t="shared" si="29"/>
        <v>6.7912876217950391E-3</v>
      </c>
      <c r="HH47" s="2">
        <f t="shared" si="30"/>
        <v>9.909820272611114E-3</v>
      </c>
      <c r="HI47" s="2">
        <f t="shared" si="31"/>
        <v>9.7135071212971491E-3</v>
      </c>
      <c r="HJ47" s="3">
        <f t="shared" si="32"/>
        <v>101.59531252089518</v>
      </c>
      <c r="HK47" t="str">
        <f t="shared" si="33"/>
        <v>EXLS</v>
      </c>
    </row>
    <row r="48" spans="1:219" hidden="1" x14ac:dyDescent="0.25">
      <c r="A48">
        <v>39</v>
      </c>
      <c r="B48" t="s">
        <v>395</v>
      </c>
      <c r="C48">
        <v>10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38</v>
      </c>
      <c r="N48">
        <v>33</v>
      </c>
      <c r="O48">
        <v>27</v>
      </c>
      <c r="P48">
        <v>76</v>
      </c>
      <c r="Q48">
        <v>20</v>
      </c>
      <c r="R48">
        <v>0</v>
      </c>
      <c r="S48">
        <v>0</v>
      </c>
      <c r="T48">
        <v>0</v>
      </c>
      <c r="U48">
        <v>0</v>
      </c>
      <c r="V48">
        <v>4</v>
      </c>
      <c r="W48">
        <v>0</v>
      </c>
      <c r="X48">
        <v>0</v>
      </c>
      <c r="Y48">
        <v>0</v>
      </c>
      <c r="Z48">
        <v>1</v>
      </c>
      <c r="AA48">
        <v>1</v>
      </c>
      <c r="AB48">
        <v>5</v>
      </c>
      <c r="AC48">
        <v>1</v>
      </c>
      <c r="AD48">
        <v>5</v>
      </c>
      <c r="AE48">
        <v>0</v>
      </c>
      <c r="AF48">
        <v>0</v>
      </c>
      <c r="AG48">
        <v>1</v>
      </c>
      <c r="AH48">
        <v>1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1</v>
      </c>
      <c r="AP48">
        <v>1</v>
      </c>
      <c r="AQ48">
        <v>0</v>
      </c>
      <c r="AR48">
        <v>0</v>
      </c>
      <c r="AS48">
        <v>1</v>
      </c>
      <c r="AT48">
        <v>1</v>
      </c>
      <c r="AU48" t="s">
        <v>396</v>
      </c>
      <c r="AV48">
        <v>121.4899978637695</v>
      </c>
      <c r="AW48">
        <v>121.30999755859381</v>
      </c>
      <c r="AX48">
        <v>123.65000152587891</v>
      </c>
      <c r="AY48">
        <v>121.30999755859381</v>
      </c>
      <c r="AZ48">
        <v>122.0899963378906</v>
      </c>
      <c r="BA48" s="2">
        <f t="shared" si="16"/>
        <v>-1.483804375552511E-3</v>
      </c>
      <c r="BB48" s="2">
        <f t="shared" si="17"/>
        <v>1.8924415191336252E-2</v>
      </c>
      <c r="BC48" s="2">
        <f t="shared" si="18"/>
        <v>0</v>
      </c>
      <c r="BD48" s="2">
        <f t="shared" si="19"/>
        <v>6.3887198189285233E-3</v>
      </c>
      <c r="BE48">
        <v>0</v>
      </c>
      <c r="BF48">
        <v>52</v>
      </c>
      <c r="BG48">
        <v>97</v>
      </c>
      <c r="BH48">
        <v>46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t="s">
        <v>329</v>
      </c>
      <c r="CN48">
        <v>122.0899963378906</v>
      </c>
      <c r="CO48">
        <v>122.879997253418</v>
      </c>
      <c r="CP48">
        <v>124.2600021362305</v>
      </c>
      <c r="CQ48">
        <v>122.65000152587891</v>
      </c>
      <c r="CR48">
        <v>124.0299987792969</v>
      </c>
      <c r="CS48" s="2">
        <f t="shared" si="20"/>
        <v>6.4290440526146853E-3</v>
      </c>
      <c r="CT48" s="2">
        <f t="shared" si="21"/>
        <v>1.1105785120617884E-2</v>
      </c>
      <c r="CU48" s="2">
        <f t="shared" si="22"/>
        <v>1.8717100641267859E-3</v>
      </c>
      <c r="CV48" s="2">
        <f t="shared" si="23"/>
        <v>1.1126318366523669E-2</v>
      </c>
      <c r="CW48">
        <v>16</v>
      </c>
      <c r="CX48">
        <v>142</v>
      </c>
      <c r="CY48">
        <v>35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9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9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397</v>
      </c>
      <c r="EF48">
        <v>124.0299987792969</v>
      </c>
      <c r="EG48">
        <v>124.34999847412109</v>
      </c>
      <c r="EH48">
        <v>124.8199996948242</v>
      </c>
      <c r="EI48">
        <v>122.7799987792969</v>
      </c>
      <c r="EJ48">
        <v>122.9700012207031</v>
      </c>
      <c r="EK48" s="2">
        <f t="shared" si="24"/>
        <v>2.5733791616474599E-3</v>
      </c>
      <c r="EL48" s="2">
        <f t="shared" si="25"/>
        <v>3.7654319968933869E-3</v>
      </c>
      <c r="EM48" s="2">
        <f t="shared" si="26"/>
        <v>1.262565109842706E-2</v>
      </c>
      <c r="EN48" s="2">
        <f t="shared" si="27"/>
        <v>1.5451121372698218E-3</v>
      </c>
      <c r="EO48">
        <v>17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13</v>
      </c>
      <c r="EY48">
        <v>7</v>
      </c>
      <c r="EZ48">
        <v>15</v>
      </c>
      <c r="FA48">
        <v>25</v>
      </c>
      <c r="FB48">
        <v>128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19</v>
      </c>
      <c r="FP48">
        <v>0</v>
      </c>
      <c r="FQ48">
        <v>0</v>
      </c>
      <c r="FR48">
        <v>0</v>
      </c>
      <c r="FS48">
        <v>1</v>
      </c>
      <c r="FT48">
        <v>0</v>
      </c>
      <c r="FU48">
        <v>0</v>
      </c>
      <c r="FV48">
        <v>0</v>
      </c>
      <c r="FW48" t="s">
        <v>398</v>
      </c>
      <c r="FX48">
        <v>122.9700012207031</v>
      </c>
      <c r="FY48">
        <v>123.2399978637695</v>
      </c>
      <c r="FZ48">
        <v>124.25</v>
      </c>
      <c r="GA48">
        <v>122.2799987792969</v>
      </c>
      <c r="GB48">
        <v>124.0699996948242</v>
      </c>
      <c r="GC48">
        <v>599</v>
      </c>
      <c r="GD48">
        <v>202</v>
      </c>
      <c r="GE48">
        <v>210</v>
      </c>
      <c r="GF48">
        <v>197</v>
      </c>
      <c r="GG48">
        <v>0</v>
      </c>
      <c r="GH48">
        <v>142</v>
      </c>
      <c r="GI48">
        <v>0</v>
      </c>
      <c r="GJ48">
        <v>0</v>
      </c>
      <c r="GK48">
        <v>5</v>
      </c>
      <c r="GL48">
        <v>129</v>
      </c>
      <c r="GM48">
        <v>0</v>
      </c>
      <c r="GN48">
        <v>128</v>
      </c>
      <c r="GO48">
        <v>1</v>
      </c>
      <c r="GP48">
        <v>0</v>
      </c>
      <c r="GQ48">
        <v>1</v>
      </c>
      <c r="GR48">
        <v>0</v>
      </c>
      <c r="GS48">
        <v>1</v>
      </c>
      <c r="GT48">
        <v>0</v>
      </c>
      <c r="GU48">
        <v>1</v>
      </c>
      <c r="GV48">
        <v>0</v>
      </c>
      <c r="GW48">
        <v>3.2</v>
      </c>
      <c r="GX48" t="s">
        <v>223</v>
      </c>
      <c r="GY48">
        <v>1256903</v>
      </c>
      <c r="GZ48">
        <v>1353250</v>
      </c>
      <c r="HA48">
        <v>1.8320000000000001</v>
      </c>
      <c r="HB48">
        <v>2.0470000000000002</v>
      </c>
      <c r="HC48">
        <v>2.71</v>
      </c>
      <c r="HD48">
        <v>2.73</v>
      </c>
      <c r="HE48">
        <v>0.20680000000000001</v>
      </c>
      <c r="HF48" s="2">
        <f t="shared" si="28"/>
        <v>2.1908199265376904E-3</v>
      </c>
      <c r="HG48" s="2">
        <f t="shared" si="29"/>
        <v>8.1287898288169291E-3</v>
      </c>
      <c r="HH48" s="2">
        <f t="shared" si="30"/>
        <v>7.7896713819630703E-3</v>
      </c>
      <c r="HI48" s="2">
        <f t="shared" si="31"/>
        <v>1.442734681978064E-2</v>
      </c>
      <c r="HJ48" s="3">
        <f t="shared" si="32"/>
        <v>124.24178990490793</v>
      </c>
      <c r="HK48" t="str">
        <f t="shared" si="33"/>
        <v>EXPD</v>
      </c>
    </row>
    <row r="49" spans="1:219" hidden="1" x14ac:dyDescent="0.25">
      <c r="A49">
        <v>40</v>
      </c>
      <c r="B49" t="s">
        <v>399</v>
      </c>
      <c r="C49">
        <v>9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179</v>
      </c>
      <c r="N49">
        <v>14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17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400</v>
      </c>
      <c r="AV49">
        <v>146.03999328613281</v>
      </c>
      <c r="AW49">
        <v>145.99000549316409</v>
      </c>
      <c r="AX49">
        <v>146.8399963378906</v>
      </c>
      <c r="AY49">
        <v>145.13999938964841</v>
      </c>
      <c r="AZ49">
        <v>145.83000183105469</v>
      </c>
      <c r="BA49" s="2">
        <f t="shared" si="16"/>
        <v>-3.4240558317577552E-4</v>
      </c>
      <c r="BB49" s="2">
        <f t="shared" si="17"/>
        <v>5.7885512525525096E-3</v>
      </c>
      <c r="BC49" s="2">
        <f t="shared" si="18"/>
        <v>5.8223581857148599E-3</v>
      </c>
      <c r="BD49" s="2">
        <f t="shared" si="19"/>
        <v>4.7315534028837813E-3</v>
      </c>
      <c r="BE49">
        <v>45</v>
      </c>
      <c r="BF49">
        <v>4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84</v>
      </c>
      <c r="BO49">
        <v>27</v>
      </c>
      <c r="BP49">
        <v>9</v>
      </c>
      <c r="BQ49">
        <v>13</v>
      </c>
      <c r="BR49">
        <v>13</v>
      </c>
      <c r="BS49">
        <v>0</v>
      </c>
      <c r="BT49">
        <v>0</v>
      </c>
      <c r="BU49">
        <v>0</v>
      </c>
      <c r="BV49">
        <v>0</v>
      </c>
      <c r="BW49">
        <v>4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359</v>
      </c>
      <c r="CN49">
        <v>145.83000183105469</v>
      </c>
      <c r="CO49">
        <v>146.07000732421881</v>
      </c>
      <c r="CP49">
        <v>147.55999755859381</v>
      </c>
      <c r="CQ49">
        <v>145.63999938964841</v>
      </c>
      <c r="CR49">
        <v>146.9100036621094</v>
      </c>
      <c r="CS49" s="2">
        <f t="shared" si="20"/>
        <v>1.6430853777626986E-3</v>
      </c>
      <c r="CT49" s="2">
        <f t="shared" si="21"/>
        <v>1.0097521408424681E-2</v>
      </c>
      <c r="CU49" s="2">
        <f t="shared" si="22"/>
        <v>2.9438482440542479E-3</v>
      </c>
      <c r="CV49" s="2">
        <f t="shared" si="23"/>
        <v>8.6447773521398652E-3</v>
      </c>
      <c r="CW49">
        <v>89</v>
      </c>
      <c r="CX49">
        <v>91</v>
      </c>
      <c r="CY49">
        <v>1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8</v>
      </c>
      <c r="DG49">
        <v>2</v>
      </c>
      <c r="DH49">
        <v>0</v>
      </c>
      <c r="DI49">
        <v>0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247</v>
      </c>
      <c r="EF49">
        <v>146.9100036621094</v>
      </c>
      <c r="EG49">
        <v>146.8800048828125</v>
      </c>
      <c r="EH49">
        <v>148.47999572753909</v>
      </c>
      <c r="EI49">
        <v>145.66999816894531</v>
      </c>
      <c r="EJ49">
        <v>147.77000427246091</v>
      </c>
      <c r="EK49" s="2">
        <f t="shared" si="24"/>
        <v>-2.0424004833641263E-4</v>
      </c>
      <c r="EL49" s="2">
        <f t="shared" si="25"/>
        <v>1.0775800719058259E-2</v>
      </c>
      <c r="EM49" s="2">
        <f t="shared" si="26"/>
        <v>8.2380628652115595E-3</v>
      </c>
      <c r="EN49" s="2">
        <f t="shared" si="27"/>
        <v>1.421131517086216E-2</v>
      </c>
      <c r="EO49">
        <v>24</v>
      </c>
      <c r="EP49">
        <v>114</v>
      </c>
      <c r="EQ49">
        <v>35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</v>
      </c>
      <c r="EY49">
        <v>2</v>
      </c>
      <c r="EZ49">
        <v>0</v>
      </c>
      <c r="FA49">
        <v>2</v>
      </c>
      <c r="FB49">
        <v>5</v>
      </c>
      <c r="FC49">
        <v>1</v>
      </c>
      <c r="FD49">
        <v>12</v>
      </c>
      <c r="FE49">
        <v>0</v>
      </c>
      <c r="FF49">
        <v>0</v>
      </c>
      <c r="FG49">
        <v>1</v>
      </c>
      <c r="FH49">
        <v>0</v>
      </c>
      <c r="FI49">
        <v>5</v>
      </c>
      <c r="FJ49">
        <v>5</v>
      </c>
      <c r="FK49">
        <v>1</v>
      </c>
      <c r="FL49">
        <v>0</v>
      </c>
      <c r="FM49">
        <v>1</v>
      </c>
      <c r="FN49">
        <v>1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401</v>
      </c>
      <c r="FX49">
        <v>147.77000427246091</v>
      </c>
      <c r="FY49">
        <v>147.36000061035159</v>
      </c>
      <c r="FZ49">
        <v>148.9100036621094</v>
      </c>
      <c r="GA49">
        <v>146.77000427246091</v>
      </c>
      <c r="GB49">
        <v>147.28999328613281</v>
      </c>
      <c r="GC49">
        <v>596</v>
      </c>
      <c r="GD49">
        <v>185</v>
      </c>
      <c r="GE49">
        <v>354</v>
      </c>
      <c r="GF49">
        <v>22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18</v>
      </c>
      <c r="GM49">
        <v>0</v>
      </c>
      <c r="GN49">
        <v>5</v>
      </c>
      <c r="GO49">
        <v>1</v>
      </c>
      <c r="GP49">
        <v>1</v>
      </c>
      <c r="GQ49">
        <v>1</v>
      </c>
      <c r="GR49">
        <v>1</v>
      </c>
      <c r="GS49">
        <v>0</v>
      </c>
      <c r="GT49">
        <v>0</v>
      </c>
      <c r="GU49">
        <v>0</v>
      </c>
      <c r="GV49">
        <v>0</v>
      </c>
      <c r="GW49">
        <v>2.2000000000000002</v>
      </c>
      <c r="GX49" t="s">
        <v>218</v>
      </c>
      <c r="GY49">
        <v>485411</v>
      </c>
      <c r="GZ49">
        <v>583433</v>
      </c>
      <c r="HA49">
        <v>0.38400000000000001</v>
      </c>
      <c r="HB49">
        <v>1.6040000000000001</v>
      </c>
      <c r="HC49">
        <v>5.86</v>
      </c>
      <c r="HD49">
        <v>2.94</v>
      </c>
      <c r="HE49">
        <v>0.83899999999999997</v>
      </c>
      <c r="HF49" s="2">
        <f t="shared" si="28"/>
        <v>-2.7823266857431861E-3</v>
      </c>
      <c r="HG49" s="2">
        <f t="shared" si="29"/>
        <v>1.0408992100187642E-2</v>
      </c>
      <c r="HH49" s="2">
        <f t="shared" si="30"/>
        <v>4.0037753491244388E-3</v>
      </c>
      <c r="HI49" s="2">
        <f t="shared" si="31"/>
        <v>3.5303757035397565E-3</v>
      </c>
      <c r="HJ49" s="3">
        <f t="shared" si="32"/>
        <v>148.8938696925884</v>
      </c>
      <c r="HK49" t="str">
        <f t="shared" si="33"/>
        <v>EXR</v>
      </c>
    </row>
    <row r="50" spans="1:219" hidden="1" x14ac:dyDescent="0.25">
      <c r="A50">
        <v>41</v>
      </c>
      <c r="B50" t="s">
        <v>402</v>
      </c>
      <c r="C50">
        <v>9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0</v>
      </c>
      <c r="N50">
        <v>28</v>
      </c>
      <c r="O50">
        <v>109</v>
      </c>
      <c r="P50">
        <v>58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403</v>
      </c>
      <c r="AV50">
        <v>318.6099853515625</v>
      </c>
      <c r="AW50">
        <v>319.29000854492188</v>
      </c>
      <c r="AX50">
        <v>319.92999267578119</v>
      </c>
      <c r="AY50">
        <v>315.80999755859369</v>
      </c>
      <c r="AZ50">
        <v>316.23001098632813</v>
      </c>
      <c r="BA50" s="2">
        <f t="shared" si="16"/>
        <v>2.1297979114924814E-3</v>
      </c>
      <c r="BB50" s="2">
        <f t="shared" si="17"/>
        <v>2.0003880396042284E-3</v>
      </c>
      <c r="BC50" s="2">
        <f t="shared" si="18"/>
        <v>1.0899216678239898E-2</v>
      </c>
      <c r="BD50" s="2">
        <f t="shared" si="19"/>
        <v>1.3281896503889445E-3</v>
      </c>
      <c r="BE50">
        <v>6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12</v>
      </c>
      <c r="BO50">
        <v>20</v>
      </c>
      <c r="BP50">
        <v>27</v>
      </c>
      <c r="BQ50">
        <v>37</v>
      </c>
      <c r="BR50">
        <v>99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6</v>
      </c>
      <c r="CF50">
        <v>0</v>
      </c>
      <c r="CG50">
        <v>0</v>
      </c>
      <c r="CH50">
        <v>0</v>
      </c>
      <c r="CI50">
        <v>1</v>
      </c>
      <c r="CJ50">
        <v>0</v>
      </c>
      <c r="CK50">
        <v>0</v>
      </c>
      <c r="CL50">
        <v>0</v>
      </c>
      <c r="CM50" t="s">
        <v>345</v>
      </c>
      <c r="CN50">
        <v>316.23001098632813</v>
      </c>
      <c r="CO50">
        <v>318.20999145507813</v>
      </c>
      <c r="CP50">
        <v>325.95001220703119</v>
      </c>
      <c r="CQ50">
        <v>318.02999877929688</v>
      </c>
      <c r="CR50">
        <v>324.6300048828125</v>
      </c>
      <c r="CS50" s="2">
        <f t="shared" si="20"/>
        <v>6.2222448129178876E-3</v>
      </c>
      <c r="CT50" s="2">
        <f t="shared" si="21"/>
        <v>2.3746036085548261E-2</v>
      </c>
      <c r="CU50" s="2">
        <f t="shared" si="22"/>
        <v>5.6564118228408233E-4</v>
      </c>
      <c r="CV50" s="2">
        <f t="shared" si="23"/>
        <v>2.03308566806637E-2</v>
      </c>
      <c r="CW50">
        <v>1</v>
      </c>
      <c r="CX50">
        <v>5</v>
      </c>
      <c r="CY50">
        <v>16</v>
      </c>
      <c r="CZ50">
        <v>26</v>
      </c>
      <c r="DA50">
        <v>147</v>
      </c>
      <c r="DB50">
        <v>0</v>
      </c>
      <c r="DC50">
        <v>0</v>
      </c>
      <c r="DD50">
        <v>0</v>
      </c>
      <c r="DE50">
        <v>0</v>
      </c>
      <c r="DF50">
        <v>1</v>
      </c>
      <c r="DG50">
        <v>0</v>
      </c>
      <c r="DH50">
        <v>0</v>
      </c>
      <c r="DI50">
        <v>0</v>
      </c>
      <c r="DJ50">
        <v>0</v>
      </c>
      <c r="DK50">
        <v>1</v>
      </c>
      <c r="DL50">
        <v>1</v>
      </c>
      <c r="DM50">
        <v>1</v>
      </c>
      <c r="DN50">
        <v>1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404</v>
      </c>
      <c r="EF50">
        <v>324.6300048828125</v>
      </c>
      <c r="EG50">
        <v>327.07998657226563</v>
      </c>
      <c r="EH50">
        <v>329.17999267578119</v>
      </c>
      <c r="EI50">
        <v>324.79998779296881</v>
      </c>
      <c r="EJ50">
        <v>327.79000854492188</v>
      </c>
      <c r="EK50" s="2">
        <f t="shared" si="24"/>
        <v>7.4904665220530964E-3</v>
      </c>
      <c r="EL50" s="2">
        <f t="shared" si="25"/>
        <v>6.3795071093033506E-3</v>
      </c>
      <c r="EM50" s="2">
        <f t="shared" si="26"/>
        <v>6.9707682307033059E-3</v>
      </c>
      <c r="EN50" s="2">
        <f t="shared" si="27"/>
        <v>9.1217568382451208E-3</v>
      </c>
      <c r="EO50">
        <v>148</v>
      </c>
      <c r="EP50">
        <v>10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53</v>
      </c>
      <c r="EY50">
        <v>8</v>
      </c>
      <c r="EZ50">
        <v>4</v>
      </c>
      <c r="FA50">
        <v>2</v>
      </c>
      <c r="FB50">
        <v>2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2</v>
      </c>
      <c r="FJ50">
        <v>0</v>
      </c>
      <c r="FK50">
        <v>0</v>
      </c>
      <c r="FL50">
        <v>0</v>
      </c>
      <c r="FM50">
        <v>1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292</v>
      </c>
      <c r="FX50">
        <v>327.79000854492188</v>
      </c>
      <c r="FY50">
        <v>328.35000610351563</v>
      </c>
      <c r="FZ50">
        <v>329.82998657226563</v>
      </c>
      <c r="GA50">
        <v>325.82000732421881</v>
      </c>
      <c r="GB50">
        <v>327.66000366210938</v>
      </c>
      <c r="GC50">
        <v>554</v>
      </c>
      <c r="GD50">
        <v>265</v>
      </c>
      <c r="GE50">
        <v>353</v>
      </c>
      <c r="GF50">
        <v>70</v>
      </c>
      <c r="GG50">
        <v>0</v>
      </c>
      <c r="GH50">
        <v>231</v>
      </c>
      <c r="GI50">
        <v>0</v>
      </c>
      <c r="GJ50">
        <v>173</v>
      </c>
      <c r="GK50">
        <v>1</v>
      </c>
      <c r="GL50">
        <v>101</v>
      </c>
      <c r="GM50">
        <v>1</v>
      </c>
      <c r="GN50">
        <v>2</v>
      </c>
      <c r="GO50">
        <v>1</v>
      </c>
      <c r="GP50">
        <v>1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1.8</v>
      </c>
      <c r="GX50" t="s">
        <v>218</v>
      </c>
      <c r="GY50">
        <v>16436965</v>
      </c>
      <c r="GZ50">
        <v>16056783</v>
      </c>
      <c r="HA50">
        <v>5.8579999999999997</v>
      </c>
      <c r="HB50">
        <v>6.08</v>
      </c>
      <c r="HC50">
        <v>0.97</v>
      </c>
      <c r="HD50">
        <v>1.34</v>
      </c>
      <c r="HE50">
        <v>0</v>
      </c>
      <c r="HF50" s="2">
        <f t="shared" si="28"/>
        <v>1.7054897158040871E-3</v>
      </c>
      <c r="HG50" s="2">
        <f t="shared" si="29"/>
        <v>4.4871010187114146E-3</v>
      </c>
      <c r="HH50" s="2">
        <f t="shared" si="30"/>
        <v>7.7051887688992515E-3</v>
      </c>
      <c r="HI50" s="2">
        <f t="shared" si="31"/>
        <v>5.6155658833112465E-3</v>
      </c>
      <c r="HJ50" s="3">
        <f t="shared" si="32"/>
        <v>329.82334575039658</v>
      </c>
      <c r="HK50" t="str">
        <f t="shared" si="33"/>
        <v>FB</v>
      </c>
    </row>
    <row r="51" spans="1:219" hidden="1" x14ac:dyDescent="0.25">
      <c r="A51">
        <v>42</v>
      </c>
      <c r="B51" t="s">
        <v>405</v>
      </c>
      <c r="C51">
        <v>9</v>
      </c>
      <c r="D51">
        <v>1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15</v>
      </c>
      <c r="N51">
        <v>34</v>
      </c>
      <c r="O51">
        <v>98</v>
      </c>
      <c r="P51">
        <v>19</v>
      </c>
      <c r="Q51">
        <v>0</v>
      </c>
      <c r="R51">
        <v>0</v>
      </c>
      <c r="S51">
        <v>0</v>
      </c>
      <c r="T51">
        <v>0</v>
      </c>
      <c r="U51">
        <v>0</v>
      </c>
      <c r="V51">
        <v>3</v>
      </c>
      <c r="W51">
        <v>0</v>
      </c>
      <c r="X51">
        <v>1</v>
      </c>
      <c r="Y51">
        <v>1</v>
      </c>
      <c r="Z51">
        <v>0</v>
      </c>
      <c r="AA51">
        <v>1</v>
      </c>
      <c r="AB51">
        <v>5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t="s">
        <v>406</v>
      </c>
      <c r="AV51">
        <v>47.619998931884773</v>
      </c>
      <c r="AW51">
        <v>48.150001525878913</v>
      </c>
      <c r="AX51">
        <v>48.509998321533203</v>
      </c>
      <c r="AY51">
        <v>47.450000762939453</v>
      </c>
      <c r="AZ51">
        <v>47.709999084472663</v>
      </c>
      <c r="BA51" s="2">
        <f t="shared" si="16"/>
        <v>1.1007322475561798E-2</v>
      </c>
      <c r="BB51" s="2">
        <f t="shared" si="17"/>
        <v>7.4210844797018005E-3</v>
      </c>
      <c r="BC51" s="2">
        <f t="shared" si="18"/>
        <v>1.4537917772717734E-2</v>
      </c>
      <c r="BD51" s="2">
        <f t="shared" si="19"/>
        <v>5.4495562046201762E-3</v>
      </c>
      <c r="BE51">
        <v>17</v>
      </c>
      <c r="BF51">
        <v>4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10</v>
      </c>
      <c r="BO51">
        <v>4</v>
      </c>
      <c r="BP51">
        <v>6</v>
      </c>
      <c r="BQ51">
        <v>9</v>
      </c>
      <c r="BR51">
        <v>89</v>
      </c>
      <c r="BS51">
        <v>0</v>
      </c>
      <c r="BT51">
        <v>0</v>
      </c>
      <c r="BU51">
        <v>0</v>
      </c>
      <c r="BV51">
        <v>0</v>
      </c>
      <c r="BW51">
        <v>4</v>
      </c>
      <c r="BX51">
        <v>0</v>
      </c>
      <c r="BY51">
        <v>4</v>
      </c>
      <c r="BZ51">
        <v>0</v>
      </c>
      <c r="CA51">
        <v>1</v>
      </c>
      <c r="CB51">
        <v>0</v>
      </c>
      <c r="CC51">
        <v>1</v>
      </c>
      <c r="CD51">
        <v>0</v>
      </c>
      <c r="CE51">
        <v>26</v>
      </c>
      <c r="CF51">
        <v>4</v>
      </c>
      <c r="CG51">
        <v>1</v>
      </c>
      <c r="CH51">
        <v>1</v>
      </c>
      <c r="CI51">
        <v>2</v>
      </c>
      <c r="CJ51">
        <v>1</v>
      </c>
      <c r="CK51">
        <v>1</v>
      </c>
      <c r="CL51">
        <v>1</v>
      </c>
      <c r="CM51" t="s">
        <v>407</v>
      </c>
      <c r="CN51">
        <v>47.709999084472663</v>
      </c>
      <c r="CO51">
        <v>47.990001678466797</v>
      </c>
      <c r="CP51">
        <v>49.340000152587891</v>
      </c>
      <c r="CQ51">
        <v>47.5</v>
      </c>
      <c r="CR51">
        <v>48.970001220703118</v>
      </c>
      <c r="CS51" s="2">
        <f t="shared" si="20"/>
        <v>5.834602713085002E-3</v>
      </c>
      <c r="CT51" s="2">
        <f t="shared" si="21"/>
        <v>2.7361136399394304E-2</v>
      </c>
      <c r="CU51" s="2">
        <f t="shared" si="22"/>
        <v>1.021049513083605E-2</v>
      </c>
      <c r="CV51" s="2">
        <f t="shared" si="23"/>
        <v>3.0018402778426823E-2</v>
      </c>
      <c r="CW51">
        <v>35</v>
      </c>
      <c r="CX51">
        <v>43</v>
      </c>
      <c r="CY51">
        <v>23</v>
      </c>
      <c r="CZ51">
        <v>15</v>
      </c>
      <c r="DA51">
        <v>17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1</v>
      </c>
      <c r="DK51">
        <v>1</v>
      </c>
      <c r="DL51">
        <v>2</v>
      </c>
      <c r="DM51">
        <v>1</v>
      </c>
      <c r="DN51">
        <v>2</v>
      </c>
      <c r="DO51">
        <v>0</v>
      </c>
      <c r="DP51">
        <v>0</v>
      </c>
      <c r="DQ51">
        <v>1</v>
      </c>
      <c r="DR51">
        <v>1</v>
      </c>
      <c r="DS51">
        <v>0</v>
      </c>
      <c r="DT51">
        <v>0</v>
      </c>
      <c r="DU51">
        <v>1</v>
      </c>
      <c r="DV51">
        <v>1</v>
      </c>
      <c r="DW51">
        <v>0</v>
      </c>
      <c r="DX51">
        <v>0</v>
      </c>
      <c r="DY51">
        <v>1</v>
      </c>
      <c r="DZ51">
        <v>1</v>
      </c>
      <c r="EA51">
        <v>0</v>
      </c>
      <c r="EB51">
        <v>0</v>
      </c>
      <c r="EC51">
        <v>1</v>
      </c>
      <c r="ED51">
        <v>1</v>
      </c>
      <c r="EE51" t="s">
        <v>408</v>
      </c>
      <c r="EF51">
        <v>48.970001220703118</v>
      </c>
      <c r="EG51">
        <v>49.25</v>
      </c>
      <c r="EH51">
        <v>50.430000305175781</v>
      </c>
      <c r="EI51">
        <v>48.939998626708977</v>
      </c>
      <c r="EJ51">
        <v>48.950000762939453</v>
      </c>
      <c r="EK51" s="2">
        <f t="shared" si="24"/>
        <v>5.6852544019670992E-3</v>
      </c>
      <c r="EL51" s="2">
        <f t="shared" si="25"/>
        <v>2.3398776482947525E-2</v>
      </c>
      <c r="EM51" s="2">
        <f t="shared" si="26"/>
        <v>6.2944441277364982E-3</v>
      </c>
      <c r="EN51" s="2">
        <f t="shared" si="27"/>
        <v>2.0433372981776277E-4</v>
      </c>
      <c r="EO51">
        <v>26</v>
      </c>
      <c r="EP51">
        <v>26</v>
      </c>
      <c r="EQ51">
        <v>15</v>
      </c>
      <c r="ER51">
        <v>5</v>
      </c>
      <c r="ES51">
        <v>2</v>
      </c>
      <c r="ET51">
        <v>1</v>
      </c>
      <c r="EU51">
        <v>22</v>
      </c>
      <c r="EV51">
        <v>1</v>
      </c>
      <c r="EW51">
        <v>2</v>
      </c>
      <c r="EX51">
        <v>30</v>
      </c>
      <c r="EY51">
        <v>11</v>
      </c>
      <c r="EZ51">
        <v>20</v>
      </c>
      <c r="FA51">
        <v>18</v>
      </c>
      <c r="FB51">
        <v>20</v>
      </c>
      <c r="FC51">
        <v>0</v>
      </c>
      <c r="FD51">
        <v>0</v>
      </c>
      <c r="FE51">
        <v>0</v>
      </c>
      <c r="FF51">
        <v>0</v>
      </c>
      <c r="FG51">
        <v>49</v>
      </c>
      <c r="FH51">
        <v>22</v>
      </c>
      <c r="FI51">
        <v>0</v>
      </c>
      <c r="FJ51">
        <v>0</v>
      </c>
      <c r="FK51">
        <v>1</v>
      </c>
      <c r="FL51">
        <v>1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409</v>
      </c>
      <c r="FX51">
        <v>48.950000762939453</v>
      </c>
      <c r="FY51">
        <v>48.849998474121087</v>
      </c>
      <c r="FZ51">
        <v>50.479999542236328</v>
      </c>
      <c r="GA51">
        <v>48.650001525878913</v>
      </c>
      <c r="GB51">
        <v>50.060001373291023</v>
      </c>
      <c r="GC51">
        <v>394</v>
      </c>
      <c r="GD51">
        <v>224</v>
      </c>
      <c r="GE51">
        <v>207</v>
      </c>
      <c r="GF51">
        <v>101</v>
      </c>
      <c r="GG51">
        <v>2</v>
      </c>
      <c r="GH51">
        <v>58</v>
      </c>
      <c r="GI51">
        <v>2</v>
      </c>
      <c r="GJ51">
        <v>39</v>
      </c>
      <c r="GK51">
        <v>2</v>
      </c>
      <c r="GL51">
        <v>110</v>
      </c>
      <c r="GM51">
        <v>2</v>
      </c>
      <c r="GN51">
        <v>21</v>
      </c>
      <c r="GO51">
        <v>2</v>
      </c>
      <c r="GP51">
        <v>1</v>
      </c>
      <c r="GQ51">
        <v>1</v>
      </c>
      <c r="GR51">
        <v>1</v>
      </c>
      <c r="GS51">
        <v>2</v>
      </c>
      <c r="GT51">
        <v>1</v>
      </c>
      <c r="GU51">
        <v>2</v>
      </c>
      <c r="GV51">
        <v>1</v>
      </c>
      <c r="GW51">
        <v>1.7</v>
      </c>
      <c r="GX51" t="s">
        <v>218</v>
      </c>
      <c r="GY51">
        <v>460461</v>
      </c>
      <c r="GZ51">
        <v>258783</v>
      </c>
      <c r="HA51">
        <v>5.1260000000000003</v>
      </c>
      <c r="HB51">
        <v>6.423</v>
      </c>
      <c r="HC51">
        <v>0.72</v>
      </c>
      <c r="HD51">
        <v>3.53</v>
      </c>
      <c r="HE51">
        <v>0</v>
      </c>
      <c r="HF51" s="2">
        <f t="shared" si="28"/>
        <v>-2.0471298248114778E-3</v>
      </c>
      <c r="HG51" s="2">
        <f t="shared" si="29"/>
        <v>3.229003729985036E-2</v>
      </c>
      <c r="HH51" s="2">
        <f t="shared" si="30"/>
        <v>4.0941034695860523E-3</v>
      </c>
      <c r="HI51" s="2">
        <f t="shared" si="31"/>
        <v>2.8166196738548255E-2</v>
      </c>
      <c r="HJ51" s="3">
        <f t="shared" si="32"/>
        <v>50.427366746948088</v>
      </c>
      <c r="HK51" t="str">
        <f t="shared" si="33"/>
        <v>FOCS</v>
      </c>
    </row>
    <row r="52" spans="1:219" hidden="1" x14ac:dyDescent="0.25">
      <c r="A52">
        <v>43</v>
      </c>
      <c r="B52" t="s">
        <v>410</v>
      </c>
      <c r="C52">
        <v>10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13</v>
      </c>
      <c r="N52">
        <v>15</v>
      </c>
      <c r="O52">
        <v>6</v>
      </c>
      <c r="P52">
        <v>0</v>
      </c>
      <c r="Q52">
        <v>0</v>
      </c>
      <c r="R52">
        <v>2</v>
      </c>
      <c r="S52">
        <v>6</v>
      </c>
      <c r="T52">
        <v>0</v>
      </c>
      <c r="U52">
        <v>0</v>
      </c>
      <c r="V52">
        <v>6</v>
      </c>
      <c r="W52">
        <v>1</v>
      </c>
      <c r="X52">
        <v>15</v>
      </c>
      <c r="Y52">
        <v>4</v>
      </c>
      <c r="Z52">
        <v>146</v>
      </c>
      <c r="AA52">
        <v>1</v>
      </c>
      <c r="AB52">
        <v>0</v>
      </c>
      <c r="AC52">
        <v>0</v>
      </c>
      <c r="AD52">
        <v>0</v>
      </c>
      <c r="AE52">
        <v>21</v>
      </c>
      <c r="AF52">
        <v>6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33</v>
      </c>
      <c r="AN52">
        <v>21</v>
      </c>
      <c r="AO52">
        <v>0</v>
      </c>
      <c r="AP52">
        <v>0</v>
      </c>
      <c r="AQ52">
        <v>1</v>
      </c>
      <c r="AR52">
        <v>1</v>
      </c>
      <c r="AS52">
        <v>1</v>
      </c>
      <c r="AT52">
        <v>0</v>
      </c>
      <c r="AU52" t="s">
        <v>411</v>
      </c>
      <c r="AV52">
        <v>12.489999771118161</v>
      </c>
      <c r="AW52">
        <v>12.69999980926514</v>
      </c>
      <c r="AX52">
        <v>13.47000026702881</v>
      </c>
      <c r="AY52">
        <v>12.569999694824221</v>
      </c>
      <c r="AZ52">
        <v>13.32999992370606</v>
      </c>
      <c r="BA52" s="2">
        <f t="shared" si="16"/>
        <v>1.6535436322902664E-2</v>
      </c>
      <c r="BB52" s="2">
        <f t="shared" si="17"/>
        <v>5.7164101150646518E-2</v>
      </c>
      <c r="BC52" s="2">
        <f t="shared" si="18"/>
        <v>1.0236229637269778E-2</v>
      </c>
      <c r="BD52" s="2">
        <f t="shared" si="19"/>
        <v>5.7014271060141231E-2</v>
      </c>
      <c r="BE52">
        <v>13</v>
      </c>
      <c r="BF52">
        <v>17</v>
      </c>
      <c r="BG52">
        <v>8</v>
      </c>
      <c r="BH52">
        <v>2</v>
      </c>
      <c r="BI52">
        <v>151</v>
      </c>
      <c r="BJ52">
        <v>0</v>
      </c>
      <c r="BK52">
        <v>0</v>
      </c>
      <c r="BL52">
        <v>0</v>
      </c>
      <c r="BM52">
        <v>0</v>
      </c>
      <c r="BN52">
        <v>2</v>
      </c>
      <c r="BO52">
        <v>1</v>
      </c>
      <c r="BP52">
        <v>1</v>
      </c>
      <c r="BQ52">
        <v>0</v>
      </c>
      <c r="BR52">
        <v>4</v>
      </c>
      <c r="BS52">
        <v>1</v>
      </c>
      <c r="BT52">
        <v>8</v>
      </c>
      <c r="BU52">
        <v>1</v>
      </c>
      <c r="BV52">
        <v>8</v>
      </c>
      <c r="BW52">
        <v>0</v>
      </c>
      <c r="BX52">
        <v>0</v>
      </c>
      <c r="BY52">
        <v>4</v>
      </c>
      <c r="BZ52">
        <v>4</v>
      </c>
      <c r="CA52">
        <v>0</v>
      </c>
      <c r="CB52">
        <v>0</v>
      </c>
      <c r="CC52">
        <v>1</v>
      </c>
      <c r="CD52">
        <v>1</v>
      </c>
      <c r="CE52">
        <v>1</v>
      </c>
      <c r="CF52">
        <v>0</v>
      </c>
      <c r="CG52">
        <v>1</v>
      </c>
      <c r="CH52">
        <v>1</v>
      </c>
      <c r="CI52">
        <v>1</v>
      </c>
      <c r="CJ52">
        <v>0</v>
      </c>
      <c r="CK52">
        <v>1</v>
      </c>
      <c r="CL52">
        <v>1</v>
      </c>
      <c r="CM52" t="s">
        <v>412</v>
      </c>
      <c r="CN52">
        <v>13.32999992370606</v>
      </c>
      <c r="CO52">
        <v>13.38000011444092</v>
      </c>
      <c r="CP52">
        <v>13.38000011444092</v>
      </c>
      <c r="CQ52">
        <v>12.92000007629394</v>
      </c>
      <c r="CR52">
        <v>13.060000419616699</v>
      </c>
      <c r="CS52" s="2">
        <f t="shared" si="20"/>
        <v>3.7369350005381774E-3</v>
      </c>
      <c r="CT52" s="2">
        <f t="shared" si="21"/>
        <v>0</v>
      </c>
      <c r="CU52" s="2">
        <f t="shared" si="22"/>
        <v>3.4379673707962466E-2</v>
      </c>
      <c r="CV52" s="2">
        <f t="shared" si="23"/>
        <v>1.0719780920716682E-2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195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</v>
      </c>
      <c r="DX52">
        <v>0</v>
      </c>
      <c r="DY52">
        <v>0</v>
      </c>
      <c r="DZ52">
        <v>0</v>
      </c>
      <c r="EA52">
        <v>1</v>
      </c>
      <c r="EB52">
        <v>0</v>
      </c>
      <c r="EC52">
        <v>0</v>
      </c>
      <c r="ED52">
        <v>0</v>
      </c>
      <c r="EE52" t="s">
        <v>413</v>
      </c>
      <c r="EF52">
        <v>13.060000419616699</v>
      </c>
      <c r="EG52">
        <v>13.13000011444092</v>
      </c>
      <c r="EH52">
        <v>13.430000305175779</v>
      </c>
      <c r="EI52">
        <v>12.80000019073486</v>
      </c>
      <c r="EJ52">
        <v>12.810000419616699</v>
      </c>
      <c r="EK52" s="2">
        <f t="shared" si="24"/>
        <v>5.3312790719043379E-3</v>
      </c>
      <c r="EL52" s="2">
        <f t="shared" si="25"/>
        <v>2.2338062838259454E-2</v>
      </c>
      <c r="EM52" s="2">
        <f t="shared" si="26"/>
        <v>2.5133276529305748E-2</v>
      </c>
      <c r="EN52" s="2">
        <f t="shared" si="27"/>
        <v>7.8065796676518584E-4</v>
      </c>
      <c r="EO52">
        <v>12</v>
      </c>
      <c r="EP52">
        <v>5</v>
      </c>
      <c r="EQ52">
        <v>2</v>
      </c>
      <c r="ER52">
        <v>3</v>
      </c>
      <c r="ES52">
        <v>2</v>
      </c>
      <c r="ET52">
        <v>1</v>
      </c>
      <c r="EU52">
        <v>7</v>
      </c>
      <c r="EV52">
        <v>1</v>
      </c>
      <c r="EW52">
        <v>2</v>
      </c>
      <c r="EX52">
        <v>6</v>
      </c>
      <c r="EY52">
        <v>2</v>
      </c>
      <c r="EZ52">
        <v>3</v>
      </c>
      <c r="FA52">
        <v>0</v>
      </c>
      <c r="FB52">
        <v>169</v>
      </c>
      <c r="FC52">
        <v>1</v>
      </c>
      <c r="FD52">
        <v>3</v>
      </c>
      <c r="FE52">
        <v>1</v>
      </c>
      <c r="FF52">
        <v>0</v>
      </c>
      <c r="FG52">
        <v>12</v>
      </c>
      <c r="FH52">
        <v>7</v>
      </c>
      <c r="FI52">
        <v>0</v>
      </c>
      <c r="FJ52">
        <v>0</v>
      </c>
      <c r="FK52">
        <v>1</v>
      </c>
      <c r="FL52">
        <v>1</v>
      </c>
      <c r="FM52">
        <v>0</v>
      </c>
      <c r="FN52">
        <v>0</v>
      </c>
      <c r="FO52">
        <v>25</v>
      </c>
      <c r="FP52">
        <v>12</v>
      </c>
      <c r="FQ52">
        <v>0</v>
      </c>
      <c r="FR52">
        <v>0</v>
      </c>
      <c r="FS52">
        <v>1</v>
      </c>
      <c r="FT52">
        <v>1</v>
      </c>
      <c r="FU52">
        <v>0</v>
      </c>
      <c r="FV52">
        <v>0</v>
      </c>
      <c r="FW52" t="s">
        <v>414</v>
      </c>
      <c r="FX52">
        <v>12.810000419616699</v>
      </c>
      <c r="FY52">
        <v>13.159999847412109</v>
      </c>
      <c r="FZ52">
        <v>13.94999980926514</v>
      </c>
      <c r="GA52">
        <v>13.10000038146973</v>
      </c>
      <c r="GB52">
        <v>13.89999961853027</v>
      </c>
      <c r="GC52">
        <v>249</v>
      </c>
      <c r="GD52">
        <v>555</v>
      </c>
      <c r="GE52">
        <v>24</v>
      </c>
      <c r="GF52">
        <v>375</v>
      </c>
      <c r="GG52">
        <v>2</v>
      </c>
      <c r="GH52">
        <v>158</v>
      </c>
      <c r="GI52">
        <v>2</v>
      </c>
      <c r="GJ52">
        <v>5</v>
      </c>
      <c r="GK52">
        <v>8</v>
      </c>
      <c r="GL52">
        <v>514</v>
      </c>
      <c r="GM52">
        <v>0</v>
      </c>
      <c r="GN52">
        <v>364</v>
      </c>
      <c r="GO52">
        <v>1</v>
      </c>
      <c r="GP52">
        <v>0</v>
      </c>
      <c r="GQ52">
        <v>1</v>
      </c>
      <c r="GR52">
        <v>0</v>
      </c>
      <c r="GS52">
        <v>2</v>
      </c>
      <c r="GT52">
        <v>0</v>
      </c>
      <c r="GU52">
        <v>1</v>
      </c>
      <c r="GV52">
        <v>0</v>
      </c>
      <c r="GW52">
        <v>2.5</v>
      </c>
      <c r="GX52" t="s">
        <v>218</v>
      </c>
      <c r="GY52">
        <v>112178360</v>
      </c>
      <c r="GZ52">
        <v>102169233</v>
      </c>
      <c r="HA52">
        <v>1.032</v>
      </c>
      <c r="HB52">
        <v>1.2090000000000001</v>
      </c>
      <c r="HC52">
        <v>0.26</v>
      </c>
      <c r="HD52">
        <v>1.06</v>
      </c>
      <c r="HE52">
        <v>0</v>
      </c>
      <c r="HF52" s="2">
        <f t="shared" si="28"/>
        <v>2.6595701508631664E-2</v>
      </c>
      <c r="HG52" s="2">
        <f t="shared" si="29"/>
        <v>5.6630822412509163E-2</v>
      </c>
      <c r="HH52" s="2">
        <f t="shared" si="30"/>
        <v>4.5592299876947573E-3</v>
      </c>
      <c r="HI52" s="2">
        <f t="shared" si="31"/>
        <v>5.7553903526302963E-2</v>
      </c>
      <c r="HJ52" s="3">
        <f t="shared" si="32"/>
        <v>13.905261461719553</v>
      </c>
      <c r="HK52" t="str">
        <f t="shared" si="33"/>
        <v>F</v>
      </c>
    </row>
    <row r="53" spans="1:219" hidden="1" x14ac:dyDescent="0.25">
      <c r="A53">
        <v>44</v>
      </c>
      <c r="B53" t="s">
        <v>415</v>
      </c>
      <c r="C53">
        <v>9</v>
      </c>
      <c r="D53">
        <v>1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6</v>
      </c>
      <c r="N53">
        <v>8</v>
      </c>
      <c r="O53">
        <v>41</v>
      </c>
      <c r="P53">
        <v>71</v>
      </c>
      <c r="Q53">
        <v>55</v>
      </c>
      <c r="R53">
        <v>0</v>
      </c>
      <c r="S53">
        <v>0</v>
      </c>
      <c r="T53">
        <v>0</v>
      </c>
      <c r="U53">
        <v>0</v>
      </c>
      <c r="V53">
        <v>1</v>
      </c>
      <c r="W53">
        <v>3</v>
      </c>
      <c r="X53">
        <v>2</v>
      </c>
      <c r="Y53">
        <v>0</v>
      </c>
      <c r="Z53">
        <v>0</v>
      </c>
      <c r="AA53">
        <v>1</v>
      </c>
      <c r="AB53">
        <v>6</v>
      </c>
      <c r="AC53">
        <v>1</v>
      </c>
      <c r="AD53">
        <v>6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416</v>
      </c>
      <c r="AV53">
        <v>231.8699951171875</v>
      </c>
      <c r="AW53">
        <v>231.9700012207031</v>
      </c>
      <c r="AX53">
        <v>235.1199951171875</v>
      </c>
      <c r="AY53">
        <v>231.30000305175781</v>
      </c>
      <c r="AZ53">
        <v>231.94999694824219</v>
      </c>
      <c r="BA53" s="2">
        <f t="shared" si="16"/>
        <v>4.3111653657512683E-4</v>
      </c>
      <c r="BB53" s="2">
        <f t="shared" si="17"/>
        <v>1.3397388405500754E-2</v>
      </c>
      <c r="BC53" s="2">
        <f t="shared" si="18"/>
        <v>2.8882966134393673E-3</v>
      </c>
      <c r="BD53" s="2">
        <f t="shared" si="19"/>
        <v>2.8023018108916942E-3</v>
      </c>
      <c r="BE53">
        <v>98</v>
      </c>
      <c r="BF53">
        <v>47</v>
      </c>
      <c r="BG53">
        <v>33</v>
      </c>
      <c r="BH53">
        <v>0</v>
      </c>
      <c r="BI53">
        <v>0</v>
      </c>
      <c r="BJ53">
        <v>1</v>
      </c>
      <c r="BK53">
        <v>33</v>
      </c>
      <c r="BL53">
        <v>0</v>
      </c>
      <c r="BM53">
        <v>0</v>
      </c>
      <c r="BN53">
        <v>27</v>
      </c>
      <c r="BO53">
        <v>2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417</v>
      </c>
      <c r="CN53">
        <v>231.94999694824219</v>
      </c>
      <c r="CO53">
        <v>232.49000549316409</v>
      </c>
      <c r="CP53">
        <v>234.21000671386719</v>
      </c>
      <c r="CQ53">
        <v>231.8500061035156</v>
      </c>
      <c r="CR53">
        <v>232.71000671386719</v>
      </c>
      <c r="CS53" s="2">
        <f t="shared" si="20"/>
        <v>2.3227172444528765E-3</v>
      </c>
      <c r="CT53" s="2">
        <f t="shared" si="21"/>
        <v>7.3438417292067681E-3</v>
      </c>
      <c r="CU53" s="2">
        <f t="shared" si="22"/>
        <v>2.752803882003052E-3</v>
      </c>
      <c r="CV53" s="2">
        <f t="shared" si="23"/>
        <v>3.6955892980099492E-3</v>
      </c>
      <c r="CW53">
        <v>148</v>
      </c>
      <c r="CX53">
        <v>21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12</v>
      </c>
      <c r="DG53">
        <v>2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418</v>
      </c>
      <c r="EF53">
        <v>232.71000671386719</v>
      </c>
      <c r="EG53">
        <v>234.08000183105469</v>
      </c>
      <c r="EH53">
        <v>234.25</v>
      </c>
      <c r="EI53">
        <v>230.63999938964841</v>
      </c>
      <c r="EJ53">
        <v>231.72999572753901</v>
      </c>
      <c r="EK53" s="2">
        <f t="shared" si="24"/>
        <v>5.8526790262770634E-3</v>
      </c>
      <c r="EL53" s="2">
        <f t="shared" si="25"/>
        <v>7.2571256753606317E-4</v>
      </c>
      <c r="EM53" s="2">
        <f t="shared" si="26"/>
        <v>1.4695840800142634E-2</v>
      </c>
      <c r="EN53" s="2">
        <f t="shared" si="27"/>
        <v>4.7037343373198537E-3</v>
      </c>
      <c r="EO53">
        <v>3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2</v>
      </c>
      <c r="EY53">
        <v>1</v>
      </c>
      <c r="EZ53">
        <v>1</v>
      </c>
      <c r="FA53">
        <v>3</v>
      </c>
      <c r="FB53">
        <v>187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4</v>
      </c>
      <c r="FP53">
        <v>0</v>
      </c>
      <c r="FQ53">
        <v>0</v>
      </c>
      <c r="FR53">
        <v>0</v>
      </c>
      <c r="FS53">
        <v>1</v>
      </c>
      <c r="FT53">
        <v>0</v>
      </c>
      <c r="FU53">
        <v>0</v>
      </c>
      <c r="FV53">
        <v>0</v>
      </c>
      <c r="FW53" t="s">
        <v>419</v>
      </c>
      <c r="FX53">
        <v>231.72999572753901</v>
      </c>
      <c r="FY53">
        <v>232.96000671386719</v>
      </c>
      <c r="FZ53">
        <v>233.2799987792969</v>
      </c>
      <c r="GA53">
        <v>230.07000732421881</v>
      </c>
      <c r="GB53">
        <v>232.1499938964844</v>
      </c>
      <c r="GC53">
        <v>531</v>
      </c>
      <c r="GD53">
        <v>243</v>
      </c>
      <c r="GE53">
        <v>172</v>
      </c>
      <c r="GF53">
        <v>208</v>
      </c>
      <c r="GG53">
        <v>0</v>
      </c>
      <c r="GH53">
        <v>126</v>
      </c>
      <c r="GI53">
        <v>0</v>
      </c>
      <c r="GJ53">
        <v>0</v>
      </c>
      <c r="GK53">
        <v>6</v>
      </c>
      <c r="GL53">
        <v>187</v>
      </c>
      <c r="GM53">
        <v>0</v>
      </c>
      <c r="GN53">
        <v>187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2</v>
      </c>
      <c r="GX53" t="s">
        <v>218</v>
      </c>
      <c r="GY53">
        <v>482346</v>
      </c>
      <c r="GZ53">
        <v>570350</v>
      </c>
      <c r="HA53">
        <v>0.58399999999999996</v>
      </c>
      <c r="HB53">
        <v>0.71</v>
      </c>
      <c r="HC53">
        <v>1.74</v>
      </c>
      <c r="HD53">
        <v>1.63</v>
      </c>
      <c r="HE53">
        <v>0</v>
      </c>
      <c r="HF53" s="2">
        <f t="shared" si="28"/>
        <v>5.279923381179108E-3</v>
      </c>
      <c r="HG53" s="2">
        <f t="shared" si="29"/>
        <v>1.3717081065850456E-3</v>
      </c>
      <c r="HH53" s="2">
        <f t="shared" si="30"/>
        <v>1.2405560209302391E-2</v>
      </c>
      <c r="HI53" s="2">
        <f t="shared" si="31"/>
        <v>8.9596667109672623E-3</v>
      </c>
      <c r="HJ53" s="3">
        <f t="shared" si="32"/>
        <v>233.2795598435867</v>
      </c>
      <c r="HK53" t="str">
        <f t="shared" si="33"/>
        <v>IT</v>
      </c>
    </row>
    <row r="54" spans="1:219" hidden="1" x14ac:dyDescent="0.25">
      <c r="A54">
        <v>45</v>
      </c>
      <c r="B54" t="s">
        <v>420</v>
      </c>
      <c r="C54">
        <v>11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130</v>
      </c>
      <c r="N54">
        <v>11</v>
      </c>
      <c r="O54">
        <v>15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18</v>
      </c>
      <c r="W54">
        <v>5</v>
      </c>
      <c r="X54">
        <v>5</v>
      </c>
      <c r="Y54">
        <v>2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421</v>
      </c>
      <c r="AV54">
        <v>18.969999313354489</v>
      </c>
      <c r="AW54">
        <v>19.010000228881839</v>
      </c>
      <c r="AX54">
        <v>19.170000076293949</v>
      </c>
      <c r="AY54">
        <v>18.969999313354489</v>
      </c>
      <c r="AZ54">
        <v>19.04000091552734</v>
      </c>
      <c r="BA54" s="2">
        <f t="shared" si="16"/>
        <v>2.1042038424901044E-3</v>
      </c>
      <c r="BB54" s="2">
        <f t="shared" si="17"/>
        <v>8.346366550617268E-3</v>
      </c>
      <c r="BC54" s="2">
        <f t="shared" si="18"/>
        <v>2.1042038424901044E-3</v>
      </c>
      <c r="BD54" s="2">
        <f t="shared" si="19"/>
        <v>3.676554559184142E-3</v>
      </c>
      <c r="BE54">
        <v>105</v>
      </c>
      <c r="BF54">
        <v>33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36</v>
      </c>
      <c r="BO54">
        <v>7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355</v>
      </c>
      <c r="CN54">
        <v>19.04000091552734</v>
      </c>
      <c r="CO54">
        <v>19.04000091552734</v>
      </c>
      <c r="CP54">
        <v>19.41500091552734</v>
      </c>
      <c r="CQ54">
        <v>19.04000091552734</v>
      </c>
      <c r="CR54">
        <v>19.360000610351559</v>
      </c>
      <c r="CS54" s="2">
        <f t="shared" si="20"/>
        <v>0</v>
      </c>
      <c r="CT54" s="2">
        <f t="shared" si="21"/>
        <v>1.9314961746928927E-2</v>
      </c>
      <c r="CU54" s="2">
        <f t="shared" si="22"/>
        <v>0</v>
      </c>
      <c r="CV54" s="2">
        <f t="shared" si="23"/>
        <v>1.6528909335525421E-2</v>
      </c>
      <c r="CW54">
        <v>8</v>
      </c>
      <c r="CX54">
        <v>31</v>
      </c>
      <c r="CY54">
        <v>82</v>
      </c>
      <c r="CZ54">
        <v>68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422</v>
      </c>
      <c r="EF54">
        <v>19.360000610351559</v>
      </c>
      <c r="EG54">
        <v>19.420000076293949</v>
      </c>
      <c r="EH54">
        <v>19.489999771118161</v>
      </c>
      <c r="EI54">
        <v>19.120000839233398</v>
      </c>
      <c r="EJ54">
        <v>19.139999389648441</v>
      </c>
      <c r="EK54" s="2">
        <f t="shared" si="24"/>
        <v>3.0895708396845301E-3</v>
      </c>
      <c r="EL54" s="2">
        <f t="shared" si="25"/>
        <v>3.5915698125323914E-3</v>
      </c>
      <c r="EM54" s="2">
        <f t="shared" si="26"/>
        <v>1.5447952414107347E-2</v>
      </c>
      <c r="EN54" s="2">
        <f t="shared" si="27"/>
        <v>1.0448563768428176E-3</v>
      </c>
      <c r="EO54">
        <v>14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12</v>
      </c>
      <c r="EY54">
        <v>11</v>
      </c>
      <c r="EZ54">
        <v>5</v>
      </c>
      <c r="FA54">
        <v>9</v>
      </c>
      <c r="FB54">
        <v>126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18</v>
      </c>
      <c r="FP54">
        <v>0</v>
      </c>
      <c r="FQ54">
        <v>0</v>
      </c>
      <c r="FR54">
        <v>0</v>
      </c>
      <c r="FS54">
        <v>1</v>
      </c>
      <c r="FT54">
        <v>0</v>
      </c>
      <c r="FU54">
        <v>0</v>
      </c>
      <c r="FV54">
        <v>0</v>
      </c>
      <c r="FW54" t="s">
        <v>423</v>
      </c>
      <c r="FX54">
        <v>19.139999389648441</v>
      </c>
      <c r="FY54">
        <v>19.239999771118161</v>
      </c>
      <c r="FZ54">
        <v>19.379999160766602</v>
      </c>
      <c r="GA54">
        <v>19.170000076293949</v>
      </c>
      <c r="GB54">
        <v>19.360000610351559</v>
      </c>
      <c r="GC54">
        <v>497</v>
      </c>
      <c r="GD54">
        <v>236</v>
      </c>
      <c r="GE54">
        <v>203</v>
      </c>
      <c r="GF54">
        <v>163</v>
      </c>
      <c r="GG54">
        <v>0</v>
      </c>
      <c r="GH54">
        <v>68</v>
      </c>
      <c r="GI54">
        <v>0</v>
      </c>
      <c r="GJ54">
        <v>68</v>
      </c>
      <c r="GK54">
        <v>0</v>
      </c>
      <c r="GL54">
        <v>126</v>
      </c>
      <c r="GM54">
        <v>0</v>
      </c>
      <c r="GN54">
        <v>126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2.2000000000000002</v>
      </c>
      <c r="GX54" t="s">
        <v>218</v>
      </c>
      <c r="GY54">
        <v>421185</v>
      </c>
      <c r="GZ54">
        <v>568400</v>
      </c>
      <c r="HA54">
        <v>6.3330000000000002</v>
      </c>
      <c r="HB54">
        <v>7.2279999999999998</v>
      </c>
      <c r="HD54">
        <v>2.66</v>
      </c>
      <c r="HF54" s="2">
        <f t="shared" si="28"/>
        <v>5.1975250862441591E-3</v>
      </c>
      <c r="HG54" s="2">
        <f t="shared" si="29"/>
        <v>7.2239110273988327E-3</v>
      </c>
      <c r="HH54" s="2">
        <f t="shared" si="30"/>
        <v>3.6382378200071619E-3</v>
      </c>
      <c r="HI54" s="2">
        <f t="shared" si="31"/>
        <v>9.8140768629945141E-3</v>
      </c>
      <c r="HJ54" s="3">
        <f t="shared" si="32"/>
        <v>19.378987817631891</v>
      </c>
      <c r="HK54" t="str">
        <f t="shared" si="33"/>
        <v>GNL</v>
      </c>
    </row>
    <row r="55" spans="1:219" x14ac:dyDescent="0.25">
      <c r="A55">
        <v>46</v>
      </c>
      <c r="B55" t="s">
        <v>424</v>
      </c>
      <c r="C55">
        <v>9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41</v>
      </c>
      <c r="N55">
        <v>98</v>
      </c>
      <c r="O55">
        <v>23</v>
      </c>
      <c r="P55">
        <v>18</v>
      </c>
      <c r="Q55">
        <v>0</v>
      </c>
      <c r="R55">
        <v>0</v>
      </c>
      <c r="S55">
        <v>0</v>
      </c>
      <c r="T55">
        <v>0</v>
      </c>
      <c r="U55">
        <v>0</v>
      </c>
      <c r="V55">
        <v>6</v>
      </c>
      <c r="W55">
        <v>0</v>
      </c>
      <c r="X55">
        <v>2</v>
      </c>
      <c r="Y55">
        <v>1</v>
      </c>
      <c r="Z55">
        <v>1</v>
      </c>
      <c r="AA55">
        <v>1</v>
      </c>
      <c r="AB55">
        <v>10</v>
      </c>
      <c r="AC55">
        <v>0</v>
      </c>
      <c r="AD55">
        <v>0</v>
      </c>
      <c r="AE55">
        <v>1</v>
      </c>
      <c r="AF55">
        <v>0</v>
      </c>
      <c r="AG55">
        <v>1</v>
      </c>
      <c r="AH55">
        <v>1</v>
      </c>
      <c r="AI55">
        <v>1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425</v>
      </c>
      <c r="AV55">
        <v>22.04999923706055</v>
      </c>
      <c r="AW55">
        <v>22.20999908447266</v>
      </c>
      <c r="AX55">
        <v>22.389999389648441</v>
      </c>
      <c r="AY55">
        <v>22</v>
      </c>
      <c r="AZ55">
        <v>22.20999908447266</v>
      </c>
      <c r="BA55" s="2">
        <f t="shared" si="16"/>
        <v>7.2039556059220189E-3</v>
      </c>
      <c r="BB55" s="2">
        <f t="shared" si="17"/>
        <v>8.0393171095395344E-3</v>
      </c>
      <c r="BC55" s="2">
        <f t="shared" si="18"/>
        <v>9.455159528550916E-3</v>
      </c>
      <c r="BD55" s="2">
        <f t="shared" si="19"/>
        <v>9.455159528550916E-3</v>
      </c>
      <c r="BE55">
        <v>162</v>
      </c>
      <c r="BF55">
        <v>2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24</v>
      </c>
      <c r="BO55">
        <v>5</v>
      </c>
      <c r="BP55">
        <v>1</v>
      </c>
      <c r="BQ55">
        <v>1</v>
      </c>
      <c r="BR55">
        <v>5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 t="s">
        <v>426</v>
      </c>
      <c r="CN55">
        <v>22.20999908447266</v>
      </c>
      <c r="CO55">
        <v>22.29000091552734</v>
      </c>
      <c r="CP55">
        <v>22.719999313354489</v>
      </c>
      <c r="CQ55">
        <v>22.10000038146973</v>
      </c>
      <c r="CR55">
        <v>22.54000091552734</v>
      </c>
      <c r="CS55" s="2">
        <f t="shared" si="20"/>
        <v>3.5891353866635001E-3</v>
      </c>
      <c r="CT55" s="2">
        <f t="shared" si="21"/>
        <v>1.89259863918394E-2</v>
      </c>
      <c r="CU55" s="2">
        <f t="shared" si="22"/>
        <v>8.52402540393149E-3</v>
      </c>
      <c r="CV55" s="2">
        <f t="shared" si="23"/>
        <v>1.952087471986319E-2</v>
      </c>
      <c r="CW55">
        <v>39</v>
      </c>
      <c r="CX55">
        <v>62</v>
      </c>
      <c r="CY55">
        <v>41</v>
      </c>
      <c r="CZ55">
        <v>30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16</v>
      </c>
      <c r="DG55">
        <v>8</v>
      </c>
      <c r="DH55">
        <v>1</v>
      </c>
      <c r="DI55">
        <v>2</v>
      </c>
      <c r="DJ55">
        <v>4</v>
      </c>
      <c r="DK55">
        <v>1</v>
      </c>
      <c r="DL55">
        <v>31</v>
      </c>
      <c r="DM55">
        <v>0</v>
      </c>
      <c r="DN55">
        <v>0</v>
      </c>
      <c r="DO55">
        <v>0</v>
      </c>
      <c r="DP55">
        <v>0</v>
      </c>
      <c r="DQ55">
        <v>4</v>
      </c>
      <c r="DR55">
        <v>4</v>
      </c>
      <c r="DS55">
        <v>0</v>
      </c>
      <c r="DT55">
        <v>0</v>
      </c>
      <c r="DU55">
        <v>1</v>
      </c>
      <c r="DV55">
        <v>1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240</v>
      </c>
      <c r="EF55">
        <v>22.54000091552734</v>
      </c>
      <c r="EG55">
        <v>22.670000076293949</v>
      </c>
      <c r="EH55">
        <v>22.920000076293949</v>
      </c>
      <c r="EI55">
        <v>22.54999923706055</v>
      </c>
      <c r="EJ55">
        <v>22.70999908447266</v>
      </c>
      <c r="EK55" s="2">
        <f t="shared" si="24"/>
        <v>5.7344137771992987E-3</v>
      </c>
      <c r="EL55" s="2">
        <f t="shared" si="25"/>
        <v>1.0907504326693851E-2</v>
      </c>
      <c r="EM55" s="2">
        <f t="shared" si="26"/>
        <v>5.2933762165657816E-3</v>
      </c>
      <c r="EN55" s="2">
        <f t="shared" si="27"/>
        <v>7.0453480344482289E-3</v>
      </c>
      <c r="EO55">
        <v>130</v>
      </c>
      <c r="EP55">
        <v>21</v>
      </c>
      <c r="EQ55">
        <v>1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30</v>
      </c>
      <c r="EY55">
        <v>11</v>
      </c>
      <c r="EZ55">
        <v>1</v>
      </c>
      <c r="FA55">
        <v>10</v>
      </c>
      <c r="FB55">
        <v>1</v>
      </c>
      <c r="FC55">
        <v>1</v>
      </c>
      <c r="FD55">
        <v>0</v>
      </c>
      <c r="FE55">
        <v>0</v>
      </c>
      <c r="FF55">
        <v>0</v>
      </c>
      <c r="FG55">
        <v>9</v>
      </c>
      <c r="FH55">
        <v>0</v>
      </c>
      <c r="FI55">
        <v>1</v>
      </c>
      <c r="FJ55">
        <v>0</v>
      </c>
      <c r="FK55">
        <v>1</v>
      </c>
      <c r="FL55">
        <v>0</v>
      </c>
      <c r="FM55">
        <v>1</v>
      </c>
      <c r="FN55">
        <v>1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219</v>
      </c>
      <c r="FX55">
        <v>22.70999908447266</v>
      </c>
      <c r="FY55">
        <v>22.920000076293949</v>
      </c>
      <c r="FZ55">
        <v>23.219999313354489</v>
      </c>
      <c r="GA55">
        <v>22.75</v>
      </c>
      <c r="GB55">
        <v>23.020000457763668</v>
      </c>
      <c r="GC55">
        <v>668</v>
      </c>
      <c r="GD55">
        <v>130</v>
      </c>
      <c r="GE55">
        <v>324</v>
      </c>
      <c r="GF55">
        <v>84</v>
      </c>
      <c r="GG55">
        <v>0</v>
      </c>
      <c r="GH55">
        <v>48</v>
      </c>
      <c r="GI55">
        <v>0</v>
      </c>
      <c r="GJ55">
        <v>30</v>
      </c>
      <c r="GK55">
        <v>0</v>
      </c>
      <c r="GL55">
        <v>11</v>
      </c>
      <c r="GM55">
        <v>0</v>
      </c>
      <c r="GN55">
        <v>5</v>
      </c>
      <c r="GO55">
        <v>4</v>
      </c>
      <c r="GP55">
        <v>2</v>
      </c>
      <c r="GQ55">
        <v>3</v>
      </c>
      <c r="GR55">
        <v>2</v>
      </c>
      <c r="GS55">
        <v>0</v>
      </c>
      <c r="GT55">
        <v>0</v>
      </c>
      <c r="GU55">
        <v>0</v>
      </c>
      <c r="GV55">
        <v>0</v>
      </c>
      <c r="GW55">
        <v>1.4</v>
      </c>
      <c r="GX55" t="s">
        <v>238</v>
      </c>
      <c r="GY55">
        <v>1232610</v>
      </c>
      <c r="GZ55">
        <v>539650</v>
      </c>
      <c r="HA55">
        <v>5.032</v>
      </c>
      <c r="HB55">
        <v>5.2130000000000001</v>
      </c>
      <c r="HC55">
        <v>0.32</v>
      </c>
      <c r="HD55">
        <v>3.29</v>
      </c>
      <c r="HE55">
        <v>2.2499999999999999E-2</v>
      </c>
      <c r="HF55" s="2">
        <f t="shared" si="28"/>
        <v>9.1623469076028696E-3</v>
      </c>
      <c r="HG55" s="2">
        <f t="shared" si="29"/>
        <v>1.2919864165887418E-2</v>
      </c>
      <c r="HH55" s="2">
        <f t="shared" si="30"/>
        <v>7.4171062708581204E-3</v>
      </c>
      <c r="HI55" s="2">
        <f t="shared" si="31"/>
        <v>1.1728951016271916E-2</v>
      </c>
      <c r="HJ55" s="3">
        <f t="shared" si="32"/>
        <v>23.216123363961795</v>
      </c>
      <c r="HK55" t="str">
        <f t="shared" si="33"/>
        <v>GTN</v>
      </c>
    </row>
    <row r="56" spans="1:219" hidden="1" x14ac:dyDescent="0.25">
      <c r="A56">
        <v>47</v>
      </c>
      <c r="B56" t="s">
        <v>427</v>
      </c>
      <c r="C56">
        <v>10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20</v>
      </c>
      <c r="N56">
        <v>100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4</v>
      </c>
      <c r="W56">
        <v>1</v>
      </c>
      <c r="X56">
        <v>6</v>
      </c>
      <c r="Y56">
        <v>8</v>
      </c>
      <c r="Z56">
        <v>15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15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428</v>
      </c>
      <c r="AV56">
        <v>78.080001831054688</v>
      </c>
      <c r="AW56">
        <v>78.489997863769531</v>
      </c>
      <c r="AX56">
        <v>79.25</v>
      </c>
      <c r="AY56">
        <v>77.680000305175781</v>
      </c>
      <c r="AZ56">
        <v>78.139999389648438</v>
      </c>
      <c r="BA56" s="2">
        <f t="shared" si="16"/>
        <v>5.2235449595303685E-3</v>
      </c>
      <c r="BB56" s="2">
        <f t="shared" si="17"/>
        <v>9.5899323183655794E-3</v>
      </c>
      <c r="BC56" s="2">
        <f t="shared" si="18"/>
        <v>1.031975513618455E-2</v>
      </c>
      <c r="BD56" s="2">
        <f t="shared" si="19"/>
        <v>5.8868580504953805E-3</v>
      </c>
      <c r="BE56">
        <v>52</v>
      </c>
      <c r="BF56">
        <v>21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39</v>
      </c>
      <c r="BO56">
        <v>9</v>
      </c>
      <c r="BP56">
        <v>7</v>
      </c>
      <c r="BQ56">
        <v>21</v>
      </c>
      <c r="BR56">
        <v>29</v>
      </c>
      <c r="BS56">
        <v>0</v>
      </c>
      <c r="BT56">
        <v>0</v>
      </c>
      <c r="BU56">
        <v>0</v>
      </c>
      <c r="BV56">
        <v>0</v>
      </c>
      <c r="BW56">
        <v>21</v>
      </c>
      <c r="BX56">
        <v>0</v>
      </c>
      <c r="BY56">
        <v>8</v>
      </c>
      <c r="BZ56">
        <v>0</v>
      </c>
      <c r="CA56">
        <v>2</v>
      </c>
      <c r="CB56">
        <v>0</v>
      </c>
      <c r="CC56">
        <v>2</v>
      </c>
      <c r="CD56">
        <v>0</v>
      </c>
      <c r="CE56">
        <v>25</v>
      </c>
      <c r="CF56">
        <v>12</v>
      </c>
      <c r="CG56">
        <v>2</v>
      </c>
      <c r="CH56">
        <v>2</v>
      </c>
      <c r="CI56">
        <v>1</v>
      </c>
      <c r="CJ56">
        <v>1</v>
      </c>
      <c r="CK56">
        <v>1</v>
      </c>
      <c r="CL56">
        <v>1</v>
      </c>
      <c r="CM56" t="s">
        <v>263</v>
      </c>
      <c r="CN56">
        <v>78.139999389648438</v>
      </c>
      <c r="CO56">
        <v>78.660003662109375</v>
      </c>
      <c r="CP56">
        <v>78.75</v>
      </c>
      <c r="CQ56">
        <v>77.730003356933594</v>
      </c>
      <c r="CR56">
        <v>77.730003356933594</v>
      </c>
      <c r="CS56" s="2">
        <f t="shared" si="20"/>
        <v>6.6107837306321748E-3</v>
      </c>
      <c r="CT56" s="2">
        <f t="shared" si="21"/>
        <v>1.1428106398809756E-3</v>
      </c>
      <c r="CU56" s="2">
        <f t="shared" si="22"/>
        <v>1.1823039179742145E-2</v>
      </c>
      <c r="CV56" s="2">
        <f t="shared" si="23"/>
        <v>0</v>
      </c>
      <c r="CW56">
        <v>1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3</v>
      </c>
      <c r="DG56">
        <v>2</v>
      </c>
      <c r="DH56">
        <v>5</v>
      </c>
      <c r="DI56">
        <v>15</v>
      </c>
      <c r="DJ56">
        <v>116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2</v>
      </c>
      <c r="DX56">
        <v>0</v>
      </c>
      <c r="DY56">
        <v>0</v>
      </c>
      <c r="DZ56">
        <v>0</v>
      </c>
      <c r="EA56">
        <v>1</v>
      </c>
      <c r="EB56">
        <v>0</v>
      </c>
      <c r="EC56">
        <v>1</v>
      </c>
      <c r="ED56">
        <v>0</v>
      </c>
      <c r="EE56" t="s">
        <v>227</v>
      </c>
      <c r="EF56">
        <v>77.730003356933594</v>
      </c>
      <c r="EG56">
        <v>78</v>
      </c>
      <c r="EH56">
        <v>79.199996948242188</v>
      </c>
      <c r="EI56">
        <v>77.900001525878906</v>
      </c>
      <c r="EJ56">
        <v>79.010002136230469</v>
      </c>
      <c r="EK56" s="2">
        <f t="shared" si="24"/>
        <v>3.4614954239282625E-3</v>
      </c>
      <c r="EL56" s="2">
        <f t="shared" si="25"/>
        <v>1.5151477203040775E-2</v>
      </c>
      <c r="EM56" s="2">
        <f t="shared" si="26"/>
        <v>1.2820317195012532E-3</v>
      </c>
      <c r="EN56" s="2">
        <f t="shared" si="27"/>
        <v>1.4048861920515798E-2</v>
      </c>
      <c r="EO56">
        <v>28</v>
      </c>
      <c r="EP56">
        <v>59</v>
      </c>
      <c r="EQ56">
        <v>56</v>
      </c>
      <c r="ER56">
        <v>2</v>
      </c>
      <c r="ES56">
        <v>0</v>
      </c>
      <c r="ET56">
        <v>1</v>
      </c>
      <c r="EU56">
        <v>2</v>
      </c>
      <c r="EV56">
        <v>0</v>
      </c>
      <c r="EW56">
        <v>0</v>
      </c>
      <c r="EX56">
        <v>8</v>
      </c>
      <c r="EY56">
        <v>0</v>
      </c>
      <c r="EZ56">
        <v>0</v>
      </c>
      <c r="FA56">
        <v>0</v>
      </c>
      <c r="FB56">
        <v>0</v>
      </c>
      <c r="FC56">
        <v>2</v>
      </c>
      <c r="FD56">
        <v>8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429</v>
      </c>
      <c r="FX56">
        <v>79.010002136230469</v>
      </c>
      <c r="FY56">
        <v>79.519996643066406</v>
      </c>
      <c r="FZ56">
        <v>80.230003356933594</v>
      </c>
      <c r="GA56">
        <v>78.580001831054688</v>
      </c>
      <c r="GB56">
        <v>80.010002136230469</v>
      </c>
      <c r="GC56">
        <v>339</v>
      </c>
      <c r="GD56">
        <v>288</v>
      </c>
      <c r="GE56">
        <v>146</v>
      </c>
      <c r="GF56">
        <v>149</v>
      </c>
      <c r="GG56">
        <v>0</v>
      </c>
      <c r="GH56">
        <v>2</v>
      </c>
      <c r="GI56">
        <v>0</v>
      </c>
      <c r="GJ56">
        <v>2</v>
      </c>
      <c r="GK56">
        <v>0</v>
      </c>
      <c r="GL56">
        <v>160</v>
      </c>
      <c r="GM56">
        <v>0</v>
      </c>
      <c r="GN56">
        <v>116</v>
      </c>
      <c r="GO56">
        <v>3</v>
      </c>
      <c r="GP56">
        <v>0</v>
      </c>
      <c r="GQ56">
        <v>0</v>
      </c>
      <c r="GR56">
        <v>0</v>
      </c>
      <c r="GS56">
        <v>2</v>
      </c>
      <c r="GT56">
        <v>1</v>
      </c>
      <c r="GU56">
        <v>1</v>
      </c>
      <c r="GV56">
        <v>0</v>
      </c>
      <c r="GW56">
        <v>2.2000000000000002</v>
      </c>
      <c r="GX56" t="s">
        <v>218</v>
      </c>
      <c r="GY56">
        <v>368541</v>
      </c>
      <c r="GZ56">
        <v>343600</v>
      </c>
      <c r="HA56">
        <v>1.962</v>
      </c>
      <c r="HB56">
        <v>2.2480000000000002</v>
      </c>
      <c r="HC56">
        <v>3.96</v>
      </c>
      <c r="HD56">
        <v>7.38</v>
      </c>
      <c r="HE56">
        <v>0</v>
      </c>
      <c r="HF56" s="2">
        <f t="shared" si="28"/>
        <v>6.413412077028835E-3</v>
      </c>
      <c r="HG56" s="2">
        <f t="shared" si="29"/>
        <v>8.8496408345947186E-3</v>
      </c>
      <c r="HH56" s="2">
        <f t="shared" si="30"/>
        <v>1.1820860811035727E-2</v>
      </c>
      <c r="HI56" s="2">
        <f t="shared" si="31"/>
        <v>1.7872769241287667E-2</v>
      </c>
      <c r="HJ56" s="3">
        <f t="shared" si="32"/>
        <v>80.223720052525721</v>
      </c>
      <c r="HK56" t="str">
        <f t="shared" si="33"/>
        <v>HQY</v>
      </c>
    </row>
    <row r="57" spans="1:219" hidden="1" x14ac:dyDescent="0.25">
      <c r="A57">
        <v>48</v>
      </c>
      <c r="B57" t="s">
        <v>430</v>
      </c>
      <c r="C57">
        <v>9</v>
      </c>
      <c r="D57">
        <v>1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75</v>
      </c>
      <c r="N57">
        <v>55</v>
      </c>
      <c r="O57">
        <v>21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4</v>
      </c>
      <c r="W57">
        <v>2</v>
      </c>
      <c r="X57">
        <v>4</v>
      </c>
      <c r="Y57">
        <v>4</v>
      </c>
      <c r="Z57">
        <v>14</v>
      </c>
      <c r="AA57">
        <v>1</v>
      </c>
      <c r="AB57">
        <v>28</v>
      </c>
      <c r="AC57">
        <v>0</v>
      </c>
      <c r="AD57">
        <v>0</v>
      </c>
      <c r="AE57">
        <v>1</v>
      </c>
      <c r="AF57">
        <v>0</v>
      </c>
      <c r="AG57">
        <v>14</v>
      </c>
      <c r="AH57">
        <v>14</v>
      </c>
      <c r="AI57">
        <v>1</v>
      </c>
      <c r="AJ57">
        <v>0</v>
      </c>
      <c r="AK57">
        <v>2</v>
      </c>
      <c r="AL57">
        <v>1</v>
      </c>
      <c r="AM57">
        <v>2</v>
      </c>
      <c r="AN57">
        <v>1</v>
      </c>
      <c r="AO57">
        <v>8</v>
      </c>
      <c r="AP57">
        <v>8</v>
      </c>
      <c r="AQ57">
        <v>1</v>
      </c>
      <c r="AR57">
        <v>1</v>
      </c>
      <c r="AS57">
        <v>1</v>
      </c>
      <c r="AT57">
        <v>1</v>
      </c>
      <c r="AU57" t="s">
        <v>431</v>
      </c>
      <c r="AV57">
        <v>45.5</v>
      </c>
      <c r="AW57">
        <v>46.110000610351563</v>
      </c>
      <c r="AX57">
        <v>46.290000915527337</v>
      </c>
      <c r="AY57">
        <v>44.810001373291023</v>
      </c>
      <c r="AZ57">
        <v>45.180000305175781</v>
      </c>
      <c r="BA57" s="2">
        <f t="shared" si="16"/>
        <v>1.3229247501129304E-2</v>
      </c>
      <c r="BB57" s="2">
        <f t="shared" si="17"/>
        <v>3.8885353557077673E-3</v>
      </c>
      <c r="BC57" s="2">
        <f t="shared" si="18"/>
        <v>2.8193433525322775E-2</v>
      </c>
      <c r="BD57" s="2">
        <f t="shared" si="19"/>
        <v>8.1894406681173315E-3</v>
      </c>
      <c r="BE57">
        <v>6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2</v>
      </c>
      <c r="BO57">
        <v>1</v>
      </c>
      <c r="BP57">
        <v>6</v>
      </c>
      <c r="BQ57">
        <v>1</v>
      </c>
      <c r="BR57">
        <v>180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6</v>
      </c>
      <c r="CF57">
        <v>0</v>
      </c>
      <c r="CG57">
        <v>1</v>
      </c>
      <c r="CH57">
        <v>0</v>
      </c>
      <c r="CI57">
        <v>2</v>
      </c>
      <c r="CJ57">
        <v>0</v>
      </c>
      <c r="CK57">
        <v>1</v>
      </c>
      <c r="CL57">
        <v>0</v>
      </c>
      <c r="CM57" t="s">
        <v>432</v>
      </c>
      <c r="CN57">
        <v>45.180000305175781</v>
      </c>
      <c r="CO57">
        <v>45.25</v>
      </c>
      <c r="CP57">
        <v>46.360000610351563</v>
      </c>
      <c r="CQ57">
        <v>44.849998474121087</v>
      </c>
      <c r="CR57">
        <v>46.150001525878913</v>
      </c>
      <c r="CS57" s="2">
        <f t="shared" si="20"/>
        <v>1.5469545817506924E-3</v>
      </c>
      <c r="CT57" s="2">
        <f t="shared" si="21"/>
        <v>2.3943067207460644E-2</v>
      </c>
      <c r="CU57" s="2">
        <f t="shared" si="22"/>
        <v>8.8398127266058335E-3</v>
      </c>
      <c r="CV57" s="2">
        <f t="shared" si="23"/>
        <v>2.8169079280069842E-2</v>
      </c>
      <c r="CW57">
        <v>10</v>
      </c>
      <c r="CX57">
        <v>19</v>
      </c>
      <c r="CY57">
        <v>48</v>
      </c>
      <c r="CZ57">
        <v>42</v>
      </c>
      <c r="DA57">
        <v>44</v>
      </c>
      <c r="DB57">
        <v>0</v>
      </c>
      <c r="DC57">
        <v>0</v>
      </c>
      <c r="DD57">
        <v>0</v>
      </c>
      <c r="DE57">
        <v>0</v>
      </c>
      <c r="DF57">
        <v>2</v>
      </c>
      <c r="DG57">
        <v>0</v>
      </c>
      <c r="DH57">
        <v>2</v>
      </c>
      <c r="DI57">
        <v>0</v>
      </c>
      <c r="DJ57">
        <v>4</v>
      </c>
      <c r="DK57">
        <v>1</v>
      </c>
      <c r="DL57">
        <v>8</v>
      </c>
      <c r="DM57">
        <v>1</v>
      </c>
      <c r="DN57">
        <v>8</v>
      </c>
      <c r="DO57">
        <v>0</v>
      </c>
      <c r="DP57">
        <v>0</v>
      </c>
      <c r="DQ57">
        <v>4</v>
      </c>
      <c r="DR57">
        <v>4</v>
      </c>
      <c r="DS57">
        <v>0</v>
      </c>
      <c r="DT57">
        <v>0</v>
      </c>
      <c r="DU57">
        <v>1</v>
      </c>
      <c r="DV57">
        <v>1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257</v>
      </c>
      <c r="EF57">
        <v>46.150001525878913</v>
      </c>
      <c r="EG57">
        <v>46.099998474121087</v>
      </c>
      <c r="EH57">
        <v>46.659999847412109</v>
      </c>
      <c r="EI57">
        <v>45.709999084472663</v>
      </c>
      <c r="EJ57">
        <v>45.830001831054688</v>
      </c>
      <c r="EK57" s="2">
        <f t="shared" si="24"/>
        <v>-1.084664933034496E-3</v>
      </c>
      <c r="EL57" s="2">
        <f t="shared" si="25"/>
        <v>1.2001744001764791E-2</v>
      </c>
      <c r="EM57" s="2">
        <f t="shared" si="26"/>
        <v>8.4598568884411973E-3</v>
      </c>
      <c r="EN57" s="2">
        <f t="shared" si="27"/>
        <v>2.6184320704240038E-3</v>
      </c>
      <c r="EO57">
        <v>80</v>
      </c>
      <c r="EP57">
        <v>10</v>
      </c>
      <c r="EQ57">
        <v>4</v>
      </c>
      <c r="ER57">
        <v>0</v>
      </c>
      <c r="ES57">
        <v>0</v>
      </c>
      <c r="ET57">
        <v>1</v>
      </c>
      <c r="EU57">
        <v>4</v>
      </c>
      <c r="EV57">
        <v>0</v>
      </c>
      <c r="EW57">
        <v>0</v>
      </c>
      <c r="EX57">
        <v>29</v>
      </c>
      <c r="EY57">
        <v>9</v>
      </c>
      <c r="EZ57">
        <v>10</v>
      </c>
      <c r="FA57">
        <v>6</v>
      </c>
      <c r="FB57">
        <v>45</v>
      </c>
      <c r="FC57">
        <v>0</v>
      </c>
      <c r="FD57">
        <v>0</v>
      </c>
      <c r="FE57">
        <v>0</v>
      </c>
      <c r="FF57">
        <v>0</v>
      </c>
      <c r="FG57">
        <v>14</v>
      </c>
      <c r="FH57">
        <v>4</v>
      </c>
      <c r="FI57">
        <v>0</v>
      </c>
      <c r="FJ57">
        <v>0</v>
      </c>
      <c r="FK57">
        <v>1</v>
      </c>
      <c r="FL57">
        <v>1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433</v>
      </c>
      <c r="FX57">
        <v>45.830001831054688</v>
      </c>
      <c r="FY57">
        <v>45.720001220703118</v>
      </c>
      <c r="FZ57">
        <v>47</v>
      </c>
      <c r="GA57">
        <v>45.290000915527337</v>
      </c>
      <c r="GB57">
        <v>46.990001678466797</v>
      </c>
      <c r="GC57">
        <v>414</v>
      </c>
      <c r="GD57">
        <v>325</v>
      </c>
      <c r="GE57">
        <v>257</v>
      </c>
      <c r="GF57">
        <v>107</v>
      </c>
      <c r="GG57">
        <v>0</v>
      </c>
      <c r="GH57">
        <v>86</v>
      </c>
      <c r="GI57">
        <v>0</v>
      </c>
      <c r="GJ57">
        <v>86</v>
      </c>
      <c r="GK57">
        <v>8</v>
      </c>
      <c r="GL57">
        <v>243</v>
      </c>
      <c r="GM57">
        <v>8</v>
      </c>
      <c r="GN57">
        <v>49</v>
      </c>
      <c r="GO57">
        <v>3</v>
      </c>
      <c r="GP57">
        <v>1</v>
      </c>
      <c r="GQ57">
        <v>2</v>
      </c>
      <c r="GR57">
        <v>1</v>
      </c>
      <c r="GS57">
        <v>2</v>
      </c>
      <c r="GT57">
        <v>0</v>
      </c>
      <c r="GU57">
        <v>1</v>
      </c>
      <c r="GV57">
        <v>0</v>
      </c>
      <c r="GW57">
        <v>1.7</v>
      </c>
      <c r="GX57" t="s">
        <v>218</v>
      </c>
      <c r="GY57">
        <v>578148</v>
      </c>
      <c r="GZ57">
        <v>510033</v>
      </c>
      <c r="HA57">
        <v>1.25</v>
      </c>
      <c r="HB57">
        <v>1.7370000000000001</v>
      </c>
      <c r="HC57">
        <v>0.26</v>
      </c>
      <c r="HD57">
        <v>4.29</v>
      </c>
      <c r="HF57" s="2">
        <f t="shared" si="28"/>
        <v>-2.4059625418766384E-3</v>
      </c>
      <c r="HG57" s="2">
        <f t="shared" si="29"/>
        <v>2.7234016580784726E-2</v>
      </c>
      <c r="HH57" s="2">
        <f t="shared" si="30"/>
        <v>9.4050807894787702E-3</v>
      </c>
      <c r="HI57" s="2">
        <f t="shared" si="31"/>
        <v>3.6177925137604094E-2</v>
      </c>
      <c r="HJ57" s="3">
        <f t="shared" si="32"/>
        <v>46.965140492021241</v>
      </c>
      <c r="HK57" t="str">
        <f t="shared" si="33"/>
        <v>MLHR</v>
      </c>
    </row>
    <row r="58" spans="1:219" hidden="1" x14ac:dyDescent="0.25">
      <c r="A58">
        <v>49</v>
      </c>
      <c r="B58" t="s">
        <v>434</v>
      </c>
      <c r="C58">
        <v>9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7</v>
      </c>
      <c r="N58">
        <v>60</v>
      </c>
      <c r="O58">
        <v>128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245</v>
      </c>
      <c r="AV58">
        <v>173.0899963378906</v>
      </c>
      <c r="AW58">
        <v>173.58000183105469</v>
      </c>
      <c r="AX58">
        <v>174.74000549316409</v>
      </c>
      <c r="AY58">
        <v>173.25999450683591</v>
      </c>
      <c r="AZ58">
        <v>173.75999450683591</v>
      </c>
      <c r="BA58" s="2">
        <f t="shared" si="16"/>
        <v>2.8229374812486219E-3</v>
      </c>
      <c r="BB58" s="2">
        <f t="shared" si="17"/>
        <v>6.6384549939526583E-3</v>
      </c>
      <c r="BC58" s="2">
        <f t="shared" si="18"/>
        <v>1.8435725362547783E-3</v>
      </c>
      <c r="BD58" s="2">
        <f t="shared" si="19"/>
        <v>2.8775323193298563E-3</v>
      </c>
      <c r="BE58">
        <v>164</v>
      </c>
      <c r="BF58">
        <v>4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44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 t="s">
        <v>435</v>
      </c>
      <c r="CN58">
        <v>173.75999450683591</v>
      </c>
      <c r="CO58">
        <v>174.00999450683591</v>
      </c>
      <c r="CP58">
        <v>175.0899963378906</v>
      </c>
      <c r="CQ58">
        <v>173.75</v>
      </c>
      <c r="CR58">
        <v>174.1000061035156</v>
      </c>
      <c r="CS58" s="2">
        <f t="shared" si="20"/>
        <v>1.4366990856389261E-3</v>
      </c>
      <c r="CT58" s="2">
        <f t="shared" si="21"/>
        <v>6.1682669121226885E-3</v>
      </c>
      <c r="CU58" s="2">
        <f t="shared" si="22"/>
        <v>1.4941354809691054E-3</v>
      </c>
      <c r="CV58" s="2">
        <f t="shared" si="23"/>
        <v>2.01037387274694E-3</v>
      </c>
      <c r="CW58">
        <v>180</v>
      </c>
      <c r="CX58">
        <v>10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9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253</v>
      </c>
      <c r="EF58">
        <v>174.1000061035156</v>
      </c>
      <c r="EG58">
        <v>174.08000183105469</v>
      </c>
      <c r="EH58">
        <v>174.75</v>
      </c>
      <c r="EI58">
        <v>172.2799987792969</v>
      </c>
      <c r="EJ58">
        <v>174.7200012207031</v>
      </c>
      <c r="EK58" s="2">
        <f t="shared" si="24"/>
        <v>-1.1491424776255421E-4</v>
      </c>
      <c r="EL58" s="2">
        <f t="shared" si="25"/>
        <v>3.8340381627771647E-3</v>
      </c>
      <c r="EM58" s="2">
        <f t="shared" si="26"/>
        <v>1.0340090951427627E-2</v>
      </c>
      <c r="EN58" s="2">
        <f t="shared" si="27"/>
        <v>1.3965215340881465E-2</v>
      </c>
      <c r="EO58">
        <v>77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66</v>
      </c>
      <c r="EY58">
        <v>17</v>
      </c>
      <c r="EZ58">
        <v>19</v>
      </c>
      <c r="FA58">
        <v>22</v>
      </c>
      <c r="FB58">
        <v>11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1</v>
      </c>
      <c r="FP58">
        <v>0</v>
      </c>
      <c r="FQ58">
        <v>1</v>
      </c>
      <c r="FR58">
        <v>0</v>
      </c>
      <c r="FS58">
        <v>1</v>
      </c>
      <c r="FT58">
        <v>0</v>
      </c>
      <c r="FU58">
        <v>1</v>
      </c>
      <c r="FV58">
        <v>0</v>
      </c>
      <c r="FW58" t="s">
        <v>436</v>
      </c>
      <c r="FX58">
        <v>174.7200012207031</v>
      </c>
      <c r="FY58">
        <v>174.3800048828125</v>
      </c>
      <c r="FZ58">
        <v>175.22999572753909</v>
      </c>
      <c r="GA58">
        <v>173.7799987792969</v>
      </c>
      <c r="GB58">
        <v>174.30000305175781</v>
      </c>
      <c r="GC58">
        <v>630</v>
      </c>
      <c r="GD58">
        <v>189</v>
      </c>
      <c r="GE58">
        <v>267</v>
      </c>
      <c r="GF58">
        <v>144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11</v>
      </c>
      <c r="GM58">
        <v>0</v>
      </c>
      <c r="GN58">
        <v>11</v>
      </c>
      <c r="GO58">
        <v>0</v>
      </c>
      <c r="GP58">
        <v>0</v>
      </c>
      <c r="GQ58">
        <v>0</v>
      </c>
      <c r="GR58">
        <v>0</v>
      </c>
      <c r="GS58">
        <v>1</v>
      </c>
      <c r="GT58">
        <v>1</v>
      </c>
      <c r="GU58">
        <v>0</v>
      </c>
      <c r="GV58">
        <v>0</v>
      </c>
      <c r="GW58">
        <v>2.4</v>
      </c>
      <c r="GX58" t="s">
        <v>218</v>
      </c>
      <c r="GY58">
        <v>766591</v>
      </c>
      <c r="GZ58">
        <v>1021800</v>
      </c>
      <c r="HA58">
        <v>0.996</v>
      </c>
      <c r="HB58">
        <v>1.6120000000000001</v>
      </c>
      <c r="HC58">
        <v>2.67</v>
      </c>
      <c r="HD58">
        <v>1.46</v>
      </c>
      <c r="HE58">
        <v>0.47399999999999998</v>
      </c>
      <c r="HF58" s="2">
        <f t="shared" si="28"/>
        <v>-1.9497438259568067E-3</v>
      </c>
      <c r="HG58" s="2">
        <f t="shared" si="29"/>
        <v>4.8507154337218417E-3</v>
      </c>
      <c r="HH58" s="2">
        <f t="shared" si="30"/>
        <v>3.4407964601148588E-3</v>
      </c>
      <c r="HI58" s="2">
        <f t="shared" si="31"/>
        <v>2.9833864793823439E-3</v>
      </c>
      <c r="HJ58" s="3">
        <f t="shared" si="32"/>
        <v>175.22587266383005</v>
      </c>
      <c r="HK58" t="str">
        <f t="shared" si="33"/>
        <v>HSY</v>
      </c>
    </row>
    <row r="59" spans="1:219" hidden="1" x14ac:dyDescent="0.25">
      <c r="A59">
        <v>50</v>
      </c>
      <c r="B59" t="s">
        <v>437</v>
      </c>
      <c r="C59">
        <v>9</v>
      </c>
      <c r="D59">
        <v>0</v>
      </c>
      <c r="E59">
        <v>5</v>
      </c>
      <c r="F59">
        <v>1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81</v>
      </c>
      <c r="N59">
        <v>13</v>
      </c>
      <c r="O59">
        <v>20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34</v>
      </c>
      <c r="W59">
        <v>16</v>
      </c>
      <c r="X59">
        <v>16</v>
      </c>
      <c r="Y59">
        <v>14</v>
      </c>
      <c r="Z59">
        <v>15</v>
      </c>
      <c r="AA59">
        <v>1</v>
      </c>
      <c r="AB59">
        <v>95</v>
      </c>
      <c r="AC59">
        <v>0</v>
      </c>
      <c r="AD59">
        <v>0</v>
      </c>
      <c r="AE59">
        <v>0</v>
      </c>
      <c r="AF59">
        <v>0</v>
      </c>
      <c r="AG59">
        <v>15</v>
      </c>
      <c r="AH59">
        <v>15</v>
      </c>
      <c r="AI59">
        <v>0</v>
      </c>
      <c r="AJ59">
        <v>0</v>
      </c>
      <c r="AK59">
        <v>1</v>
      </c>
      <c r="AL59">
        <v>1</v>
      </c>
      <c r="AM59">
        <v>2</v>
      </c>
      <c r="AN59">
        <v>0</v>
      </c>
      <c r="AO59">
        <v>4</v>
      </c>
      <c r="AP59">
        <v>4</v>
      </c>
      <c r="AQ59">
        <v>1</v>
      </c>
      <c r="AR59">
        <v>0</v>
      </c>
      <c r="AS59">
        <v>1</v>
      </c>
      <c r="AT59">
        <v>1</v>
      </c>
      <c r="AU59" t="s">
        <v>438</v>
      </c>
      <c r="AV59">
        <v>52.360000610351563</v>
      </c>
      <c r="AW59">
        <v>53.040000915527337</v>
      </c>
      <c r="AX59">
        <v>53.889999389648438</v>
      </c>
      <c r="AY59">
        <v>52.849998474121087</v>
      </c>
      <c r="AZ59">
        <v>53.099998474121087</v>
      </c>
      <c r="BA59" s="2">
        <f t="shared" si="16"/>
        <v>1.2820518352907984E-2</v>
      </c>
      <c r="BB59" s="2">
        <f t="shared" si="17"/>
        <v>1.5772842526407094E-2</v>
      </c>
      <c r="BC59" s="2">
        <f t="shared" si="18"/>
        <v>3.5822480793100686E-3</v>
      </c>
      <c r="BD59" s="2">
        <f t="shared" si="19"/>
        <v>4.7080980637286274E-3</v>
      </c>
      <c r="BE59">
        <v>101</v>
      </c>
      <c r="BF59">
        <v>58</v>
      </c>
      <c r="BG59">
        <v>16</v>
      </c>
      <c r="BH59">
        <v>3</v>
      </c>
      <c r="BI59">
        <v>0</v>
      </c>
      <c r="BJ59">
        <v>1</v>
      </c>
      <c r="BK59">
        <v>19</v>
      </c>
      <c r="BL59">
        <v>0</v>
      </c>
      <c r="BM59">
        <v>0</v>
      </c>
      <c r="BN59">
        <v>7</v>
      </c>
      <c r="BO59">
        <v>0</v>
      </c>
      <c r="BP59">
        <v>1</v>
      </c>
      <c r="BQ59">
        <v>0</v>
      </c>
      <c r="BR59">
        <v>0</v>
      </c>
      <c r="BS59">
        <v>1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439</v>
      </c>
      <c r="CN59">
        <v>53.099998474121087</v>
      </c>
      <c r="CO59">
        <v>53.720001220703118</v>
      </c>
      <c r="CP59">
        <v>54.680000305175781</v>
      </c>
      <c r="CQ59">
        <v>53.159999847412109</v>
      </c>
      <c r="CR59">
        <v>54.349998474121087</v>
      </c>
      <c r="CS59" s="2">
        <f t="shared" si="20"/>
        <v>1.1541376256393066E-2</v>
      </c>
      <c r="CT59" s="2">
        <f t="shared" si="21"/>
        <v>1.7556676648039282E-2</v>
      </c>
      <c r="CU59" s="2">
        <f t="shared" si="22"/>
        <v>1.0424448260719532E-2</v>
      </c>
      <c r="CV59" s="2">
        <f t="shared" si="23"/>
        <v>2.1895099542194041E-2</v>
      </c>
      <c r="CW59">
        <v>10</v>
      </c>
      <c r="CX59">
        <v>79</v>
      </c>
      <c r="CY59">
        <v>75</v>
      </c>
      <c r="CZ59">
        <v>19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1</v>
      </c>
      <c r="DH59">
        <v>1</v>
      </c>
      <c r="DI59">
        <v>1</v>
      </c>
      <c r="DJ59">
        <v>5</v>
      </c>
      <c r="DK59">
        <v>1</v>
      </c>
      <c r="DL59">
        <v>9</v>
      </c>
      <c r="DM59">
        <v>0</v>
      </c>
      <c r="DN59">
        <v>0</v>
      </c>
      <c r="DO59">
        <v>0</v>
      </c>
      <c r="DP59">
        <v>0</v>
      </c>
      <c r="DQ59">
        <v>5</v>
      </c>
      <c r="DR59">
        <v>5</v>
      </c>
      <c r="DS59">
        <v>0</v>
      </c>
      <c r="DT59">
        <v>0</v>
      </c>
      <c r="DU59">
        <v>1</v>
      </c>
      <c r="DV59">
        <v>1</v>
      </c>
      <c r="DW59">
        <v>1</v>
      </c>
      <c r="DX59">
        <v>0</v>
      </c>
      <c r="DY59">
        <v>1</v>
      </c>
      <c r="DZ59">
        <v>1</v>
      </c>
      <c r="EA59">
        <v>1</v>
      </c>
      <c r="EB59">
        <v>0</v>
      </c>
      <c r="EC59">
        <v>1</v>
      </c>
      <c r="ED59">
        <v>1</v>
      </c>
      <c r="EE59" t="s">
        <v>440</v>
      </c>
      <c r="EF59">
        <v>54.349998474121087</v>
      </c>
      <c r="EG59">
        <v>54.889999389648438</v>
      </c>
      <c r="EH59">
        <v>55.630001068115227</v>
      </c>
      <c r="EI59">
        <v>54.459999084472663</v>
      </c>
      <c r="EJ59">
        <v>54.520000457763672</v>
      </c>
      <c r="EK59" s="2">
        <f t="shared" si="24"/>
        <v>9.8378743219513787E-3</v>
      </c>
      <c r="EL59" s="2">
        <f t="shared" si="25"/>
        <v>1.3302205001950451E-2</v>
      </c>
      <c r="EM59" s="2">
        <f t="shared" si="26"/>
        <v>7.8338551640950715E-3</v>
      </c>
      <c r="EN59" s="2">
        <f t="shared" si="27"/>
        <v>1.1005387525169219E-3</v>
      </c>
      <c r="EO59">
        <v>87</v>
      </c>
      <c r="EP59">
        <v>58</v>
      </c>
      <c r="EQ59">
        <v>5</v>
      </c>
      <c r="ER59">
        <v>0</v>
      </c>
      <c r="ES59">
        <v>0</v>
      </c>
      <c r="ET59">
        <v>1</v>
      </c>
      <c r="EU59">
        <v>5</v>
      </c>
      <c r="EV59">
        <v>0</v>
      </c>
      <c r="EW59">
        <v>0</v>
      </c>
      <c r="EX59">
        <v>20</v>
      </c>
      <c r="EY59">
        <v>18</v>
      </c>
      <c r="EZ59">
        <v>6</v>
      </c>
      <c r="FA59">
        <v>9</v>
      </c>
      <c r="FB59">
        <v>6</v>
      </c>
      <c r="FC59">
        <v>1</v>
      </c>
      <c r="FD59">
        <v>2</v>
      </c>
      <c r="FE59">
        <v>0</v>
      </c>
      <c r="FF59">
        <v>0</v>
      </c>
      <c r="FG59">
        <v>63</v>
      </c>
      <c r="FH59">
        <v>5</v>
      </c>
      <c r="FI59">
        <v>0</v>
      </c>
      <c r="FJ59">
        <v>0</v>
      </c>
      <c r="FK59">
        <v>1</v>
      </c>
      <c r="FL59">
        <v>1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441</v>
      </c>
      <c r="FX59">
        <v>54.520000457763672</v>
      </c>
      <c r="FY59">
        <v>54.659999847412109</v>
      </c>
      <c r="FZ59">
        <v>55.909999847412109</v>
      </c>
      <c r="GA59">
        <v>54.5</v>
      </c>
      <c r="GB59">
        <v>55.860000610351563</v>
      </c>
      <c r="GC59">
        <v>625</v>
      </c>
      <c r="GD59">
        <v>171</v>
      </c>
      <c r="GE59">
        <v>333</v>
      </c>
      <c r="GF59">
        <v>68</v>
      </c>
      <c r="GG59">
        <v>0</v>
      </c>
      <c r="GH59">
        <v>22</v>
      </c>
      <c r="GI59">
        <v>0</v>
      </c>
      <c r="GJ59">
        <v>19</v>
      </c>
      <c r="GK59">
        <v>0</v>
      </c>
      <c r="GL59">
        <v>26</v>
      </c>
      <c r="GM59">
        <v>0</v>
      </c>
      <c r="GN59">
        <v>11</v>
      </c>
      <c r="GO59">
        <v>2</v>
      </c>
      <c r="GP59">
        <v>1</v>
      </c>
      <c r="GQ59">
        <v>2</v>
      </c>
      <c r="GR59">
        <v>1</v>
      </c>
      <c r="GS59">
        <v>2</v>
      </c>
      <c r="GT59">
        <v>1</v>
      </c>
      <c r="GU59">
        <v>2</v>
      </c>
      <c r="GV59">
        <v>1</v>
      </c>
      <c r="GW59">
        <v>3.2</v>
      </c>
      <c r="GX59" t="s">
        <v>223</v>
      </c>
      <c r="GY59">
        <v>672806</v>
      </c>
      <c r="GZ59">
        <v>498083</v>
      </c>
      <c r="HA59">
        <v>1.3129999999999999</v>
      </c>
      <c r="HB59">
        <v>2.589</v>
      </c>
      <c r="HC59">
        <v>3.02</v>
      </c>
      <c r="HD59">
        <v>10.66</v>
      </c>
      <c r="HE59">
        <v>0</v>
      </c>
      <c r="HF59" s="2">
        <f t="shared" si="28"/>
        <v>2.5612768027671873E-3</v>
      </c>
      <c r="HG59" s="2">
        <f t="shared" si="29"/>
        <v>2.235736010394318E-2</v>
      </c>
      <c r="HH59" s="2">
        <f t="shared" si="30"/>
        <v>2.9271834588138201E-3</v>
      </c>
      <c r="HI59" s="2">
        <f t="shared" si="31"/>
        <v>2.434659139798756E-2</v>
      </c>
      <c r="HJ59" s="3">
        <f t="shared" si="32"/>
        <v>55.882053147282178</v>
      </c>
      <c r="HK59" t="str">
        <f t="shared" si="33"/>
        <v>HXL</v>
      </c>
    </row>
    <row r="60" spans="1:219" hidden="1" x14ac:dyDescent="0.25">
      <c r="A60">
        <v>51</v>
      </c>
      <c r="B60" t="s">
        <v>442</v>
      </c>
      <c r="C60">
        <v>10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6</v>
      </c>
      <c r="N60">
        <v>31</v>
      </c>
      <c r="O60">
        <v>63</v>
      </c>
      <c r="P60">
        <v>19</v>
      </c>
      <c r="Q60">
        <v>0</v>
      </c>
      <c r="R60">
        <v>0</v>
      </c>
      <c r="S60">
        <v>0</v>
      </c>
      <c r="T60">
        <v>0</v>
      </c>
      <c r="U60">
        <v>0</v>
      </c>
      <c r="V60">
        <v>4</v>
      </c>
      <c r="W60">
        <v>0</v>
      </c>
      <c r="X60">
        <v>4</v>
      </c>
      <c r="Y60">
        <v>0</v>
      </c>
      <c r="Z60">
        <v>0</v>
      </c>
      <c r="AA60">
        <v>1</v>
      </c>
      <c r="AB60">
        <v>8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443</v>
      </c>
      <c r="AV60">
        <v>89.029998779296875</v>
      </c>
      <c r="AW60">
        <v>89.540000915527344</v>
      </c>
      <c r="AX60">
        <v>90.949996948242202</v>
      </c>
      <c r="AY60">
        <v>88.459999084472656</v>
      </c>
      <c r="AZ60">
        <v>88.680000305175781</v>
      </c>
      <c r="BA60" s="2">
        <f t="shared" si="16"/>
        <v>5.695802222646984E-3</v>
      </c>
      <c r="BB60" s="2">
        <f t="shared" si="17"/>
        <v>1.5502980539045641E-2</v>
      </c>
      <c r="BC60" s="2">
        <f t="shared" si="18"/>
        <v>1.206166875152892E-2</v>
      </c>
      <c r="BD60" s="2">
        <f t="shared" si="19"/>
        <v>2.4808437071045519E-3</v>
      </c>
      <c r="BE60">
        <v>14</v>
      </c>
      <c r="BF60">
        <v>29</v>
      </c>
      <c r="BG60">
        <v>10</v>
      </c>
      <c r="BH60">
        <v>1</v>
      </c>
      <c r="BI60">
        <v>0</v>
      </c>
      <c r="BJ60">
        <v>1</v>
      </c>
      <c r="BK60">
        <v>11</v>
      </c>
      <c r="BL60">
        <v>0</v>
      </c>
      <c r="BM60">
        <v>0</v>
      </c>
      <c r="BN60">
        <v>5</v>
      </c>
      <c r="BO60">
        <v>0</v>
      </c>
      <c r="BP60">
        <v>1</v>
      </c>
      <c r="BQ60">
        <v>0</v>
      </c>
      <c r="BR60">
        <v>68</v>
      </c>
      <c r="BS60">
        <v>1</v>
      </c>
      <c r="BT60">
        <v>1</v>
      </c>
      <c r="BU60">
        <v>0</v>
      </c>
      <c r="BV60">
        <v>0</v>
      </c>
      <c r="BW60">
        <v>40</v>
      </c>
      <c r="BX60">
        <v>11</v>
      </c>
      <c r="BY60">
        <v>0</v>
      </c>
      <c r="BZ60">
        <v>0</v>
      </c>
      <c r="CA60">
        <v>1</v>
      </c>
      <c r="CB60">
        <v>1</v>
      </c>
      <c r="CC60">
        <v>0</v>
      </c>
      <c r="CD60">
        <v>0</v>
      </c>
      <c r="CE60">
        <v>54</v>
      </c>
      <c r="CF60">
        <v>40</v>
      </c>
      <c r="CG60">
        <v>0</v>
      </c>
      <c r="CH60">
        <v>0</v>
      </c>
      <c r="CI60">
        <v>1</v>
      </c>
      <c r="CJ60">
        <v>1</v>
      </c>
      <c r="CK60">
        <v>0</v>
      </c>
      <c r="CL60">
        <v>0</v>
      </c>
      <c r="CM60" t="s">
        <v>349</v>
      </c>
      <c r="CN60">
        <v>88.680000305175781</v>
      </c>
      <c r="CO60">
        <v>88.879997253417969</v>
      </c>
      <c r="CP60">
        <v>91.910003662109375</v>
      </c>
      <c r="CQ60">
        <v>88.05999755859375</v>
      </c>
      <c r="CR60">
        <v>91.529998779296875</v>
      </c>
      <c r="CS60" s="2">
        <f t="shared" si="20"/>
        <v>2.2501907563290402E-3</v>
      </c>
      <c r="CT60" s="2">
        <f t="shared" si="21"/>
        <v>3.2967101381376041E-2</v>
      </c>
      <c r="CU60" s="2">
        <f t="shared" si="22"/>
        <v>9.2259194437889214E-3</v>
      </c>
      <c r="CV60" s="2">
        <f t="shared" si="23"/>
        <v>3.791108125184417E-2</v>
      </c>
      <c r="CW60">
        <v>4</v>
      </c>
      <c r="CX60">
        <v>2</v>
      </c>
      <c r="CY60">
        <v>5</v>
      </c>
      <c r="CZ60">
        <v>6</v>
      </c>
      <c r="DA60">
        <v>129</v>
      </c>
      <c r="DB60">
        <v>0</v>
      </c>
      <c r="DC60">
        <v>0</v>
      </c>
      <c r="DD60">
        <v>0</v>
      </c>
      <c r="DE60">
        <v>0</v>
      </c>
      <c r="DF60">
        <v>2</v>
      </c>
      <c r="DG60">
        <v>0</v>
      </c>
      <c r="DH60">
        <v>1</v>
      </c>
      <c r="DI60">
        <v>0</v>
      </c>
      <c r="DJ60">
        <v>1</v>
      </c>
      <c r="DK60">
        <v>1</v>
      </c>
      <c r="DL60">
        <v>4</v>
      </c>
      <c r="DM60">
        <v>1</v>
      </c>
      <c r="DN60">
        <v>4</v>
      </c>
      <c r="DO60">
        <v>0</v>
      </c>
      <c r="DP60">
        <v>0</v>
      </c>
      <c r="DQ60">
        <v>1</v>
      </c>
      <c r="DR60">
        <v>1</v>
      </c>
      <c r="DS60">
        <v>0</v>
      </c>
      <c r="DT60">
        <v>0</v>
      </c>
      <c r="DU60">
        <v>1</v>
      </c>
      <c r="DV60">
        <v>1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444</v>
      </c>
      <c r="EF60">
        <v>91.529998779296875</v>
      </c>
      <c r="EG60">
        <v>91.410003662109375</v>
      </c>
      <c r="EH60">
        <v>91.879997253417955</v>
      </c>
      <c r="EI60">
        <v>90.690002441406236</v>
      </c>
      <c r="EJ60">
        <v>90.709999084472656</v>
      </c>
      <c r="EK60" s="2">
        <f t="shared" si="24"/>
        <v>-1.3127131865244834E-3</v>
      </c>
      <c r="EL60" s="2">
        <f t="shared" si="25"/>
        <v>5.1152982733800867E-3</v>
      </c>
      <c r="EM60" s="2">
        <f t="shared" si="26"/>
        <v>7.8766129729583856E-3</v>
      </c>
      <c r="EN60" s="2">
        <f t="shared" si="27"/>
        <v>2.2044585236735692E-4</v>
      </c>
      <c r="EO60">
        <v>46</v>
      </c>
      <c r="EP60">
        <v>1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62</v>
      </c>
      <c r="EY60">
        <v>39</v>
      </c>
      <c r="EZ60">
        <v>6</v>
      </c>
      <c r="FA60">
        <v>2</v>
      </c>
      <c r="FB60">
        <v>5</v>
      </c>
      <c r="FC60">
        <v>0</v>
      </c>
      <c r="FD60">
        <v>0</v>
      </c>
      <c r="FE60">
        <v>0</v>
      </c>
      <c r="FF60">
        <v>0</v>
      </c>
      <c r="FG60">
        <v>1</v>
      </c>
      <c r="FH60">
        <v>0</v>
      </c>
      <c r="FI60">
        <v>0</v>
      </c>
      <c r="FJ60">
        <v>0</v>
      </c>
      <c r="FK60">
        <v>1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445</v>
      </c>
      <c r="FX60">
        <v>90.709999084472656</v>
      </c>
      <c r="FY60">
        <v>91.430000305175781</v>
      </c>
      <c r="FZ60">
        <v>92.660003662109375</v>
      </c>
      <c r="GA60">
        <v>90.889999389648438</v>
      </c>
      <c r="GB60">
        <v>92.589996337890625</v>
      </c>
      <c r="GC60">
        <v>366</v>
      </c>
      <c r="GD60">
        <v>200</v>
      </c>
      <c r="GE60">
        <v>193</v>
      </c>
      <c r="GF60">
        <v>118</v>
      </c>
      <c r="GG60">
        <v>0</v>
      </c>
      <c r="GH60">
        <v>155</v>
      </c>
      <c r="GI60">
        <v>0</v>
      </c>
      <c r="GJ60">
        <v>135</v>
      </c>
      <c r="GK60">
        <v>4</v>
      </c>
      <c r="GL60">
        <v>74</v>
      </c>
      <c r="GM60">
        <v>4</v>
      </c>
      <c r="GN60">
        <v>6</v>
      </c>
      <c r="GO60">
        <v>1</v>
      </c>
      <c r="GP60">
        <v>1</v>
      </c>
      <c r="GQ60">
        <v>1</v>
      </c>
      <c r="GR60">
        <v>1</v>
      </c>
      <c r="GS60">
        <v>0</v>
      </c>
      <c r="GT60">
        <v>0</v>
      </c>
      <c r="GU60">
        <v>0</v>
      </c>
      <c r="GV60">
        <v>0</v>
      </c>
      <c r="GW60">
        <v>2</v>
      </c>
      <c r="GX60" t="s">
        <v>218</v>
      </c>
      <c r="GY60">
        <v>314653</v>
      </c>
      <c r="GZ60">
        <v>253150</v>
      </c>
      <c r="HA60">
        <v>1.0469999999999999</v>
      </c>
      <c r="HB60">
        <v>1.198</v>
      </c>
      <c r="HC60">
        <v>1.43</v>
      </c>
      <c r="HD60">
        <v>3.56</v>
      </c>
      <c r="HE60">
        <v>0.45069998999999999</v>
      </c>
      <c r="HF60" s="2">
        <f t="shared" si="28"/>
        <v>7.8748902799945508E-3</v>
      </c>
      <c r="HG60" s="2">
        <f t="shared" si="29"/>
        <v>1.3274371987064493E-2</v>
      </c>
      <c r="HH60" s="2">
        <f t="shared" si="30"/>
        <v>5.9061677099958576E-3</v>
      </c>
      <c r="HI60" s="2">
        <f t="shared" si="31"/>
        <v>1.8360481860679179E-2</v>
      </c>
      <c r="HJ60" s="3">
        <f t="shared" si="32"/>
        <v>92.643676140004104</v>
      </c>
      <c r="HK60" t="str">
        <f t="shared" si="33"/>
        <v>NSP</v>
      </c>
    </row>
    <row r="61" spans="1:219" hidden="1" x14ac:dyDescent="0.25">
      <c r="A61">
        <v>52</v>
      </c>
      <c r="B61" t="s">
        <v>446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1</v>
      </c>
      <c r="N61">
        <v>27</v>
      </c>
      <c r="O61">
        <v>38</v>
      </c>
      <c r="P61">
        <v>85</v>
      </c>
      <c r="Q61">
        <v>36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447</v>
      </c>
      <c r="AV61">
        <v>236.74000549316409</v>
      </c>
      <c r="AW61">
        <v>237.3500061035156</v>
      </c>
      <c r="AX61">
        <v>240.82000732421881</v>
      </c>
      <c r="AY61">
        <v>237.3500061035156</v>
      </c>
      <c r="AZ61">
        <v>238.96000671386719</v>
      </c>
      <c r="BA61" s="2">
        <f t="shared" si="16"/>
        <v>2.5700467439021546E-3</v>
      </c>
      <c r="BB61" s="2">
        <f t="shared" si="17"/>
        <v>1.4409106864744503E-2</v>
      </c>
      <c r="BC61" s="2">
        <f t="shared" si="18"/>
        <v>0</v>
      </c>
      <c r="BD61" s="2">
        <f t="shared" si="19"/>
        <v>6.7375316585064349E-3</v>
      </c>
      <c r="BE61">
        <v>34</v>
      </c>
      <c r="BF61">
        <v>112</v>
      </c>
      <c r="BG61">
        <v>46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448</v>
      </c>
      <c r="CN61">
        <v>238.96000671386719</v>
      </c>
      <c r="CO61">
        <v>241.1300048828125</v>
      </c>
      <c r="CP61">
        <v>243.94000244140619</v>
      </c>
      <c r="CQ61">
        <v>239.91000366210929</v>
      </c>
      <c r="CR61">
        <v>242.58000183105469</v>
      </c>
      <c r="CS61" s="2">
        <f t="shared" si="20"/>
        <v>8.9992872102330201E-3</v>
      </c>
      <c r="CT61" s="2">
        <f t="shared" si="21"/>
        <v>1.1519215915678505E-2</v>
      </c>
      <c r="CU61" s="2">
        <f t="shared" si="22"/>
        <v>5.0595164268176784E-3</v>
      </c>
      <c r="CV61" s="2">
        <f t="shared" si="23"/>
        <v>1.1006670577918931E-2</v>
      </c>
      <c r="CW61">
        <v>29</v>
      </c>
      <c r="CX61">
        <v>152</v>
      </c>
      <c r="CY61">
        <v>9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5</v>
      </c>
      <c r="DG61">
        <v>1</v>
      </c>
      <c r="DH61">
        <v>0</v>
      </c>
      <c r="DI61">
        <v>2</v>
      </c>
      <c r="DJ61">
        <v>1</v>
      </c>
      <c r="DK61">
        <v>1</v>
      </c>
      <c r="DL61">
        <v>9</v>
      </c>
      <c r="DM61">
        <v>0</v>
      </c>
      <c r="DN61">
        <v>0</v>
      </c>
      <c r="DO61">
        <v>0</v>
      </c>
      <c r="DP61">
        <v>0</v>
      </c>
      <c r="DQ61">
        <v>1</v>
      </c>
      <c r="DR61">
        <v>1</v>
      </c>
      <c r="DS61">
        <v>0</v>
      </c>
      <c r="DT61">
        <v>0</v>
      </c>
      <c r="DU61">
        <v>1</v>
      </c>
      <c r="DV61">
        <v>1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449</v>
      </c>
      <c r="EF61">
        <v>242.58000183105469</v>
      </c>
      <c r="EG61">
        <v>243.44000244140619</v>
      </c>
      <c r="EH61">
        <v>244.94999694824219</v>
      </c>
      <c r="EI61">
        <v>241.22999572753901</v>
      </c>
      <c r="EJ61">
        <v>242.1300048828125</v>
      </c>
      <c r="EK61" s="2">
        <f t="shared" si="24"/>
        <v>3.5327004671653617E-3</v>
      </c>
      <c r="EL61" s="2">
        <f t="shared" si="25"/>
        <v>6.1645010232641573E-3</v>
      </c>
      <c r="EM61" s="2">
        <f t="shared" si="26"/>
        <v>9.0782397786046687E-3</v>
      </c>
      <c r="EN61" s="2">
        <f t="shared" si="27"/>
        <v>3.7170492591741544E-3</v>
      </c>
      <c r="EO61">
        <v>81</v>
      </c>
      <c r="EP61">
        <v>9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47</v>
      </c>
      <c r="EY61">
        <v>7</v>
      </c>
      <c r="EZ61">
        <v>7</v>
      </c>
      <c r="FA61">
        <v>17</v>
      </c>
      <c r="FB61">
        <v>46</v>
      </c>
      <c r="FC61">
        <v>0</v>
      </c>
      <c r="FD61">
        <v>0</v>
      </c>
      <c r="FE61">
        <v>0</v>
      </c>
      <c r="FF61">
        <v>0</v>
      </c>
      <c r="FG61">
        <v>9</v>
      </c>
      <c r="FH61">
        <v>0</v>
      </c>
      <c r="FI61">
        <v>26</v>
      </c>
      <c r="FJ61">
        <v>0</v>
      </c>
      <c r="FK61">
        <v>1</v>
      </c>
      <c r="FL61">
        <v>0</v>
      </c>
      <c r="FM61">
        <v>1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450</v>
      </c>
      <c r="FX61">
        <v>242.1300048828125</v>
      </c>
      <c r="FY61">
        <v>243.19000244140619</v>
      </c>
      <c r="FZ61">
        <v>243.69000244140619</v>
      </c>
      <c r="GA61">
        <v>237.6300048828125</v>
      </c>
      <c r="GB61">
        <v>239.6000061035156</v>
      </c>
      <c r="GC61">
        <v>659</v>
      </c>
      <c r="GD61">
        <v>134</v>
      </c>
      <c r="GE61">
        <v>280</v>
      </c>
      <c r="GF61">
        <v>133</v>
      </c>
      <c r="GG61">
        <v>0</v>
      </c>
      <c r="GH61">
        <v>121</v>
      </c>
      <c r="GI61">
        <v>0</v>
      </c>
      <c r="GJ61">
        <v>0</v>
      </c>
      <c r="GK61">
        <v>1</v>
      </c>
      <c r="GL61">
        <v>47</v>
      </c>
      <c r="GM61">
        <v>0</v>
      </c>
      <c r="GN61">
        <v>47</v>
      </c>
      <c r="GO61">
        <v>2</v>
      </c>
      <c r="GP61">
        <v>2</v>
      </c>
      <c r="GQ61">
        <v>1</v>
      </c>
      <c r="GR61">
        <v>1</v>
      </c>
      <c r="GS61">
        <v>0</v>
      </c>
      <c r="GT61">
        <v>0</v>
      </c>
      <c r="GU61">
        <v>0</v>
      </c>
      <c r="GV61">
        <v>0</v>
      </c>
      <c r="GW61">
        <v>1.7</v>
      </c>
      <c r="GX61" t="s">
        <v>218</v>
      </c>
      <c r="GY61">
        <v>810900</v>
      </c>
      <c r="GZ61">
        <v>824983</v>
      </c>
      <c r="HA61">
        <v>0.99199999999999999</v>
      </c>
      <c r="HB61">
        <v>1.1459999999999999</v>
      </c>
      <c r="HC61">
        <v>1.36</v>
      </c>
      <c r="HD61">
        <v>2.39</v>
      </c>
      <c r="HE61">
        <v>0</v>
      </c>
      <c r="HF61" s="2">
        <f t="shared" si="28"/>
        <v>4.3587217729029737E-3</v>
      </c>
      <c r="HG61" s="2">
        <f t="shared" si="29"/>
        <v>2.0517870860140563E-3</v>
      </c>
      <c r="HH61" s="2">
        <f t="shared" si="30"/>
        <v>2.2862771918156111E-2</v>
      </c>
      <c r="HI61" s="2">
        <f t="shared" si="31"/>
        <v>8.222041613187514E-3</v>
      </c>
      <c r="HJ61" s="3">
        <f t="shared" si="32"/>
        <v>243.68897654786321</v>
      </c>
      <c r="HK61" t="str">
        <f t="shared" si="33"/>
        <v>IQV</v>
      </c>
    </row>
    <row r="62" spans="1:219" hidden="1" x14ac:dyDescent="0.25">
      <c r="A62">
        <v>53</v>
      </c>
      <c r="B62" t="s">
        <v>451</v>
      </c>
      <c r="C62">
        <v>10</v>
      </c>
      <c r="D62">
        <v>1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32</v>
      </c>
      <c r="N62">
        <v>12</v>
      </c>
      <c r="O62">
        <v>63</v>
      </c>
      <c r="P62">
        <v>25</v>
      </c>
      <c r="Q62">
        <v>58</v>
      </c>
      <c r="R62">
        <v>0</v>
      </c>
      <c r="S62">
        <v>0</v>
      </c>
      <c r="T62">
        <v>0</v>
      </c>
      <c r="U62">
        <v>0</v>
      </c>
      <c r="V62">
        <v>15</v>
      </c>
      <c r="W62">
        <v>0</v>
      </c>
      <c r="X62">
        <v>0</v>
      </c>
      <c r="Y62">
        <v>0</v>
      </c>
      <c r="Z62">
        <v>0</v>
      </c>
      <c r="AA62">
        <v>1</v>
      </c>
      <c r="AB62">
        <v>15</v>
      </c>
      <c r="AC62">
        <v>1</v>
      </c>
      <c r="AD62">
        <v>15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416</v>
      </c>
      <c r="AV62">
        <v>43</v>
      </c>
      <c r="AW62">
        <v>42.900001525878913</v>
      </c>
      <c r="AX62">
        <v>43.229999542236328</v>
      </c>
      <c r="AY62">
        <v>42.700000762939453</v>
      </c>
      <c r="AZ62">
        <v>42.990001678466797</v>
      </c>
      <c r="BA62" s="2">
        <f t="shared" si="16"/>
        <v>-2.3309666798208006E-3</v>
      </c>
      <c r="BB62" s="2">
        <f t="shared" si="17"/>
        <v>7.6335419813040595E-3</v>
      </c>
      <c r="BC62" s="2">
        <f t="shared" si="18"/>
        <v>4.6620222803211986E-3</v>
      </c>
      <c r="BD62" s="2">
        <f t="shared" si="19"/>
        <v>6.7457758596134454E-3</v>
      </c>
      <c r="BE62">
        <v>61</v>
      </c>
      <c r="BF62">
        <v>8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74</v>
      </c>
      <c r="BO62">
        <v>52</v>
      </c>
      <c r="BP62">
        <v>15</v>
      </c>
      <c r="BQ62">
        <v>3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452</v>
      </c>
      <c r="CN62">
        <v>42.990001678466797</v>
      </c>
      <c r="CO62">
        <v>43.130001068115227</v>
      </c>
      <c r="CP62">
        <v>43.869998931884773</v>
      </c>
      <c r="CQ62">
        <v>42.970001220703118</v>
      </c>
      <c r="CR62">
        <v>43.689998626708977</v>
      </c>
      <c r="CS62" s="2">
        <f t="shared" si="20"/>
        <v>3.2459862318883204E-3</v>
      </c>
      <c r="CT62" s="2">
        <f t="shared" si="21"/>
        <v>1.6867970863608028E-2</v>
      </c>
      <c r="CU62" s="2">
        <f t="shared" si="22"/>
        <v>3.7097111859427656E-3</v>
      </c>
      <c r="CV62" s="2">
        <f t="shared" si="23"/>
        <v>1.6479684793711646E-2</v>
      </c>
      <c r="CW62">
        <v>18</v>
      </c>
      <c r="CX62">
        <v>78</v>
      </c>
      <c r="CY62">
        <v>68</v>
      </c>
      <c r="CZ62">
        <v>27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4</v>
      </c>
      <c r="DG62">
        <v>2</v>
      </c>
      <c r="DH62">
        <v>1</v>
      </c>
      <c r="DI62">
        <v>0</v>
      </c>
      <c r="DJ62">
        <v>0</v>
      </c>
      <c r="DK62">
        <v>1</v>
      </c>
      <c r="DL62">
        <v>7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453</v>
      </c>
      <c r="EF62">
        <v>43.689998626708977</v>
      </c>
      <c r="EG62">
        <v>43.680000305175781</v>
      </c>
      <c r="EH62">
        <v>43.729999542236328</v>
      </c>
      <c r="EI62">
        <v>43.209999084472663</v>
      </c>
      <c r="EJ62">
        <v>43.220001220703118</v>
      </c>
      <c r="EK62" s="2">
        <f t="shared" si="24"/>
        <v>-2.2889930090075339E-4</v>
      </c>
      <c r="EL62" s="2">
        <f t="shared" si="25"/>
        <v>1.1433623961567552E-3</v>
      </c>
      <c r="EM62" s="2">
        <f t="shared" si="26"/>
        <v>1.0760101131396471E-2</v>
      </c>
      <c r="EN62" s="2">
        <f t="shared" si="27"/>
        <v>2.3142378408036457E-4</v>
      </c>
      <c r="EO62">
        <v>1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</v>
      </c>
      <c r="EY62">
        <v>14</v>
      </c>
      <c r="EZ62">
        <v>13</v>
      </c>
      <c r="FA62">
        <v>33</v>
      </c>
      <c r="FB62">
        <v>132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3</v>
      </c>
      <c r="FP62">
        <v>0</v>
      </c>
      <c r="FQ62">
        <v>0</v>
      </c>
      <c r="FR62">
        <v>0</v>
      </c>
      <c r="FS62">
        <v>1</v>
      </c>
      <c r="FT62">
        <v>0</v>
      </c>
      <c r="FU62">
        <v>0</v>
      </c>
      <c r="FV62">
        <v>0</v>
      </c>
      <c r="FW62" t="s">
        <v>454</v>
      </c>
      <c r="FX62">
        <v>43.220001220703118</v>
      </c>
      <c r="FY62">
        <v>43.330001831054688</v>
      </c>
      <c r="FZ62">
        <v>43.669998168945313</v>
      </c>
      <c r="GA62">
        <v>43.159999847412109</v>
      </c>
      <c r="GB62">
        <v>43.330001831054688</v>
      </c>
      <c r="GC62">
        <v>451</v>
      </c>
      <c r="GD62">
        <v>361</v>
      </c>
      <c r="GE62">
        <v>192</v>
      </c>
      <c r="GF62">
        <v>202</v>
      </c>
      <c r="GG62">
        <v>0</v>
      </c>
      <c r="GH62">
        <v>110</v>
      </c>
      <c r="GI62">
        <v>0</v>
      </c>
      <c r="GJ62">
        <v>27</v>
      </c>
      <c r="GK62">
        <v>15</v>
      </c>
      <c r="GL62">
        <v>132</v>
      </c>
      <c r="GM62">
        <v>0</v>
      </c>
      <c r="GN62">
        <v>132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2.6</v>
      </c>
      <c r="GX62" t="s">
        <v>223</v>
      </c>
      <c r="GY62">
        <v>1693328</v>
      </c>
      <c r="GZ62">
        <v>2407650</v>
      </c>
      <c r="HA62">
        <v>0.495</v>
      </c>
      <c r="HB62">
        <v>0.60899999999999999</v>
      </c>
      <c r="HC62">
        <v>14.94</v>
      </c>
      <c r="HD62">
        <v>14.95</v>
      </c>
      <c r="HE62">
        <v>2.1894</v>
      </c>
      <c r="HF62" s="2">
        <f t="shared" si="28"/>
        <v>2.5386707985950441E-3</v>
      </c>
      <c r="HG62" s="2">
        <f t="shared" si="29"/>
        <v>7.7855816841413406E-3</v>
      </c>
      <c r="HH62" s="2">
        <f t="shared" si="30"/>
        <v>3.9234243355313891E-3</v>
      </c>
      <c r="HI62" s="2">
        <f t="shared" si="31"/>
        <v>3.9234243355313891E-3</v>
      </c>
      <c r="HJ62" s="3">
        <f t="shared" si="32"/>
        <v>43.66735109968436</v>
      </c>
      <c r="HK62" t="str">
        <f t="shared" si="33"/>
        <v>IRM</v>
      </c>
    </row>
    <row r="63" spans="1:219" hidden="1" x14ac:dyDescent="0.25">
      <c r="A63">
        <v>54</v>
      </c>
      <c r="B63" t="s">
        <v>455</v>
      </c>
      <c r="C63">
        <v>9</v>
      </c>
      <c r="D63">
        <v>0</v>
      </c>
      <c r="E63">
        <v>5</v>
      </c>
      <c r="F63">
        <v>1</v>
      </c>
      <c r="G63" t="s">
        <v>218</v>
      </c>
      <c r="H63" t="s">
        <v>456</v>
      </c>
      <c r="I63">
        <v>6</v>
      </c>
      <c r="J63">
        <v>0</v>
      </c>
      <c r="K63" t="s">
        <v>218</v>
      </c>
      <c r="L63" t="s">
        <v>218</v>
      </c>
      <c r="M63">
        <v>1</v>
      </c>
      <c r="N63">
        <v>42</v>
      </c>
      <c r="O63">
        <v>61</v>
      </c>
      <c r="P63">
        <v>33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225</v>
      </c>
      <c r="AV63">
        <v>90.769996643066406</v>
      </c>
      <c r="AW63">
        <v>91.900001525878906</v>
      </c>
      <c r="AX63">
        <v>93.260002136230483</v>
      </c>
      <c r="AY63">
        <v>90.550003051757798</v>
      </c>
      <c r="AZ63">
        <v>91.639999389648438</v>
      </c>
      <c r="BA63" s="2">
        <f t="shared" si="16"/>
        <v>1.2296026812298688E-2</v>
      </c>
      <c r="BB63" s="2">
        <f t="shared" si="17"/>
        <v>1.4582892764305799E-2</v>
      </c>
      <c r="BC63" s="2">
        <f t="shared" si="18"/>
        <v>1.468986345708545E-2</v>
      </c>
      <c r="BD63" s="2">
        <f t="shared" si="19"/>
        <v>1.1894329388371427E-2</v>
      </c>
      <c r="BE63">
        <v>36</v>
      </c>
      <c r="BF63">
        <v>81</v>
      </c>
      <c r="BG63">
        <v>44</v>
      </c>
      <c r="BH63">
        <v>0</v>
      </c>
      <c r="BI63">
        <v>0</v>
      </c>
      <c r="BJ63">
        <v>1</v>
      </c>
      <c r="BK63">
        <v>44</v>
      </c>
      <c r="BL63">
        <v>0</v>
      </c>
      <c r="BM63">
        <v>0</v>
      </c>
      <c r="BN63">
        <v>5</v>
      </c>
      <c r="BO63">
        <v>3</v>
      </c>
      <c r="BP63">
        <v>4</v>
      </c>
      <c r="BQ63">
        <v>0</v>
      </c>
      <c r="BR63">
        <v>4</v>
      </c>
      <c r="BS63">
        <v>1</v>
      </c>
      <c r="BT63">
        <v>6</v>
      </c>
      <c r="BU63">
        <v>0</v>
      </c>
      <c r="BV63">
        <v>0</v>
      </c>
      <c r="BW63">
        <v>0</v>
      </c>
      <c r="BX63">
        <v>0</v>
      </c>
      <c r="BY63">
        <v>4</v>
      </c>
      <c r="BZ63">
        <v>4</v>
      </c>
      <c r="CA63">
        <v>0</v>
      </c>
      <c r="CB63">
        <v>0</v>
      </c>
      <c r="CC63">
        <v>1</v>
      </c>
      <c r="CD63">
        <v>1</v>
      </c>
      <c r="CE63">
        <v>1</v>
      </c>
      <c r="CF63">
        <v>0</v>
      </c>
      <c r="CG63">
        <v>2</v>
      </c>
      <c r="CH63">
        <v>2</v>
      </c>
      <c r="CI63">
        <v>1</v>
      </c>
      <c r="CJ63">
        <v>0</v>
      </c>
      <c r="CK63">
        <v>1</v>
      </c>
      <c r="CL63">
        <v>1</v>
      </c>
      <c r="CM63" t="s">
        <v>421</v>
      </c>
      <c r="CN63">
        <v>91.639999389648438</v>
      </c>
      <c r="CO63">
        <v>92.010002136230483</v>
      </c>
      <c r="CP63">
        <v>93.480003356933594</v>
      </c>
      <c r="CQ63">
        <v>90.589996337890625</v>
      </c>
      <c r="CR63">
        <v>91.129997253417955</v>
      </c>
      <c r="CS63" s="2">
        <f t="shared" si="20"/>
        <v>4.0213317899310264E-3</v>
      </c>
      <c r="CT63" s="2">
        <f t="shared" si="21"/>
        <v>1.5725301325570373E-2</v>
      </c>
      <c r="CU63" s="2">
        <f t="shared" si="22"/>
        <v>1.543316775753778E-2</v>
      </c>
      <c r="CV63" s="2">
        <f t="shared" si="23"/>
        <v>5.9256110150609498E-3</v>
      </c>
      <c r="CW63">
        <v>0</v>
      </c>
      <c r="CX63">
        <v>1</v>
      </c>
      <c r="CY63">
        <v>0</v>
      </c>
      <c r="CZ63">
        <v>1</v>
      </c>
      <c r="DA63">
        <v>0</v>
      </c>
      <c r="DB63">
        <v>1</v>
      </c>
      <c r="DC63">
        <v>1</v>
      </c>
      <c r="DD63">
        <v>0</v>
      </c>
      <c r="DE63">
        <v>0</v>
      </c>
      <c r="DF63">
        <v>2</v>
      </c>
      <c r="DG63">
        <v>2</v>
      </c>
      <c r="DH63">
        <v>0</v>
      </c>
      <c r="DI63">
        <v>4</v>
      </c>
      <c r="DJ63">
        <v>117</v>
      </c>
      <c r="DK63">
        <v>0</v>
      </c>
      <c r="DL63">
        <v>0</v>
      </c>
      <c r="DM63">
        <v>0</v>
      </c>
      <c r="DN63">
        <v>0</v>
      </c>
      <c r="DO63">
        <v>2</v>
      </c>
      <c r="DP63">
        <v>1</v>
      </c>
      <c r="DQ63">
        <v>0</v>
      </c>
      <c r="DR63">
        <v>0</v>
      </c>
      <c r="DS63">
        <v>1</v>
      </c>
      <c r="DT63">
        <v>1</v>
      </c>
      <c r="DU63">
        <v>0</v>
      </c>
      <c r="DV63">
        <v>0</v>
      </c>
      <c r="DW63">
        <v>2</v>
      </c>
      <c r="DX63">
        <v>2</v>
      </c>
      <c r="DY63">
        <v>0</v>
      </c>
      <c r="DZ63">
        <v>0</v>
      </c>
      <c r="EA63">
        <v>1</v>
      </c>
      <c r="EB63">
        <v>1</v>
      </c>
      <c r="EC63">
        <v>0</v>
      </c>
      <c r="ED63">
        <v>0</v>
      </c>
      <c r="EE63" t="s">
        <v>261</v>
      </c>
      <c r="EF63">
        <v>91.129997253417955</v>
      </c>
      <c r="EG63">
        <v>91.279998779296875</v>
      </c>
      <c r="EH63">
        <v>93.5</v>
      </c>
      <c r="EI63">
        <v>90.449996948242202</v>
      </c>
      <c r="EJ63">
        <v>92.660003662109375</v>
      </c>
      <c r="EK63" s="2">
        <f t="shared" si="24"/>
        <v>1.6433120933930789E-3</v>
      </c>
      <c r="EL63" s="2">
        <f t="shared" si="25"/>
        <v>2.3743328563669786E-2</v>
      </c>
      <c r="EM63" s="2">
        <f t="shared" si="26"/>
        <v>9.09292114542537E-3</v>
      </c>
      <c r="EN63" s="2">
        <f t="shared" si="27"/>
        <v>2.3850708250844677E-2</v>
      </c>
      <c r="EO63">
        <v>13</v>
      </c>
      <c r="EP63">
        <v>27</v>
      </c>
      <c r="EQ63">
        <v>28</v>
      </c>
      <c r="ER63">
        <v>22</v>
      </c>
      <c r="ES63">
        <v>50</v>
      </c>
      <c r="ET63">
        <v>1</v>
      </c>
      <c r="EU63">
        <v>1</v>
      </c>
      <c r="EV63">
        <v>0</v>
      </c>
      <c r="EW63">
        <v>0</v>
      </c>
      <c r="EX63">
        <v>4</v>
      </c>
      <c r="EY63">
        <v>0</v>
      </c>
      <c r="EZ63">
        <v>0</v>
      </c>
      <c r="FA63">
        <v>0</v>
      </c>
      <c r="FB63">
        <v>3</v>
      </c>
      <c r="FC63">
        <v>2</v>
      </c>
      <c r="FD63">
        <v>7</v>
      </c>
      <c r="FE63">
        <v>1</v>
      </c>
      <c r="FF63">
        <v>7</v>
      </c>
      <c r="FG63">
        <v>3</v>
      </c>
      <c r="FH63">
        <v>1</v>
      </c>
      <c r="FI63">
        <v>3</v>
      </c>
      <c r="FJ63">
        <v>3</v>
      </c>
      <c r="FK63">
        <v>2</v>
      </c>
      <c r="FL63">
        <v>1</v>
      </c>
      <c r="FM63">
        <v>2</v>
      </c>
      <c r="FN63">
        <v>1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422</v>
      </c>
      <c r="FX63">
        <v>92.660003662109375</v>
      </c>
      <c r="FY63">
        <v>93.209999084472656</v>
      </c>
      <c r="FZ63">
        <v>95</v>
      </c>
      <c r="GA63">
        <v>92.470001220703125</v>
      </c>
      <c r="GB63">
        <v>94.900001525878906</v>
      </c>
      <c r="GC63">
        <v>440</v>
      </c>
      <c r="GD63">
        <v>149</v>
      </c>
      <c r="GE63">
        <v>142</v>
      </c>
      <c r="GF63">
        <v>132</v>
      </c>
      <c r="GG63">
        <v>0</v>
      </c>
      <c r="GH63">
        <v>106</v>
      </c>
      <c r="GI63">
        <v>0</v>
      </c>
      <c r="GJ63">
        <v>73</v>
      </c>
      <c r="GK63">
        <v>7</v>
      </c>
      <c r="GL63">
        <v>125</v>
      </c>
      <c r="GM63">
        <v>7</v>
      </c>
      <c r="GN63">
        <v>120</v>
      </c>
      <c r="GO63">
        <v>4</v>
      </c>
      <c r="GP63">
        <v>2</v>
      </c>
      <c r="GQ63">
        <v>3</v>
      </c>
      <c r="GR63">
        <v>1</v>
      </c>
      <c r="GS63">
        <v>1</v>
      </c>
      <c r="GT63">
        <v>0</v>
      </c>
      <c r="GU63">
        <v>1</v>
      </c>
      <c r="GV63">
        <v>0</v>
      </c>
      <c r="GW63">
        <v>1.9</v>
      </c>
      <c r="GX63" t="s">
        <v>218</v>
      </c>
      <c r="GY63">
        <v>213623</v>
      </c>
      <c r="GZ63">
        <v>344600</v>
      </c>
      <c r="HA63">
        <v>1.034</v>
      </c>
      <c r="HB63">
        <v>1.385</v>
      </c>
      <c r="HC63">
        <v>1.52</v>
      </c>
      <c r="HD63">
        <v>3.77</v>
      </c>
      <c r="HE63">
        <v>0</v>
      </c>
      <c r="HF63" s="2">
        <f t="shared" si="28"/>
        <v>5.9006053831718308E-3</v>
      </c>
      <c r="HG63" s="2">
        <f t="shared" si="29"/>
        <v>1.8842114900287865E-2</v>
      </c>
      <c r="HH63" s="2">
        <f t="shared" si="30"/>
        <v>7.9390394918779084E-3</v>
      </c>
      <c r="HI63" s="2">
        <f t="shared" si="31"/>
        <v>2.5605903752415893E-2</v>
      </c>
      <c r="HJ63" s="3">
        <f t="shared" si="32"/>
        <v>94.966272597078017</v>
      </c>
      <c r="HK63" t="str">
        <f t="shared" si="33"/>
        <v>ITRI</v>
      </c>
    </row>
    <row r="64" spans="1:219" hidden="1" x14ac:dyDescent="0.25">
      <c r="A64">
        <v>55</v>
      </c>
      <c r="B64" t="s">
        <v>457</v>
      </c>
      <c r="C64">
        <v>9</v>
      </c>
      <c r="D64">
        <v>2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1</v>
      </c>
      <c r="N64">
        <v>29</v>
      </c>
      <c r="O64">
        <v>35</v>
      </c>
      <c r="P64">
        <v>19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247</v>
      </c>
      <c r="AV64">
        <v>169.50999450683591</v>
      </c>
      <c r="AW64">
        <v>170.25</v>
      </c>
      <c r="AX64">
        <v>171.78999328613281</v>
      </c>
      <c r="AY64">
        <v>168.75999450683591</v>
      </c>
      <c r="AZ64">
        <v>170.69999694824219</v>
      </c>
      <c r="BA64" s="2">
        <f t="shared" si="16"/>
        <v>4.3465814576452155E-3</v>
      </c>
      <c r="BB64" s="2">
        <f t="shared" si="17"/>
        <v>8.964394588268032E-3</v>
      </c>
      <c r="BC64" s="2">
        <f t="shared" si="18"/>
        <v>8.7518678012574735E-3</v>
      </c>
      <c r="BD64" s="2">
        <f t="shared" si="19"/>
        <v>1.1364982285234082E-2</v>
      </c>
      <c r="BE64">
        <v>33</v>
      </c>
      <c r="BF64">
        <v>9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20</v>
      </c>
      <c r="BO64">
        <v>2</v>
      </c>
      <c r="BP64">
        <v>0</v>
      </c>
      <c r="BQ64">
        <v>0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 t="s">
        <v>458</v>
      </c>
      <c r="CN64">
        <v>170.69999694824219</v>
      </c>
      <c r="CO64">
        <v>170.33000183105469</v>
      </c>
      <c r="CP64">
        <v>173.66999816894531</v>
      </c>
      <c r="CQ64">
        <v>169.9100036621094</v>
      </c>
      <c r="CR64">
        <v>172.49000549316409</v>
      </c>
      <c r="CS64" s="2">
        <f t="shared" si="20"/>
        <v>-2.1722251700231343E-3</v>
      </c>
      <c r="CT64" s="2">
        <f t="shared" si="21"/>
        <v>1.9231855663644826E-2</v>
      </c>
      <c r="CU64" s="2">
        <f t="shared" si="22"/>
        <v>2.4657909025438407E-3</v>
      </c>
      <c r="CV64" s="2">
        <f t="shared" si="23"/>
        <v>1.4957398973223013E-2</v>
      </c>
      <c r="CW64">
        <v>1</v>
      </c>
      <c r="CX64">
        <v>3</v>
      </c>
      <c r="CY64">
        <v>42</v>
      </c>
      <c r="CZ64">
        <v>26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1</v>
      </c>
      <c r="DG64">
        <v>1</v>
      </c>
      <c r="DH64">
        <v>0</v>
      </c>
      <c r="DI64">
        <v>0</v>
      </c>
      <c r="DJ64">
        <v>0</v>
      </c>
      <c r="DK64">
        <v>1</v>
      </c>
      <c r="DL64">
        <v>2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356</v>
      </c>
      <c r="EF64">
        <v>172.49000549316409</v>
      </c>
      <c r="EG64">
        <v>172.2200012207031</v>
      </c>
      <c r="EH64">
        <v>173.33000183105469</v>
      </c>
      <c r="EI64">
        <v>171.03999328613281</v>
      </c>
      <c r="EJ64">
        <v>171.72999572753909</v>
      </c>
      <c r="EK64" s="2">
        <f t="shared" si="24"/>
        <v>-1.5677869617187756E-3</v>
      </c>
      <c r="EL64" s="2">
        <f t="shared" si="25"/>
        <v>6.4039727607775321E-3</v>
      </c>
      <c r="EM64" s="2">
        <f t="shared" si="26"/>
        <v>6.8517473360023562E-3</v>
      </c>
      <c r="EN64" s="2">
        <f t="shared" si="27"/>
        <v>4.0179494472299959E-3</v>
      </c>
      <c r="EO64">
        <v>41</v>
      </c>
      <c r="EP64">
        <v>1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15</v>
      </c>
      <c r="EY64">
        <v>4</v>
      </c>
      <c r="EZ64">
        <v>15</v>
      </c>
      <c r="FA64">
        <v>4</v>
      </c>
      <c r="FB64">
        <v>5</v>
      </c>
      <c r="FC64">
        <v>0</v>
      </c>
      <c r="FD64">
        <v>0</v>
      </c>
      <c r="FE64">
        <v>0</v>
      </c>
      <c r="FF64">
        <v>0</v>
      </c>
      <c r="FG64">
        <v>1</v>
      </c>
      <c r="FH64">
        <v>0</v>
      </c>
      <c r="FI64">
        <v>0</v>
      </c>
      <c r="FJ64">
        <v>0</v>
      </c>
      <c r="FK64">
        <v>1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459</v>
      </c>
      <c r="FX64">
        <v>171.72999572753909</v>
      </c>
      <c r="FY64">
        <v>171.44000244140619</v>
      </c>
      <c r="FZ64">
        <v>173.63999938964841</v>
      </c>
      <c r="GA64">
        <v>170.50999450683591</v>
      </c>
      <c r="GB64">
        <v>173.17999267578119</v>
      </c>
      <c r="GC64">
        <v>240</v>
      </c>
      <c r="GD64">
        <v>69</v>
      </c>
      <c r="GE64">
        <v>114</v>
      </c>
      <c r="GF64">
        <v>45</v>
      </c>
      <c r="GG64">
        <v>0</v>
      </c>
      <c r="GH64">
        <v>45</v>
      </c>
      <c r="GI64">
        <v>0</v>
      </c>
      <c r="GJ64">
        <v>26</v>
      </c>
      <c r="GK64">
        <v>0</v>
      </c>
      <c r="GL64">
        <v>6</v>
      </c>
      <c r="GM64">
        <v>0</v>
      </c>
      <c r="GN64">
        <v>5</v>
      </c>
      <c r="GO64">
        <v>1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2.2000000000000002</v>
      </c>
      <c r="GX64" t="s">
        <v>218</v>
      </c>
      <c r="GY64">
        <v>62730</v>
      </c>
      <c r="GZ64">
        <v>65550</v>
      </c>
      <c r="HA64">
        <v>2.7759999999999998</v>
      </c>
      <c r="HB64">
        <v>3.7029999999999998</v>
      </c>
      <c r="HC64">
        <v>11.38</v>
      </c>
      <c r="HD64">
        <v>9.24</v>
      </c>
      <c r="HE64">
        <v>25.555600999999999</v>
      </c>
      <c r="HF64" s="2">
        <f t="shared" si="28"/>
        <v>-1.6915147107048334E-3</v>
      </c>
      <c r="HG64" s="2">
        <f t="shared" si="29"/>
        <v>1.266987419935095E-2</v>
      </c>
      <c r="HH64" s="2">
        <f t="shared" si="30"/>
        <v>5.4246845620999906E-3</v>
      </c>
      <c r="HI64" s="2">
        <f t="shared" si="31"/>
        <v>1.5417474776915574E-2</v>
      </c>
      <c r="HJ64" s="3">
        <f t="shared" si="32"/>
        <v>173.61212570507524</v>
      </c>
      <c r="HK64" t="str">
        <f t="shared" si="33"/>
        <v>JJSF</v>
      </c>
    </row>
    <row r="65" spans="1:219" hidden="1" x14ac:dyDescent="0.25">
      <c r="A65">
        <v>56</v>
      </c>
      <c r="B65" t="s">
        <v>460</v>
      </c>
      <c r="C65">
        <v>9</v>
      </c>
      <c r="D65">
        <v>2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0</v>
      </c>
      <c r="N65">
        <v>1</v>
      </c>
      <c r="O65">
        <v>30</v>
      </c>
      <c r="P65">
        <v>39</v>
      </c>
      <c r="Q65">
        <v>125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422</v>
      </c>
      <c r="AV65">
        <v>36.389999389648438</v>
      </c>
      <c r="AW65">
        <v>36.659999847412109</v>
      </c>
      <c r="AX65">
        <v>36.729999542236328</v>
      </c>
      <c r="AY65">
        <v>36.159999847412109</v>
      </c>
      <c r="AZ65">
        <v>36.240001678466797</v>
      </c>
      <c r="BA65" s="2">
        <f t="shared" si="16"/>
        <v>7.3649879674707597E-3</v>
      </c>
      <c r="BB65" s="2">
        <f t="shared" si="17"/>
        <v>1.9057907894532988E-3</v>
      </c>
      <c r="BC65" s="2">
        <f t="shared" si="18"/>
        <v>1.3638843482845719E-2</v>
      </c>
      <c r="BD65" s="2">
        <f t="shared" si="19"/>
        <v>2.2075559423118118E-3</v>
      </c>
      <c r="BE65">
        <v>2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</v>
      </c>
      <c r="BP65">
        <v>0</v>
      </c>
      <c r="BQ65">
        <v>1</v>
      </c>
      <c r="BR65">
        <v>193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2</v>
      </c>
      <c r="CF65">
        <v>0</v>
      </c>
      <c r="CG65">
        <v>0</v>
      </c>
      <c r="CH65">
        <v>0</v>
      </c>
      <c r="CI65">
        <v>1</v>
      </c>
      <c r="CJ65">
        <v>0</v>
      </c>
      <c r="CK65">
        <v>0</v>
      </c>
      <c r="CL65">
        <v>0</v>
      </c>
      <c r="CM65" t="s">
        <v>285</v>
      </c>
      <c r="CN65">
        <v>36.240001678466797</v>
      </c>
      <c r="CO65">
        <v>36.509998321533203</v>
      </c>
      <c r="CP65">
        <v>36.979999542236328</v>
      </c>
      <c r="CQ65">
        <v>36.419998168945313</v>
      </c>
      <c r="CR65">
        <v>36.860000610351563</v>
      </c>
      <c r="CS65" s="2">
        <f t="shared" si="20"/>
        <v>7.395142576798297E-3</v>
      </c>
      <c r="CT65" s="2">
        <f t="shared" si="21"/>
        <v>1.2709605909170363E-2</v>
      </c>
      <c r="CU65" s="2">
        <f t="shared" si="22"/>
        <v>2.4650823534770883E-3</v>
      </c>
      <c r="CV65" s="2">
        <f t="shared" si="23"/>
        <v>1.1937125179609542E-2</v>
      </c>
      <c r="CW65">
        <v>12</v>
      </c>
      <c r="CX65">
        <v>114</v>
      </c>
      <c r="CY65">
        <v>68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3</v>
      </c>
      <c r="DG65">
        <v>2</v>
      </c>
      <c r="DH65">
        <v>0</v>
      </c>
      <c r="DI65">
        <v>0</v>
      </c>
      <c r="DJ65">
        <v>0</v>
      </c>
      <c r="DK65">
        <v>1</v>
      </c>
      <c r="DL65">
        <v>5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393</v>
      </c>
      <c r="EF65">
        <v>36.860000610351563</v>
      </c>
      <c r="EG65">
        <v>36.860000610351563</v>
      </c>
      <c r="EH65">
        <v>36.939998626708977</v>
      </c>
      <c r="EI65">
        <v>36.490001678466797</v>
      </c>
      <c r="EJ65">
        <v>36.5</v>
      </c>
      <c r="EK65" s="2">
        <f t="shared" si="24"/>
        <v>0</v>
      </c>
      <c r="EL65" s="2">
        <f t="shared" si="25"/>
        <v>2.1656204475214436E-3</v>
      </c>
      <c r="EM65" s="2">
        <f t="shared" si="26"/>
        <v>1.0037952407978445E-2</v>
      </c>
      <c r="EN65" s="2">
        <f t="shared" si="27"/>
        <v>2.7392661734804147E-4</v>
      </c>
      <c r="EO65">
        <v>1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</v>
      </c>
      <c r="EY65">
        <v>8</v>
      </c>
      <c r="EZ65">
        <v>31</v>
      </c>
      <c r="FA65">
        <v>64</v>
      </c>
      <c r="FB65">
        <v>89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0</v>
      </c>
      <c r="FQ65">
        <v>0</v>
      </c>
      <c r="FR65">
        <v>0</v>
      </c>
      <c r="FS65">
        <v>1</v>
      </c>
      <c r="FT65">
        <v>0</v>
      </c>
      <c r="FU65">
        <v>0</v>
      </c>
      <c r="FV65">
        <v>0</v>
      </c>
      <c r="FW65" t="s">
        <v>461</v>
      </c>
      <c r="FX65">
        <v>36.5</v>
      </c>
      <c r="FY65">
        <v>36.580001831054688</v>
      </c>
      <c r="FZ65">
        <v>36.770000457763672</v>
      </c>
      <c r="GA65">
        <v>36.389999389648438</v>
      </c>
      <c r="GB65">
        <v>36.540000915527337</v>
      </c>
      <c r="GC65">
        <v>392</v>
      </c>
      <c r="GD65">
        <v>395</v>
      </c>
      <c r="GE65">
        <v>195</v>
      </c>
      <c r="GF65">
        <v>200</v>
      </c>
      <c r="GG65">
        <v>0</v>
      </c>
      <c r="GH65">
        <v>164</v>
      </c>
      <c r="GI65">
        <v>0</v>
      </c>
      <c r="GJ65">
        <v>0</v>
      </c>
      <c r="GK65">
        <v>0</v>
      </c>
      <c r="GL65">
        <v>282</v>
      </c>
      <c r="GM65">
        <v>0</v>
      </c>
      <c r="GN65">
        <v>89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2.2999999999999998</v>
      </c>
      <c r="GX65" t="s">
        <v>218</v>
      </c>
      <c r="GY65">
        <v>3356062</v>
      </c>
      <c r="GZ65">
        <v>2959033</v>
      </c>
      <c r="HA65">
        <v>0.20499999999999999</v>
      </c>
      <c r="HB65">
        <v>0.36899999999999999</v>
      </c>
      <c r="HC65">
        <v>2.44</v>
      </c>
      <c r="HD65">
        <v>6.84</v>
      </c>
      <c r="HE65">
        <v>0.57140000000000002</v>
      </c>
      <c r="HF65" s="2">
        <f t="shared" si="28"/>
        <v>2.1870373715172642E-3</v>
      </c>
      <c r="HG65" s="2">
        <f t="shared" si="29"/>
        <v>5.1672185026820916E-3</v>
      </c>
      <c r="HH65" s="2">
        <f t="shared" si="30"/>
        <v>5.1941616155127823E-3</v>
      </c>
      <c r="HI65" s="2">
        <f t="shared" si="31"/>
        <v>4.1051319682686715E-3</v>
      </c>
      <c r="HJ65" s="3">
        <f t="shared" si="32"/>
        <v>36.769018693344258</v>
      </c>
      <c r="HK65" t="str">
        <f t="shared" si="33"/>
        <v>KDP</v>
      </c>
    </row>
    <row r="66" spans="1:219" hidden="1" x14ac:dyDescent="0.25">
      <c r="A66">
        <v>57</v>
      </c>
      <c r="B66" t="s">
        <v>462</v>
      </c>
      <c r="C66">
        <v>9</v>
      </c>
      <c r="D66">
        <v>0</v>
      </c>
      <c r="E66">
        <v>5</v>
      </c>
      <c r="F66">
        <v>1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0</v>
      </c>
      <c r="N66">
        <v>29</v>
      </c>
      <c r="O66">
        <v>29</v>
      </c>
      <c r="P66">
        <v>22</v>
      </c>
      <c r="Q66">
        <v>115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t="s">
        <v>463</v>
      </c>
      <c r="AV66">
        <v>313.3599853515625</v>
      </c>
      <c r="AW66">
        <v>314.97000122070313</v>
      </c>
      <c r="AX66">
        <v>314.97000122070313</v>
      </c>
      <c r="AY66">
        <v>308.70999145507813</v>
      </c>
      <c r="AZ66">
        <v>310.1400146484375</v>
      </c>
      <c r="BA66" s="2">
        <f t="shared" si="16"/>
        <v>5.1116482931733431E-3</v>
      </c>
      <c r="BB66" s="2">
        <f t="shared" si="17"/>
        <v>0</v>
      </c>
      <c r="BC66" s="2">
        <f t="shared" si="18"/>
        <v>1.9874939649374812E-2</v>
      </c>
      <c r="BD66" s="2">
        <f t="shared" si="19"/>
        <v>4.610895485319455E-3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195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1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0</v>
      </c>
      <c r="CL66">
        <v>0</v>
      </c>
      <c r="CM66" t="s">
        <v>464</v>
      </c>
      <c r="CN66">
        <v>310.1400146484375</v>
      </c>
      <c r="CO66">
        <v>314.33999633789063</v>
      </c>
      <c r="CP66">
        <v>320.1199951171875</v>
      </c>
      <c r="CQ66">
        <v>313.80999755859369</v>
      </c>
      <c r="CR66">
        <v>317.54998779296881</v>
      </c>
      <c r="CS66" s="2">
        <f t="shared" si="20"/>
        <v>1.3361270402696301E-2</v>
      </c>
      <c r="CT66" s="2">
        <f t="shared" si="21"/>
        <v>1.8055725563724812E-2</v>
      </c>
      <c r="CU66" s="2">
        <f t="shared" si="22"/>
        <v>1.6860685419338717E-3</v>
      </c>
      <c r="CV66" s="2">
        <f t="shared" si="23"/>
        <v>1.1777642507148967E-2</v>
      </c>
      <c r="CW66">
        <v>1</v>
      </c>
      <c r="CX66">
        <v>10</v>
      </c>
      <c r="CY66">
        <v>146</v>
      </c>
      <c r="CZ66">
        <v>38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1</v>
      </c>
      <c r="DG66">
        <v>0</v>
      </c>
      <c r="DH66">
        <v>0</v>
      </c>
      <c r="DI66">
        <v>0</v>
      </c>
      <c r="DJ66">
        <v>0</v>
      </c>
      <c r="DK66">
        <v>1</v>
      </c>
      <c r="DL66">
        <v>1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465</v>
      </c>
      <c r="EF66">
        <v>317.54998779296881</v>
      </c>
      <c r="EG66">
        <v>320.1300048828125</v>
      </c>
      <c r="EH66">
        <v>323.91000366210938</v>
      </c>
      <c r="EI66">
        <v>316.54000854492188</v>
      </c>
      <c r="EJ66">
        <v>317.92001342773438</v>
      </c>
      <c r="EK66" s="2">
        <f t="shared" si="24"/>
        <v>8.0592792006114466E-3</v>
      </c>
      <c r="EL66" s="2">
        <f t="shared" si="25"/>
        <v>1.1669904407274889E-2</v>
      </c>
      <c r="EM66" s="2">
        <f t="shared" si="26"/>
        <v>1.1214182623102698E-2</v>
      </c>
      <c r="EN66" s="2">
        <f t="shared" si="27"/>
        <v>4.340729820477951E-3</v>
      </c>
      <c r="EO66">
        <v>71</v>
      </c>
      <c r="EP66">
        <v>24</v>
      </c>
      <c r="EQ66">
        <v>7</v>
      </c>
      <c r="ER66">
        <v>0</v>
      </c>
      <c r="ES66">
        <v>0</v>
      </c>
      <c r="ET66">
        <v>2</v>
      </c>
      <c r="EU66">
        <v>7</v>
      </c>
      <c r="EV66">
        <v>0</v>
      </c>
      <c r="EW66">
        <v>0</v>
      </c>
      <c r="EX66">
        <v>54</v>
      </c>
      <c r="EY66">
        <v>21</v>
      </c>
      <c r="EZ66">
        <v>15</v>
      </c>
      <c r="FA66">
        <v>4</v>
      </c>
      <c r="FB66">
        <v>28</v>
      </c>
      <c r="FC66">
        <v>2</v>
      </c>
      <c r="FD66">
        <v>0</v>
      </c>
      <c r="FE66">
        <v>0</v>
      </c>
      <c r="FF66">
        <v>0</v>
      </c>
      <c r="FG66">
        <v>31</v>
      </c>
      <c r="FH66">
        <v>7</v>
      </c>
      <c r="FI66">
        <v>0</v>
      </c>
      <c r="FJ66">
        <v>0</v>
      </c>
      <c r="FK66">
        <v>1</v>
      </c>
      <c r="FL66">
        <v>1</v>
      </c>
      <c r="FM66">
        <v>0</v>
      </c>
      <c r="FN66">
        <v>0</v>
      </c>
      <c r="FO66">
        <v>104</v>
      </c>
      <c r="FP66">
        <v>31</v>
      </c>
      <c r="FQ66">
        <v>0</v>
      </c>
      <c r="FR66">
        <v>0</v>
      </c>
      <c r="FS66">
        <v>1</v>
      </c>
      <c r="FT66">
        <v>1</v>
      </c>
      <c r="FU66">
        <v>0</v>
      </c>
      <c r="FV66">
        <v>0</v>
      </c>
      <c r="FW66" t="s">
        <v>466</v>
      </c>
      <c r="FX66">
        <v>317.92001342773438</v>
      </c>
      <c r="FY66">
        <v>319.20001220703119</v>
      </c>
      <c r="FZ66">
        <v>322</v>
      </c>
      <c r="GA66">
        <v>315.70999145507813</v>
      </c>
      <c r="GB66">
        <v>317.3900146484375</v>
      </c>
      <c r="GC66">
        <v>492</v>
      </c>
      <c r="GD66">
        <v>318</v>
      </c>
      <c r="GE66">
        <v>297</v>
      </c>
      <c r="GF66">
        <v>123</v>
      </c>
      <c r="GG66">
        <v>0</v>
      </c>
      <c r="GH66">
        <v>175</v>
      </c>
      <c r="GI66">
        <v>0</v>
      </c>
      <c r="GJ66">
        <v>38</v>
      </c>
      <c r="GK66">
        <v>0</v>
      </c>
      <c r="GL66">
        <v>223</v>
      </c>
      <c r="GM66">
        <v>0</v>
      </c>
      <c r="GN66">
        <v>28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2.2999999999999998</v>
      </c>
      <c r="GX66" t="s">
        <v>218</v>
      </c>
      <c r="GY66">
        <v>1258312</v>
      </c>
      <c r="GZ66">
        <v>1241616</v>
      </c>
      <c r="HA66">
        <v>1.845</v>
      </c>
      <c r="HB66">
        <v>2.6629999999999998</v>
      </c>
      <c r="HC66">
        <v>1.4</v>
      </c>
      <c r="HD66">
        <v>1.81</v>
      </c>
      <c r="HE66">
        <v>0.29830000000000001</v>
      </c>
      <c r="HF66" s="2">
        <f t="shared" si="28"/>
        <v>4.0100210850450013E-3</v>
      </c>
      <c r="HG66" s="2">
        <f t="shared" si="29"/>
        <v>8.6956142638783263E-3</v>
      </c>
      <c r="HH66" s="2">
        <f t="shared" si="30"/>
        <v>1.093364855415313E-2</v>
      </c>
      <c r="HI66" s="2">
        <f t="shared" si="31"/>
        <v>5.2932452686650366E-3</v>
      </c>
      <c r="HJ66" s="3">
        <f t="shared" si="32"/>
        <v>321.97565238620876</v>
      </c>
      <c r="HK66" t="str">
        <f t="shared" si="33"/>
        <v>KLAC</v>
      </c>
    </row>
    <row r="67" spans="1:219" hidden="1" x14ac:dyDescent="0.25">
      <c r="A67">
        <v>58</v>
      </c>
      <c r="B67" t="s">
        <v>467</v>
      </c>
      <c r="C67">
        <v>9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20</v>
      </c>
      <c r="N67">
        <v>17</v>
      </c>
      <c r="O67">
        <v>9</v>
      </c>
      <c r="P67">
        <v>42</v>
      </c>
      <c r="Q67">
        <v>99</v>
      </c>
      <c r="R67">
        <v>0</v>
      </c>
      <c r="S67">
        <v>0</v>
      </c>
      <c r="T67">
        <v>0</v>
      </c>
      <c r="U67">
        <v>0</v>
      </c>
      <c r="V67">
        <v>8</v>
      </c>
      <c r="W67">
        <v>4</v>
      </c>
      <c r="X67">
        <v>6</v>
      </c>
      <c r="Y67">
        <v>2</v>
      </c>
      <c r="Z67">
        <v>1</v>
      </c>
      <c r="AA67">
        <v>1</v>
      </c>
      <c r="AB67">
        <v>21</v>
      </c>
      <c r="AC67">
        <v>1</v>
      </c>
      <c r="AD67">
        <v>21</v>
      </c>
      <c r="AE67">
        <v>1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t="s">
        <v>468</v>
      </c>
      <c r="AV67">
        <v>626.719970703125</v>
      </c>
      <c r="AW67">
        <v>623.45001220703125</v>
      </c>
      <c r="AX67">
        <v>625.47998046875</v>
      </c>
      <c r="AY67">
        <v>610.20001220703125</v>
      </c>
      <c r="AZ67">
        <v>614.0999755859375</v>
      </c>
      <c r="BA67" s="2">
        <f t="shared" si="16"/>
        <v>-5.2449409448529494E-3</v>
      </c>
      <c r="BB67" s="2">
        <f t="shared" si="17"/>
        <v>3.245456809340963E-3</v>
      </c>
      <c r="BC67" s="2">
        <f t="shared" si="18"/>
        <v>2.1252706296523427E-2</v>
      </c>
      <c r="BD67" s="2">
        <f t="shared" si="19"/>
        <v>6.3506978243813572E-3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2</v>
      </c>
      <c r="BR67">
        <v>193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0</v>
      </c>
      <c r="CL67">
        <v>0</v>
      </c>
      <c r="CM67" t="s">
        <v>469</v>
      </c>
      <c r="CN67">
        <v>614.0999755859375</v>
      </c>
      <c r="CO67">
        <v>625.3499755859375</v>
      </c>
      <c r="CP67">
        <v>641.530029296875</v>
      </c>
      <c r="CQ67">
        <v>622.02001953125</v>
      </c>
      <c r="CR67">
        <v>634.6400146484375</v>
      </c>
      <c r="CS67" s="2">
        <f t="shared" si="20"/>
        <v>1.798992634397889E-2</v>
      </c>
      <c r="CT67" s="2">
        <f t="shared" si="21"/>
        <v>2.5221038723114875E-2</v>
      </c>
      <c r="CU67" s="2">
        <f t="shared" si="22"/>
        <v>5.3249479246679776E-3</v>
      </c>
      <c r="CV67" s="2">
        <f t="shared" si="23"/>
        <v>1.9885281145057387E-2</v>
      </c>
      <c r="CW67">
        <v>0</v>
      </c>
      <c r="CX67">
        <v>1</v>
      </c>
      <c r="CY67">
        <v>5</v>
      </c>
      <c r="CZ67">
        <v>122</v>
      </c>
      <c r="DA67">
        <v>66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1</v>
      </c>
      <c r="DH67">
        <v>0</v>
      </c>
      <c r="DI67">
        <v>0</v>
      </c>
      <c r="DJ67">
        <v>1</v>
      </c>
      <c r="DK67">
        <v>1</v>
      </c>
      <c r="DL67">
        <v>2</v>
      </c>
      <c r="DM67">
        <v>1</v>
      </c>
      <c r="DN67">
        <v>2</v>
      </c>
      <c r="DO67">
        <v>0</v>
      </c>
      <c r="DP67">
        <v>0</v>
      </c>
      <c r="DQ67">
        <v>1</v>
      </c>
      <c r="DR67">
        <v>1</v>
      </c>
      <c r="DS67">
        <v>0</v>
      </c>
      <c r="DT67">
        <v>0</v>
      </c>
      <c r="DU67">
        <v>1</v>
      </c>
      <c r="DV67">
        <v>1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470</v>
      </c>
      <c r="EF67">
        <v>634.6400146484375</v>
      </c>
      <c r="EG67">
        <v>641</v>
      </c>
      <c r="EH67">
        <v>652.07000732421875</v>
      </c>
      <c r="EI67">
        <v>638.239990234375</v>
      </c>
      <c r="EJ67">
        <v>640.3699951171875</v>
      </c>
      <c r="EK67" s="2">
        <f t="shared" si="24"/>
        <v>9.9219740273985835E-3</v>
      </c>
      <c r="EL67" s="2">
        <f t="shared" si="25"/>
        <v>1.6976715996561031E-2</v>
      </c>
      <c r="EM67" s="2">
        <f t="shared" si="26"/>
        <v>4.3057874658736228E-3</v>
      </c>
      <c r="EN67" s="2">
        <f t="shared" si="27"/>
        <v>3.3262096897945792E-3</v>
      </c>
      <c r="EO67">
        <v>73</v>
      </c>
      <c r="EP67">
        <v>83</v>
      </c>
      <c r="EQ67">
        <v>15</v>
      </c>
      <c r="ER67">
        <v>11</v>
      </c>
      <c r="ES67">
        <v>0</v>
      </c>
      <c r="ET67">
        <v>2</v>
      </c>
      <c r="EU67">
        <v>26</v>
      </c>
      <c r="EV67">
        <v>0</v>
      </c>
      <c r="EW67">
        <v>0</v>
      </c>
      <c r="EX67">
        <v>22</v>
      </c>
      <c r="EY67">
        <v>7</v>
      </c>
      <c r="EZ67">
        <v>4</v>
      </c>
      <c r="FA67">
        <v>1</v>
      </c>
      <c r="FB67">
        <v>0</v>
      </c>
      <c r="FC67">
        <v>2</v>
      </c>
      <c r="FD67">
        <v>10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323</v>
      </c>
      <c r="FX67">
        <v>640.3699951171875</v>
      </c>
      <c r="FY67">
        <v>641.77001953125</v>
      </c>
      <c r="FZ67">
        <v>646.58001708984375</v>
      </c>
      <c r="GA67">
        <v>632.3599853515625</v>
      </c>
      <c r="GB67">
        <v>638.03997802734375</v>
      </c>
      <c r="GC67">
        <v>564</v>
      </c>
      <c r="GD67">
        <v>252</v>
      </c>
      <c r="GE67">
        <v>376</v>
      </c>
      <c r="GF67">
        <v>36</v>
      </c>
      <c r="GG67">
        <v>0</v>
      </c>
      <c r="GH67">
        <v>340</v>
      </c>
      <c r="GI67">
        <v>0</v>
      </c>
      <c r="GJ67">
        <v>199</v>
      </c>
      <c r="GK67">
        <v>23</v>
      </c>
      <c r="GL67">
        <v>195</v>
      </c>
      <c r="GM67">
        <v>2</v>
      </c>
      <c r="GN67">
        <v>1</v>
      </c>
      <c r="GO67">
        <v>2</v>
      </c>
      <c r="GP67">
        <v>1</v>
      </c>
      <c r="GQ67">
        <v>2</v>
      </c>
      <c r="GR67">
        <v>1</v>
      </c>
      <c r="GS67">
        <v>0</v>
      </c>
      <c r="GT67">
        <v>0</v>
      </c>
      <c r="GU67">
        <v>0</v>
      </c>
      <c r="GV67">
        <v>0</v>
      </c>
      <c r="GW67">
        <v>2</v>
      </c>
      <c r="GX67" t="s">
        <v>218</v>
      </c>
      <c r="GY67">
        <v>1501664</v>
      </c>
      <c r="GZ67">
        <v>1546733</v>
      </c>
      <c r="HA67">
        <v>2.38</v>
      </c>
      <c r="HB67">
        <v>3.1339999999999999</v>
      </c>
      <c r="HC67">
        <v>0.77</v>
      </c>
      <c r="HD67">
        <v>1.77</v>
      </c>
      <c r="HE67">
        <v>0.21350000999999999</v>
      </c>
      <c r="HF67" s="2">
        <f t="shared" si="28"/>
        <v>2.1815048560309691E-3</v>
      </c>
      <c r="HG67" s="2">
        <f t="shared" si="29"/>
        <v>7.4391373557178841E-3</v>
      </c>
      <c r="HH67" s="2">
        <f t="shared" si="30"/>
        <v>1.4662626631516074E-2</v>
      </c>
      <c r="HI67" s="2">
        <f t="shared" si="31"/>
        <v>8.9022520083182899E-3</v>
      </c>
      <c r="HJ67" s="3">
        <f t="shared" si="32"/>
        <v>646.54423485732468</v>
      </c>
      <c r="HK67" t="str">
        <f t="shared" si="33"/>
        <v>LRCX</v>
      </c>
    </row>
    <row r="68" spans="1:219" hidden="1" x14ac:dyDescent="0.25">
      <c r="A68">
        <v>59</v>
      </c>
      <c r="B68" t="s">
        <v>471</v>
      </c>
      <c r="C68">
        <v>11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11</v>
      </c>
      <c r="N68">
        <v>62</v>
      </c>
      <c r="O68">
        <v>74</v>
      </c>
      <c r="P68">
        <v>35</v>
      </c>
      <c r="Q68">
        <v>13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1</v>
      </c>
      <c r="Z68">
        <v>1</v>
      </c>
      <c r="AA68">
        <v>1</v>
      </c>
      <c r="AB68">
        <v>3</v>
      </c>
      <c r="AC68">
        <v>1</v>
      </c>
      <c r="AD68">
        <v>3</v>
      </c>
      <c r="AE68">
        <v>0</v>
      </c>
      <c r="AF68">
        <v>0</v>
      </c>
      <c r="AG68">
        <v>1</v>
      </c>
      <c r="AH68">
        <v>1</v>
      </c>
      <c r="AI68">
        <v>0</v>
      </c>
      <c r="AJ68">
        <v>0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293</v>
      </c>
      <c r="AV68">
        <v>88.370002746582031</v>
      </c>
      <c r="AW68">
        <v>89.459999084472656</v>
      </c>
      <c r="AX68">
        <v>89.660003662109375</v>
      </c>
      <c r="AY68">
        <v>87.910003662109375</v>
      </c>
      <c r="AZ68">
        <v>89.260002136230469</v>
      </c>
      <c r="BA68" s="2">
        <f t="shared" si="16"/>
        <v>1.2184175598542013E-2</v>
      </c>
      <c r="BB68" s="2">
        <f t="shared" si="17"/>
        <v>2.2307000832885171E-3</v>
      </c>
      <c r="BC68" s="2">
        <f t="shared" si="18"/>
        <v>1.7326128305676591E-2</v>
      </c>
      <c r="BD68" s="2">
        <f t="shared" si="19"/>
        <v>1.5124338357741629E-2</v>
      </c>
      <c r="BE68">
        <v>8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7</v>
      </c>
      <c r="BO68">
        <v>13</v>
      </c>
      <c r="BP68">
        <v>35</v>
      </c>
      <c r="BQ68">
        <v>26</v>
      </c>
      <c r="BR68">
        <v>114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8</v>
      </c>
      <c r="CF68">
        <v>0</v>
      </c>
      <c r="CG68">
        <v>0</v>
      </c>
      <c r="CH68">
        <v>0</v>
      </c>
      <c r="CI68">
        <v>2</v>
      </c>
      <c r="CJ68">
        <v>0</v>
      </c>
      <c r="CK68">
        <v>1</v>
      </c>
      <c r="CL68">
        <v>0</v>
      </c>
      <c r="CM68" t="s">
        <v>472</v>
      </c>
      <c r="CN68">
        <v>89.260002136230469</v>
      </c>
      <c r="CO68">
        <v>89.660003662109375</v>
      </c>
      <c r="CP68">
        <v>92.019996643066406</v>
      </c>
      <c r="CQ68">
        <v>88.330001831054688</v>
      </c>
      <c r="CR68">
        <v>91.720001220703125</v>
      </c>
      <c r="CS68" s="2">
        <f t="shared" si="20"/>
        <v>4.4613150740696605E-3</v>
      </c>
      <c r="CT68" s="2">
        <f t="shared" si="21"/>
        <v>2.5646523223763373E-2</v>
      </c>
      <c r="CU68" s="2">
        <f t="shared" si="22"/>
        <v>1.4833836456965788E-2</v>
      </c>
      <c r="CV68" s="2">
        <f t="shared" si="23"/>
        <v>3.6960306852713454E-2</v>
      </c>
      <c r="CW68">
        <v>7</v>
      </c>
      <c r="CX68">
        <v>19</v>
      </c>
      <c r="CY68">
        <v>28</v>
      </c>
      <c r="CZ68">
        <v>81</v>
      </c>
      <c r="DA68">
        <v>53</v>
      </c>
      <c r="DB68">
        <v>0</v>
      </c>
      <c r="DC68">
        <v>0</v>
      </c>
      <c r="DD68">
        <v>0</v>
      </c>
      <c r="DE68">
        <v>0</v>
      </c>
      <c r="DF68">
        <v>3</v>
      </c>
      <c r="DG68">
        <v>0</v>
      </c>
      <c r="DH68">
        <v>0</v>
      </c>
      <c r="DI68">
        <v>0</v>
      </c>
      <c r="DJ68">
        <v>6</v>
      </c>
      <c r="DK68">
        <v>1</v>
      </c>
      <c r="DL68">
        <v>9</v>
      </c>
      <c r="DM68">
        <v>1</v>
      </c>
      <c r="DN68">
        <v>9</v>
      </c>
      <c r="DO68">
        <v>0</v>
      </c>
      <c r="DP68">
        <v>0</v>
      </c>
      <c r="DQ68">
        <v>6</v>
      </c>
      <c r="DR68">
        <v>6</v>
      </c>
      <c r="DS68">
        <v>0</v>
      </c>
      <c r="DT68">
        <v>0</v>
      </c>
      <c r="DU68">
        <v>1</v>
      </c>
      <c r="DV68">
        <v>1</v>
      </c>
      <c r="DW68">
        <v>1</v>
      </c>
      <c r="DX68">
        <v>0</v>
      </c>
      <c r="DY68">
        <v>3</v>
      </c>
      <c r="DZ68">
        <v>3</v>
      </c>
      <c r="EA68">
        <v>1</v>
      </c>
      <c r="EB68">
        <v>0</v>
      </c>
      <c r="EC68">
        <v>1</v>
      </c>
      <c r="ED68">
        <v>1</v>
      </c>
      <c r="EE68" t="s">
        <v>473</v>
      </c>
      <c r="EF68">
        <v>91.720001220703125</v>
      </c>
      <c r="EG68">
        <v>93.019996643066406</v>
      </c>
      <c r="EH68">
        <v>93.069999694824219</v>
      </c>
      <c r="EI68">
        <v>89.279998779296875</v>
      </c>
      <c r="EJ68">
        <v>90.370002746582045</v>
      </c>
      <c r="EK68" s="2">
        <f t="shared" si="24"/>
        <v>1.3975440435152753E-2</v>
      </c>
      <c r="EL68" s="2">
        <f t="shared" si="25"/>
        <v>5.3726283358512816E-4</v>
      </c>
      <c r="EM68" s="2">
        <f t="shared" si="26"/>
        <v>4.0206385709951609E-2</v>
      </c>
      <c r="EN68" s="2">
        <f t="shared" si="27"/>
        <v>1.2061568376198761E-2</v>
      </c>
      <c r="EO68">
        <v>2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1</v>
      </c>
      <c r="FB68">
        <v>194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2</v>
      </c>
      <c r="FP68">
        <v>0</v>
      </c>
      <c r="FQ68">
        <v>0</v>
      </c>
      <c r="FR68">
        <v>0</v>
      </c>
      <c r="FS68">
        <v>1</v>
      </c>
      <c r="FT68">
        <v>0</v>
      </c>
      <c r="FU68">
        <v>0</v>
      </c>
      <c r="FV68">
        <v>0</v>
      </c>
      <c r="FW68" t="s">
        <v>474</v>
      </c>
      <c r="FX68">
        <v>90.370002746582045</v>
      </c>
      <c r="FY68">
        <v>90.900001525878906</v>
      </c>
      <c r="FZ68">
        <v>91.400001525878906</v>
      </c>
      <c r="GA68">
        <v>89.900001525878906</v>
      </c>
      <c r="GB68">
        <v>90.300003051757813</v>
      </c>
      <c r="GC68">
        <v>393</v>
      </c>
      <c r="GD68">
        <v>402</v>
      </c>
      <c r="GE68">
        <v>190</v>
      </c>
      <c r="GF68">
        <v>204</v>
      </c>
      <c r="GG68">
        <v>0</v>
      </c>
      <c r="GH68">
        <v>182</v>
      </c>
      <c r="GI68">
        <v>0</v>
      </c>
      <c r="GJ68">
        <v>134</v>
      </c>
      <c r="GK68">
        <v>12</v>
      </c>
      <c r="GL68">
        <v>315</v>
      </c>
      <c r="GM68">
        <v>9</v>
      </c>
      <c r="GN68">
        <v>200</v>
      </c>
      <c r="GO68">
        <v>2</v>
      </c>
      <c r="GP68">
        <v>1</v>
      </c>
      <c r="GQ68">
        <v>2</v>
      </c>
      <c r="GR68">
        <v>1</v>
      </c>
      <c r="GS68">
        <v>2</v>
      </c>
      <c r="GT68">
        <v>1</v>
      </c>
      <c r="GU68">
        <v>1</v>
      </c>
      <c r="GV68">
        <v>1</v>
      </c>
      <c r="GW68">
        <v>2.2999999999999998</v>
      </c>
      <c r="GX68" t="s">
        <v>218</v>
      </c>
      <c r="GY68">
        <v>3063852</v>
      </c>
      <c r="GZ68">
        <v>3022866</v>
      </c>
      <c r="HA68">
        <v>0.91100000000000003</v>
      </c>
      <c r="HB68">
        <v>1.073</v>
      </c>
      <c r="HC68">
        <v>-0.31</v>
      </c>
      <c r="HD68">
        <v>5.39</v>
      </c>
      <c r="HE68">
        <v>0</v>
      </c>
      <c r="HF68" s="2">
        <f t="shared" si="28"/>
        <v>5.8305695313544126E-3</v>
      </c>
      <c r="HG68" s="2">
        <f t="shared" si="29"/>
        <v>5.4704594272728668E-3</v>
      </c>
      <c r="HH68" s="2">
        <f t="shared" si="30"/>
        <v>1.1001099925342706E-2</v>
      </c>
      <c r="HI68" s="2">
        <f t="shared" si="31"/>
        <v>4.4296955964623352E-3</v>
      </c>
      <c r="HJ68" s="3">
        <f t="shared" si="32"/>
        <v>91.39726629616527</v>
      </c>
      <c r="HK68" t="str">
        <f t="shared" si="33"/>
        <v>LYV</v>
      </c>
    </row>
    <row r="69" spans="1:219" x14ac:dyDescent="0.25">
      <c r="A69">
        <v>60</v>
      </c>
      <c r="B69" t="s">
        <v>475</v>
      </c>
      <c r="C69">
        <v>11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195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 t="s">
        <v>476</v>
      </c>
      <c r="AV69">
        <v>14.189999580383301</v>
      </c>
      <c r="AW69">
        <v>14.25</v>
      </c>
      <c r="AX69">
        <v>14.61999988555908</v>
      </c>
      <c r="AY69">
        <v>14.13000011444092</v>
      </c>
      <c r="AZ69">
        <v>14.32999992370606</v>
      </c>
      <c r="BA69" s="2">
        <f t="shared" si="16"/>
        <v>4.2105557625753409E-3</v>
      </c>
      <c r="BB69" s="2">
        <f t="shared" si="17"/>
        <v>2.5307789908025069E-2</v>
      </c>
      <c r="BC69" s="2">
        <f t="shared" si="18"/>
        <v>8.4210446006371953E-3</v>
      </c>
      <c r="BD69" s="2">
        <f t="shared" si="19"/>
        <v>1.3956720888342877E-2</v>
      </c>
      <c r="BE69">
        <v>10</v>
      </c>
      <c r="BF69">
        <v>70</v>
      </c>
      <c r="BG69">
        <v>77</v>
      </c>
      <c r="BH69">
        <v>14</v>
      </c>
      <c r="BI69">
        <v>23</v>
      </c>
      <c r="BJ69">
        <v>1</v>
      </c>
      <c r="BK69">
        <v>17</v>
      </c>
      <c r="BL69">
        <v>0</v>
      </c>
      <c r="BM69">
        <v>0</v>
      </c>
      <c r="BN69">
        <v>4</v>
      </c>
      <c r="BO69">
        <v>1</v>
      </c>
      <c r="BP69">
        <v>0</v>
      </c>
      <c r="BQ69">
        <v>0</v>
      </c>
      <c r="BR69">
        <v>2</v>
      </c>
      <c r="BS69">
        <v>2</v>
      </c>
      <c r="BT69">
        <v>7</v>
      </c>
      <c r="BU69">
        <v>1</v>
      </c>
      <c r="BV69">
        <v>7</v>
      </c>
      <c r="BW69">
        <v>0</v>
      </c>
      <c r="BX69">
        <v>0</v>
      </c>
      <c r="BY69">
        <v>2</v>
      </c>
      <c r="BZ69">
        <v>2</v>
      </c>
      <c r="CA69">
        <v>0</v>
      </c>
      <c r="CB69">
        <v>0</v>
      </c>
      <c r="CC69">
        <v>1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477</v>
      </c>
      <c r="CN69">
        <v>14.32999992370606</v>
      </c>
      <c r="CO69">
        <v>14.39999961853027</v>
      </c>
      <c r="CP69">
        <v>15.060000419616699</v>
      </c>
      <c r="CQ69">
        <v>14.180000305175779</v>
      </c>
      <c r="CR69">
        <v>14.97000026702881</v>
      </c>
      <c r="CS69" s="2">
        <f t="shared" si="20"/>
        <v>4.8610900471227625E-3</v>
      </c>
      <c r="CT69" s="2">
        <f t="shared" si="21"/>
        <v>4.3824753167120312E-2</v>
      </c>
      <c r="CU69" s="2">
        <f t="shared" si="22"/>
        <v>1.5277730498783448E-2</v>
      </c>
      <c r="CV69" s="2">
        <f t="shared" si="23"/>
        <v>5.2772207599287357E-2</v>
      </c>
      <c r="CW69">
        <v>3</v>
      </c>
      <c r="CX69">
        <v>13</v>
      </c>
      <c r="CY69">
        <v>8</v>
      </c>
      <c r="CZ69">
        <v>34</v>
      </c>
      <c r="DA69">
        <v>129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2</v>
      </c>
      <c r="DJ69">
        <v>7</v>
      </c>
      <c r="DK69">
        <v>1</v>
      </c>
      <c r="DL69">
        <v>10</v>
      </c>
      <c r="DM69">
        <v>1</v>
      </c>
      <c r="DN69">
        <v>10</v>
      </c>
      <c r="DO69">
        <v>0</v>
      </c>
      <c r="DP69">
        <v>0</v>
      </c>
      <c r="DQ69">
        <v>7</v>
      </c>
      <c r="DR69">
        <v>7</v>
      </c>
      <c r="DS69">
        <v>0</v>
      </c>
      <c r="DT69">
        <v>0</v>
      </c>
      <c r="DU69">
        <v>1</v>
      </c>
      <c r="DV69">
        <v>1</v>
      </c>
      <c r="DW69">
        <v>1</v>
      </c>
      <c r="DX69">
        <v>0</v>
      </c>
      <c r="DY69">
        <v>5</v>
      </c>
      <c r="DZ69">
        <v>5</v>
      </c>
      <c r="EA69">
        <v>1</v>
      </c>
      <c r="EB69">
        <v>0</v>
      </c>
      <c r="EC69">
        <v>1</v>
      </c>
      <c r="ED69">
        <v>1</v>
      </c>
      <c r="EE69" t="s">
        <v>478</v>
      </c>
      <c r="EF69">
        <v>14.97000026702881</v>
      </c>
      <c r="EG69">
        <v>15.05000019073486</v>
      </c>
      <c r="EH69">
        <v>15.560000419616699</v>
      </c>
      <c r="EI69">
        <v>14.82999992370606</v>
      </c>
      <c r="EJ69">
        <v>14.960000038146971</v>
      </c>
      <c r="EK69" s="2">
        <f t="shared" si="24"/>
        <v>5.3156094812077948E-3</v>
      </c>
      <c r="EL69" s="2">
        <f t="shared" si="25"/>
        <v>3.2776363440124023E-2</v>
      </c>
      <c r="EM69" s="2">
        <f t="shared" si="26"/>
        <v>1.4617957756853484E-2</v>
      </c>
      <c r="EN69" s="2">
        <f t="shared" si="27"/>
        <v>8.6898471998274607E-3</v>
      </c>
      <c r="EO69">
        <v>33</v>
      </c>
      <c r="EP69">
        <v>56</v>
      </c>
      <c r="EQ69">
        <v>16</v>
      </c>
      <c r="ER69">
        <v>11</v>
      </c>
      <c r="ES69">
        <v>15</v>
      </c>
      <c r="ET69">
        <v>2</v>
      </c>
      <c r="EU69">
        <v>42</v>
      </c>
      <c r="EV69">
        <v>1</v>
      </c>
      <c r="EW69">
        <v>15</v>
      </c>
      <c r="EX69">
        <v>5</v>
      </c>
      <c r="EY69">
        <v>3</v>
      </c>
      <c r="EZ69">
        <v>3</v>
      </c>
      <c r="FA69">
        <v>13</v>
      </c>
      <c r="FB69">
        <v>46</v>
      </c>
      <c r="FC69">
        <v>2</v>
      </c>
      <c r="FD69">
        <v>2</v>
      </c>
      <c r="FE69">
        <v>1</v>
      </c>
      <c r="FF69">
        <v>2</v>
      </c>
      <c r="FG69">
        <v>100</v>
      </c>
      <c r="FH69">
        <v>46</v>
      </c>
      <c r="FI69">
        <v>27</v>
      </c>
      <c r="FJ69">
        <v>27</v>
      </c>
      <c r="FK69">
        <v>2</v>
      </c>
      <c r="FL69">
        <v>2</v>
      </c>
      <c r="FM69">
        <v>2</v>
      </c>
      <c r="FN69">
        <v>2</v>
      </c>
      <c r="FO69">
        <v>48</v>
      </c>
      <c r="FP69">
        <v>45</v>
      </c>
      <c r="FQ69">
        <v>9</v>
      </c>
      <c r="FR69">
        <v>9</v>
      </c>
      <c r="FS69">
        <v>1</v>
      </c>
      <c r="FT69">
        <v>1</v>
      </c>
      <c r="FU69">
        <v>1</v>
      </c>
      <c r="FV69">
        <v>1</v>
      </c>
      <c r="FW69" t="s">
        <v>479</v>
      </c>
      <c r="FX69">
        <v>14.960000038146971</v>
      </c>
      <c r="FY69">
        <v>15.010000228881839</v>
      </c>
      <c r="FZ69">
        <v>16.180000305175781</v>
      </c>
      <c r="GA69">
        <v>14.89000034332275</v>
      </c>
      <c r="GB69">
        <v>15.760000228881839</v>
      </c>
      <c r="GC69">
        <v>512</v>
      </c>
      <c r="GD69">
        <v>282</v>
      </c>
      <c r="GE69">
        <v>318</v>
      </c>
      <c r="GF69">
        <v>80</v>
      </c>
      <c r="GG69">
        <v>15</v>
      </c>
      <c r="GH69">
        <v>226</v>
      </c>
      <c r="GI69">
        <v>15</v>
      </c>
      <c r="GJ69">
        <v>189</v>
      </c>
      <c r="GK69">
        <v>19</v>
      </c>
      <c r="GL69">
        <v>250</v>
      </c>
      <c r="GM69">
        <v>12</v>
      </c>
      <c r="GN69">
        <v>53</v>
      </c>
      <c r="GO69">
        <v>4</v>
      </c>
      <c r="GP69">
        <v>3</v>
      </c>
      <c r="GQ69">
        <v>4</v>
      </c>
      <c r="GR69">
        <v>3</v>
      </c>
      <c r="GS69">
        <v>2</v>
      </c>
      <c r="GT69">
        <v>2</v>
      </c>
      <c r="GU69">
        <v>2</v>
      </c>
      <c r="GV69">
        <v>2</v>
      </c>
      <c r="GW69">
        <v>3.4</v>
      </c>
      <c r="GX69" t="s">
        <v>223</v>
      </c>
      <c r="GY69">
        <v>4657619</v>
      </c>
      <c r="GZ69">
        <v>4471250</v>
      </c>
      <c r="HA69">
        <v>0.64100000000000001</v>
      </c>
      <c r="HB69">
        <v>0.67400000000000004</v>
      </c>
      <c r="HC69">
        <v>-107</v>
      </c>
      <c r="HD69">
        <v>5.0199999999999996</v>
      </c>
      <c r="HF69" s="2">
        <f t="shared" si="28"/>
        <v>3.3311252479969466E-3</v>
      </c>
      <c r="HG69" s="2">
        <f t="shared" si="29"/>
        <v>7.2311499025106474E-2</v>
      </c>
      <c r="HH69" s="2">
        <f t="shared" si="30"/>
        <v>7.9946624736346728E-3</v>
      </c>
      <c r="HI69" s="2">
        <f t="shared" si="31"/>
        <v>5.5203037622088558E-2</v>
      </c>
      <c r="HJ69" s="3">
        <f t="shared" si="32"/>
        <v>16.095395845799477</v>
      </c>
      <c r="HK69" t="str">
        <f t="shared" si="33"/>
        <v>MAC</v>
      </c>
    </row>
    <row r="70" spans="1:219" hidden="1" x14ac:dyDescent="0.25">
      <c r="A70">
        <v>61</v>
      </c>
      <c r="B70" t="s">
        <v>480</v>
      </c>
      <c r="C70">
        <v>9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3</v>
      </c>
      <c r="N70">
        <v>1</v>
      </c>
      <c r="O70">
        <v>2</v>
      </c>
      <c r="P70">
        <v>0</v>
      </c>
      <c r="Q70">
        <v>0</v>
      </c>
      <c r="R70">
        <v>1</v>
      </c>
      <c r="S70">
        <v>2</v>
      </c>
      <c r="T70">
        <v>0</v>
      </c>
      <c r="U70">
        <v>0</v>
      </c>
      <c r="V70">
        <v>8</v>
      </c>
      <c r="W70">
        <v>8</v>
      </c>
      <c r="X70">
        <v>1</v>
      </c>
      <c r="Y70">
        <v>5</v>
      </c>
      <c r="Z70">
        <v>81</v>
      </c>
      <c r="AA70">
        <v>0</v>
      </c>
      <c r="AB70">
        <v>0</v>
      </c>
      <c r="AC70">
        <v>0</v>
      </c>
      <c r="AD70">
        <v>0</v>
      </c>
      <c r="AE70">
        <v>3</v>
      </c>
      <c r="AF70">
        <v>2</v>
      </c>
      <c r="AG70">
        <v>0</v>
      </c>
      <c r="AH70">
        <v>0</v>
      </c>
      <c r="AI70">
        <v>1</v>
      </c>
      <c r="AJ70">
        <v>1</v>
      </c>
      <c r="AK70">
        <v>0</v>
      </c>
      <c r="AL70">
        <v>0</v>
      </c>
      <c r="AM70">
        <v>5</v>
      </c>
      <c r="AN70">
        <v>3</v>
      </c>
      <c r="AO70">
        <v>0</v>
      </c>
      <c r="AP70">
        <v>0</v>
      </c>
      <c r="AQ70">
        <v>1</v>
      </c>
      <c r="AR70">
        <v>1</v>
      </c>
      <c r="AS70">
        <v>1</v>
      </c>
      <c r="AT70">
        <v>0</v>
      </c>
      <c r="AU70" t="s">
        <v>241</v>
      </c>
      <c r="AV70">
        <v>317.42999267578119</v>
      </c>
      <c r="AW70">
        <v>320.6400146484375</v>
      </c>
      <c r="AX70">
        <v>323.14999389648438</v>
      </c>
      <c r="AY70">
        <v>313.70999145507813</v>
      </c>
      <c r="AZ70">
        <v>313.760009765625</v>
      </c>
      <c r="BA70" s="2">
        <f t="shared" si="16"/>
        <v>1.0011295615040106E-2</v>
      </c>
      <c r="BB70" s="2">
        <f t="shared" si="17"/>
        <v>7.7672266608518337E-3</v>
      </c>
      <c r="BC70" s="2">
        <f t="shared" si="18"/>
        <v>2.161309529928046E-2</v>
      </c>
      <c r="BD70" s="2">
        <f t="shared" si="19"/>
        <v>1.5941582416523215E-4</v>
      </c>
      <c r="BE70">
        <v>5</v>
      </c>
      <c r="BF70">
        <v>4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2</v>
      </c>
      <c r="BO70">
        <v>0</v>
      </c>
      <c r="BP70">
        <v>0</v>
      </c>
      <c r="BQ70">
        <v>3</v>
      </c>
      <c r="BR70">
        <v>75</v>
      </c>
      <c r="BS70">
        <v>0</v>
      </c>
      <c r="BT70">
        <v>0</v>
      </c>
      <c r="BU70">
        <v>0</v>
      </c>
      <c r="BV70">
        <v>0</v>
      </c>
      <c r="BW70">
        <v>4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9</v>
      </c>
      <c r="CF70">
        <v>4</v>
      </c>
      <c r="CG70">
        <v>0</v>
      </c>
      <c r="CH70">
        <v>0</v>
      </c>
      <c r="CI70">
        <v>1</v>
      </c>
      <c r="CJ70">
        <v>1</v>
      </c>
      <c r="CK70">
        <v>0</v>
      </c>
      <c r="CL70">
        <v>0</v>
      </c>
      <c r="CM70" t="s">
        <v>385</v>
      </c>
      <c r="CN70">
        <v>313.760009765625</v>
      </c>
      <c r="CO70">
        <v>317.1300048828125</v>
      </c>
      <c r="CP70">
        <v>330.76998901367188</v>
      </c>
      <c r="CQ70">
        <v>316.98001098632813</v>
      </c>
      <c r="CR70">
        <v>327.55999755859369</v>
      </c>
      <c r="CS70" s="2">
        <f t="shared" si="20"/>
        <v>1.0626541371992815E-2</v>
      </c>
      <c r="CT70" s="2">
        <f t="shared" si="21"/>
        <v>4.1237066795366317E-2</v>
      </c>
      <c r="CU70" s="2">
        <f t="shared" si="22"/>
        <v>4.7297289494829808E-4</v>
      </c>
      <c r="CV70" s="2">
        <f t="shared" si="23"/>
        <v>3.2299385306879591E-2</v>
      </c>
      <c r="CW70">
        <v>3</v>
      </c>
      <c r="CX70">
        <v>10</v>
      </c>
      <c r="CY70">
        <v>6</v>
      </c>
      <c r="CZ70">
        <v>8</v>
      </c>
      <c r="DA70">
        <v>77</v>
      </c>
      <c r="DB70">
        <v>0</v>
      </c>
      <c r="DC70">
        <v>0</v>
      </c>
      <c r="DD70">
        <v>0</v>
      </c>
      <c r="DE70">
        <v>0</v>
      </c>
      <c r="DF70">
        <v>2</v>
      </c>
      <c r="DG70">
        <v>0</v>
      </c>
      <c r="DH70">
        <v>0</v>
      </c>
      <c r="DI70">
        <v>0</v>
      </c>
      <c r="DJ70">
        <v>0</v>
      </c>
      <c r="DK70">
        <v>1</v>
      </c>
      <c r="DL70">
        <v>2</v>
      </c>
      <c r="DM70">
        <v>1</v>
      </c>
      <c r="DN70">
        <v>2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481</v>
      </c>
      <c r="EF70">
        <v>327.55999755859369</v>
      </c>
      <c r="EG70">
        <v>330.1199951171875</v>
      </c>
      <c r="EH70">
        <v>332</v>
      </c>
      <c r="EI70">
        <v>320.5</v>
      </c>
      <c r="EJ70">
        <v>324.6400146484375</v>
      </c>
      <c r="EK70" s="2">
        <f t="shared" si="24"/>
        <v>7.7547485655482529E-3</v>
      </c>
      <c r="EL70" s="2">
        <f t="shared" si="25"/>
        <v>5.6626653096761848E-3</v>
      </c>
      <c r="EM70" s="2">
        <f t="shared" si="26"/>
        <v>2.9140904093896358E-2</v>
      </c>
      <c r="EN70" s="2">
        <f t="shared" si="27"/>
        <v>1.2752632028189326E-2</v>
      </c>
      <c r="EO70">
        <v>1</v>
      </c>
      <c r="EP70">
        <v>1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135</v>
      </c>
      <c r="FC70">
        <v>0</v>
      </c>
      <c r="FD70">
        <v>0</v>
      </c>
      <c r="FE70">
        <v>0</v>
      </c>
      <c r="FF70">
        <v>0</v>
      </c>
      <c r="FG70">
        <v>1</v>
      </c>
      <c r="FH70">
        <v>0</v>
      </c>
      <c r="FI70">
        <v>0</v>
      </c>
      <c r="FJ70">
        <v>0</v>
      </c>
      <c r="FK70">
        <v>1</v>
      </c>
      <c r="FL70">
        <v>0</v>
      </c>
      <c r="FM70">
        <v>0</v>
      </c>
      <c r="FN70">
        <v>0</v>
      </c>
      <c r="FO70">
        <v>2</v>
      </c>
      <c r="FP70">
        <v>1</v>
      </c>
      <c r="FQ70">
        <v>0</v>
      </c>
      <c r="FR70">
        <v>0</v>
      </c>
      <c r="FS70">
        <v>1</v>
      </c>
      <c r="FT70">
        <v>1</v>
      </c>
      <c r="FU70">
        <v>0</v>
      </c>
      <c r="FV70">
        <v>0</v>
      </c>
      <c r="FW70" t="s">
        <v>482</v>
      </c>
      <c r="FX70">
        <v>324.6400146484375</v>
      </c>
      <c r="FY70">
        <v>325.72000122070313</v>
      </c>
      <c r="FZ70">
        <v>331.19000244140619</v>
      </c>
      <c r="GA70">
        <v>325.47000122070313</v>
      </c>
      <c r="GB70">
        <v>330.51998901367188</v>
      </c>
      <c r="GC70">
        <v>121</v>
      </c>
      <c r="GD70">
        <v>320</v>
      </c>
      <c r="GE70">
        <v>106</v>
      </c>
      <c r="GF70">
        <v>137</v>
      </c>
      <c r="GG70">
        <v>0</v>
      </c>
      <c r="GH70">
        <v>85</v>
      </c>
      <c r="GI70">
        <v>0</v>
      </c>
      <c r="GJ70">
        <v>85</v>
      </c>
      <c r="GK70">
        <v>2</v>
      </c>
      <c r="GL70">
        <v>291</v>
      </c>
      <c r="GM70">
        <v>2</v>
      </c>
      <c r="GN70">
        <v>135</v>
      </c>
      <c r="GO70">
        <v>0</v>
      </c>
      <c r="GP70">
        <v>0</v>
      </c>
      <c r="GQ70">
        <v>0</v>
      </c>
      <c r="GR70">
        <v>0</v>
      </c>
      <c r="GS70">
        <v>1</v>
      </c>
      <c r="GT70">
        <v>0</v>
      </c>
      <c r="GU70">
        <v>0</v>
      </c>
      <c r="GV70">
        <v>0</v>
      </c>
      <c r="GW70">
        <v>1.8</v>
      </c>
      <c r="GX70" t="s">
        <v>218</v>
      </c>
      <c r="GY70">
        <v>120189</v>
      </c>
      <c r="GZ70">
        <v>131850</v>
      </c>
      <c r="HA70">
        <v>1.47</v>
      </c>
      <c r="HB70">
        <v>1.9450000000000001</v>
      </c>
      <c r="HC70">
        <v>0.85</v>
      </c>
      <c r="HD70">
        <v>2.6</v>
      </c>
      <c r="HE70">
        <v>0.45459998000000001</v>
      </c>
      <c r="HF70" s="2">
        <f t="shared" si="28"/>
        <v>3.3156900657563826E-3</v>
      </c>
      <c r="HG70" s="2">
        <f t="shared" si="29"/>
        <v>1.6516202724660478E-2</v>
      </c>
      <c r="HH70" s="2">
        <f t="shared" si="30"/>
        <v>7.6753039132715362E-4</v>
      </c>
      <c r="HI70" s="2">
        <f t="shared" si="31"/>
        <v>1.5278917949981707E-2</v>
      </c>
      <c r="HJ70" s="3">
        <f t="shared" si="32"/>
        <v>331.0996587923409</v>
      </c>
      <c r="HK70" t="str">
        <f t="shared" si="33"/>
        <v>MED</v>
      </c>
    </row>
    <row r="71" spans="1:219" hidden="1" x14ac:dyDescent="0.25">
      <c r="A71">
        <v>62</v>
      </c>
      <c r="B71" t="s">
        <v>483</v>
      </c>
      <c r="C71">
        <v>9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14</v>
      </c>
      <c r="N71">
        <v>63</v>
      </c>
      <c r="O71">
        <v>42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484</v>
      </c>
      <c r="AV71">
        <v>61.020000457763672</v>
      </c>
      <c r="AW71">
        <v>61.639999389648438</v>
      </c>
      <c r="AX71">
        <v>62.220001220703118</v>
      </c>
      <c r="AY71">
        <v>60.709999084472663</v>
      </c>
      <c r="AZ71">
        <v>62.029998779296882</v>
      </c>
      <c r="BA71" s="2">
        <f t="shared" si="16"/>
        <v>1.0058386405319863E-2</v>
      </c>
      <c r="BB71" s="2">
        <f t="shared" si="17"/>
        <v>9.3217907373117637E-3</v>
      </c>
      <c r="BC71" s="2">
        <f t="shared" si="18"/>
        <v>1.5087610551338781E-2</v>
      </c>
      <c r="BD71" s="2">
        <f t="shared" si="19"/>
        <v>2.1280021292935825E-2</v>
      </c>
      <c r="BE71">
        <v>18</v>
      </c>
      <c r="BF71">
        <v>108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3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1</v>
      </c>
      <c r="CF71">
        <v>0</v>
      </c>
      <c r="CG71">
        <v>1</v>
      </c>
      <c r="CH71">
        <v>1</v>
      </c>
      <c r="CI71">
        <v>1</v>
      </c>
      <c r="CJ71">
        <v>0</v>
      </c>
      <c r="CK71">
        <v>1</v>
      </c>
      <c r="CL71">
        <v>1</v>
      </c>
      <c r="CM71" t="s">
        <v>485</v>
      </c>
      <c r="CN71">
        <v>62.029998779296882</v>
      </c>
      <c r="CO71">
        <v>61.849998474121087</v>
      </c>
      <c r="CP71">
        <v>63.430000305175781</v>
      </c>
      <c r="CQ71">
        <v>61.849998474121087</v>
      </c>
      <c r="CR71">
        <v>63.200000762939453</v>
      </c>
      <c r="CS71" s="2">
        <f t="shared" si="20"/>
        <v>-2.9102717803801692E-3</v>
      </c>
      <c r="CT71" s="2">
        <f t="shared" si="21"/>
        <v>2.49093776360233E-2</v>
      </c>
      <c r="CU71" s="2">
        <f t="shared" si="22"/>
        <v>0</v>
      </c>
      <c r="CV71" s="2">
        <f t="shared" si="23"/>
        <v>2.1360795451287551E-2</v>
      </c>
      <c r="CW71">
        <v>0</v>
      </c>
      <c r="CX71">
        <v>1</v>
      </c>
      <c r="CY71">
        <v>4</v>
      </c>
      <c r="CZ71">
        <v>52</v>
      </c>
      <c r="DA71">
        <v>96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486</v>
      </c>
      <c r="EF71">
        <v>63.200000762939453</v>
      </c>
      <c r="EG71">
        <v>63.279998779296882</v>
      </c>
      <c r="EH71">
        <v>63.889999389648438</v>
      </c>
      <c r="EI71">
        <v>62.650001525878913</v>
      </c>
      <c r="EJ71">
        <v>63.189998626708977</v>
      </c>
      <c r="EK71" s="2">
        <f t="shared" si="24"/>
        <v>1.2641911804777139E-3</v>
      </c>
      <c r="EL71" s="2">
        <f t="shared" si="25"/>
        <v>9.5476696850679277E-3</v>
      </c>
      <c r="EM71" s="2">
        <f t="shared" si="26"/>
        <v>9.955709000804891E-3</v>
      </c>
      <c r="EN71" s="2">
        <f t="shared" si="27"/>
        <v>8.5456102637391229E-3</v>
      </c>
      <c r="EO71">
        <v>44</v>
      </c>
      <c r="EP71">
        <v>97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2</v>
      </c>
      <c r="EY71">
        <v>1</v>
      </c>
      <c r="EZ71">
        <v>0</v>
      </c>
      <c r="FA71">
        <v>2</v>
      </c>
      <c r="FB71">
        <v>1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1</v>
      </c>
      <c r="FJ71">
        <v>0</v>
      </c>
      <c r="FK71">
        <v>0</v>
      </c>
      <c r="FL71">
        <v>0</v>
      </c>
      <c r="FM71">
        <v>1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452</v>
      </c>
      <c r="FX71">
        <v>63.189998626708977</v>
      </c>
      <c r="FY71">
        <v>63.040000915527337</v>
      </c>
      <c r="FZ71">
        <v>63.040000915527337</v>
      </c>
      <c r="GA71">
        <v>61.279998779296882</v>
      </c>
      <c r="GB71">
        <v>61.459999084472663</v>
      </c>
      <c r="GC71">
        <v>539</v>
      </c>
      <c r="GD71">
        <v>11</v>
      </c>
      <c r="GE71">
        <v>294</v>
      </c>
      <c r="GF71">
        <v>6</v>
      </c>
      <c r="GG71">
        <v>0</v>
      </c>
      <c r="GH71">
        <v>148</v>
      </c>
      <c r="GI71">
        <v>0</v>
      </c>
      <c r="GJ71">
        <v>148</v>
      </c>
      <c r="GK71">
        <v>0</v>
      </c>
      <c r="GL71">
        <v>2</v>
      </c>
      <c r="GM71">
        <v>0</v>
      </c>
      <c r="GN71">
        <v>1</v>
      </c>
      <c r="GO71">
        <v>2</v>
      </c>
      <c r="GP71">
        <v>1</v>
      </c>
      <c r="GQ71">
        <v>0</v>
      </c>
      <c r="GR71">
        <v>0</v>
      </c>
      <c r="GS71">
        <v>1</v>
      </c>
      <c r="GT71">
        <v>0</v>
      </c>
      <c r="GU71">
        <v>1</v>
      </c>
      <c r="GV71">
        <v>0</v>
      </c>
      <c r="GW71">
        <v>1.9</v>
      </c>
      <c r="GX71" t="s">
        <v>218</v>
      </c>
      <c r="GY71">
        <v>243764</v>
      </c>
      <c r="GZ71">
        <v>255483</v>
      </c>
      <c r="HA71">
        <v>1.0640000000000001</v>
      </c>
      <c r="HB71">
        <v>2.1110000000000002</v>
      </c>
      <c r="HC71">
        <v>2.57</v>
      </c>
      <c r="HD71">
        <v>8.57</v>
      </c>
      <c r="HE71">
        <v>0</v>
      </c>
      <c r="HF71" s="2">
        <f t="shared" si="28"/>
        <v>-2.3794052824115397E-3</v>
      </c>
      <c r="HG71" s="2">
        <f t="shared" si="29"/>
        <v>0</v>
      </c>
      <c r="HH71" s="2">
        <f t="shared" si="30"/>
        <v>2.7918815207328973E-2</v>
      </c>
      <c r="HI71" s="2">
        <f t="shared" si="31"/>
        <v>2.9287391450881772E-3</v>
      </c>
      <c r="HJ71" s="3">
        <f t="shared" si="32"/>
        <v>63.040000915527337</v>
      </c>
      <c r="HK71" t="str">
        <f t="shared" si="33"/>
        <v>MMSI</v>
      </c>
    </row>
    <row r="72" spans="1:219" hidden="1" x14ac:dyDescent="0.25">
      <c r="A72">
        <v>63</v>
      </c>
      <c r="B72" t="s">
        <v>487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2</v>
      </c>
      <c r="N72">
        <v>34</v>
      </c>
      <c r="O72">
        <v>151</v>
      </c>
      <c r="P72">
        <v>8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296</v>
      </c>
      <c r="AV72">
        <v>246.47999572753901</v>
      </c>
      <c r="AW72">
        <v>247.57000732421881</v>
      </c>
      <c r="AX72">
        <v>248.33000183105469</v>
      </c>
      <c r="AY72">
        <v>244.74000549316409</v>
      </c>
      <c r="AZ72">
        <v>245.16999816894531</v>
      </c>
      <c r="BA72" s="2">
        <f t="shared" si="16"/>
        <v>4.4028418808111924E-3</v>
      </c>
      <c r="BB72" s="2">
        <f t="shared" si="17"/>
        <v>3.0604216213589996E-3</v>
      </c>
      <c r="BC72" s="2">
        <f t="shared" si="18"/>
        <v>1.1431117450946049E-2</v>
      </c>
      <c r="BD72" s="2">
        <f t="shared" si="19"/>
        <v>1.7538551984036532E-3</v>
      </c>
      <c r="BE72">
        <v>9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9</v>
      </c>
      <c r="BO72">
        <v>3</v>
      </c>
      <c r="BP72">
        <v>8</v>
      </c>
      <c r="BQ72">
        <v>18</v>
      </c>
      <c r="BR72">
        <v>154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9</v>
      </c>
      <c r="CF72">
        <v>0</v>
      </c>
      <c r="CG72">
        <v>0</v>
      </c>
      <c r="CH72">
        <v>0</v>
      </c>
      <c r="CI72">
        <v>1</v>
      </c>
      <c r="CJ72">
        <v>0</v>
      </c>
      <c r="CK72">
        <v>0</v>
      </c>
      <c r="CL72">
        <v>0</v>
      </c>
      <c r="CM72" t="s">
        <v>488</v>
      </c>
      <c r="CN72">
        <v>245.16999816894531</v>
      </c>
      <c r="CO72">
        <v>247.78999328613281</v>
      </c>
      <c r="CP72">
        <v>251.16000366210929</v>
      </c>
      <c r="CQ72">
        <v>247.50999450683599</v>
      </c>
      <c r="CR72">
        <v>250.7799987792969</v>
      </c>
      <c r="CS72" s="2">
        <f t="shared" si="20"/>
        <v>1.0573450051157174E-2</v>
      </c>
      <c r="CT72" s="2">
        <f t="shared" si="21"/>
        <v>1.3417782795186683E-2</v>
      </c>
      <c r="CU72" s="2">
        <f t="shared" si="22"/>
        <v>1.1299842079316447E-3</v>
      </c>
      <c r="CV72" s="2">
        <f t="shared" si="23"/>
        <v>1.3039334430090421E-2</v>
      </c>
      <c r="CW72">
        <v>1</v>
      </c>
      <c r="CX72">
        <v>25</v>
      </c>
      <c r="CY72">
        <v>169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1</v>
      </c>
      <c r="DG72">
        <v>0</v>
      </c>
      <c r="DH72">
        <v>0</v>
      </c>
      <c r="DI72">
        <v>0</v>
      </c>
      <c r="DJ72">
        <v>0</v>
      </c>
      <c r="DK72">
        <v>1</v>
      </c>
      <c r="DL72">
        <v>1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489</v>
      </c>
      <c r="EF72">
        <v>250.7799987792969</v>
      </c>
      <c r="EG72">
        <v>251.77000427246091</v>
      </c>
      <c r="EH72">
        <v>252.75</v>
      </c>
      <c r="EI72">
        <v>250.82000732421881</v>
      </c>
      <c r="EJ72">
        <v>251.7200012207031</v>
      </c>
      <c r="EK72" s="2">
        <f t="shared" si="24"/>
        <v>3.9321820564957033E-3</v>
      </c>
      <c r="EL72" s="2">
        <f t="shared" si="25"/>
        <v>3.8773322553475875E-3</v>
      </c>
      <c r="EM72" s="2">
        <f t="shared" si="26"/>
        <v>3.7732729559556422E-3</v>
      </c>
      <c r="EN72" s="2">
        <f t="shared" si="27"/>
        <v>3.5753769748919639E-3</v>
      </c>
      <c r="EO72">
        <v>34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96</v>
      </c>
      <c r="EY72">
        <v>56</v>
      </c>
      <c r="EZ72">
        <v>39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355</v>
      </c>
      <c r="FX72">
        <v>251.7200012207031</v>
      </c>
      <c r="FY72">
        <v>251.42999267578119</v>
      </c>
      <c r="FZ72">
        <v>252.94000244140619</v>
      </c>
      <c r="GA72">
        <v>250.75</v>
      </c>
      <c r="GB72">
        <v>251.49000549316409</v>
      </c>
      <c r="GC72">
        <v>433</v>
      </c>
      <c r="GD72">
        <v>385</v>
      </c>
      <c r="GE72">
        <v>229</v>
      </c>
      <c r="GF72">
        <v>192</v>
      </c>
      <c r="GG72">
        <v>0</v>
      </c>
      <c r="GH72">
        <v>8</v>
      </c>
      <c r="GI72">
        <v>0</v>
      </c>
      <c r="GJ72">
        <v>0</v>
      </c>
      <c r="GK72">
        <v>0</v>
      </c>
      <c r="GL72">
        <v>154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1.6</v>
      </c>
      <c r="GX72" t="s">
        <v>218</v>
      </c>
      <c r="GY72">
        <v>17704303</v>
      </c>
      <c r="GZ72">
        <v>22655916</v>
      </c>
      <c r="HA72">
        <v>2.0960000000000001</v>
      </c>
      <c r="HB72">
        <v>2.294</v>
      </c>
      <c r="HC72">
        <v>2.0099999999999998</v>
      </c>
      <c r="HD72">
        <v>1.46</v>
      </c>
      <c r="HE72">
        <v>0.29160000000000003</v>
      </c>
      <c r="HF72" s="2">
        <f t="shared" si="28"/>
        <v>-1.1534365563772297E-3</v>
      </c>
      <c r="HG72" s="2">
        <f t="shared" si="29"/>
        <v>5.9698337591926887E-3</v>
      </c>
      <c r="HH72" s="2">
        <f t="shared" si="30"/>
        <v>2.7045010364298294E-3</v>
      </c>
      <c r="HI72" s="2">
        <f t="shared" si="31"/>
        <v>2.9424846991950027E-3</v>
      </c>
      <c r="HJ72" s="3">
        <f t="shared" si="32"/>
        <v>252.93098793413066</v>
      </c>
      <c r="HK72" t="str">
        <f t="shared" si="33"/>
        <v>MSFT</v>
      </c>
    </row>
    <row r="73" spans="1:219" hidden="1" x14ac:dyDescent="0.25">
      <c r="A73">
        <v>64</v>
      </c>
      <c r="B73" t="s">
        <v>490</v>
      </c>
      <c r="C73">
        <v>9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6</v>
      </c>
      <c r="N73">
        <v>29</v>
      </c>
      <c r="O73">
        <v>51</v>
      </c>
      <c r="P73">
        <v>23</v>
      </c>
      <c r="Q73">
        <v>51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1</v>
      </c>
      <c r="AA73">
        <v>1</v>
      </c>
      <c r="AB73">
        <v>2</v>
      </c>
      <c r="AC73">
        <v>1</v>
      </c>
      <c r="AD73">
        <v>2</v>
      </c>
      <c r="AE73">
        <v>0</v>
      </c>
      <c r="AF73">
        <v>0</v>
      </c>
      <c r="AG73">
        <v>1</v>
      </c>
      <c r="AH73">
        <v>1</v>
      </c>
      <c r="AI73">
        <v>0</v>
      </c>
      <c r="AJ73">
        <v>0</v>
      </c>
      <c r="AK73">
        <v>1</v>
      </c>
      <c r="AL73">
        <v>1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1</v>
      </c>
      <c r="AT73">
        <v>1</v>
      </c>
      <c r="AU73" t="s">
        <v>491</v>
      </c>
      <c r="AV73">
        <v>188.05999755859369</v>
      </c>
      <c r="AW73">
        <v>189.05000305175781</v>
      </c>
      <c r="AX73">
        <v>189.83000183105469</v>
      </c>
      <c r="AY73">
        <v>181.8500061035156</v>
      </c>
      <c r="AZ73">
        <v>182.16999816894531</v>
      </c>
      <c r="BA73" s="2">
        <f t="shared" si="16"/>
        <v>5.2367388372539514E-3</v>
      </c>
      <c r="BB73" s="2">
        <f t="shared" si="17"/>
        <v>4.1089331073760338E-3</v>
      </c>
      <c r="BC73" s="2">
        <f t="shared" si="18"/>
        <v>3.8085145897992945E-2</v>
      </c>
      <c r="BD73" s="2">
        <f t="shared" si="19"/>
        <v>1.7565574389091232E-3</v>
      </c>
      <c r="BE73">
        <v>1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162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0</v>
      </c>
      <c r="CG73">
        <v>0</v>
      </c>
      <c r="CH73">
        <v>0</v>
      </c>
      <c r="CI73">
        <v>1</v>
      </c>
      <c r="CJ73">
        <v>0</v>
      </c>
      <c r="CK73">
        <v>0</v>
      </c>
      <c r="CL73">
        <v>0</v>
      </c>
      <c r="CM73" t="s">
        <v>492</v>
      </c>
      <c r="CN73">
        <v>182.16999816894531</v>
      </c>
      <c r="CO73">
        <v>184.03999328613281</v>
      </c>
      <c r="CP73">
        <v>188.55999755859369</v>
      </c>
      <c r="CQ73">
        <v>183.91999816894531</v>
      </c>
      <c r="CR73">
        <v>186.58000183105469</v>
      </c>
      <c r="CS73" s="2">
        <f t="shared" si="20"/>
        <v>1.0160808440587976E-2</v>
      </c>
      <c r="CT73" s="2">
        <f t="shared" si="21"/>
        <v>2.3971172735385293E-2</v>
      </c>
      <c r="CU73" s="2">
        <f t="shared" si="22"/>
        <v>6.5200565944889544E-4</v>
      </c>
      <c r="CV73" s="2">
        <f t="shared" si="23"/>
        <v>1.4256638632247243E-2</v>
      </c>
      <c r="CW73">
        <v>2</v>
      </c>
      <c r="CX73">
        <v>0</v>
      </c>
      <c r="CY73">
        <v>64</v>
      </c>
      <c r="CZ73">
        <v>96</v>
      </c>
      <c r="DA73">
        <v>23</v>
      </c>
      <c r="DB73">
        <v>0</v>
      </c>
      <c r="DC73">
        <v>0</v>
      </c>
      <c r="DD73">
        <v>0</v>
      </c>
      <c r="DE73">
        <v>0</v>
      </c>
      <c r="DF73">
        <v>1</v>
      </c>
      <c r="DG73">
        <v>0</v>
      </c>
      <c r="DH73">
        <v>0</v>
      </c>
      <c r="DI73">
        <v>0</v>
      </c>
      <c r="DJ73">
        <v>0</v>
      </c>
      <c r="DK73">
        <v>1</v>
      </c>
      <c r="DL73">
        <v>1</v>
      </c>
      <c r="DM73">
        <v>1</v>
      </c>
      <c r="DN73">
        <v>1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493</v>
      </c>
      <c r="EF73">
        <v>186.58000183105469</v>
      </c>
      <c r="EG73">
        <v>188.6499938964844</v>
      </c>
      <c r="EH73">
        <v>190.5</v>
      </c>
      <c r="EI73">
        <v>184.97999572753901</v>
      </c>
      <c r="EJ73">
        <v>186.3500061035156</v>
      </c>
      <c r="EK73" s="2">
        <f t="shared" si="24"/>
        <v>1.0972659063882895E-2</v>
      </c>
      <c r="EL73" s="2">
        <f t="shared" si="25"/>
        <v>9.7113181286907491E-3</v>
      </c>
      <c r="EM73" s="2">
        <f t="shared" si="26"/>
        <v>1.9454006295696935E-2</v>
      </c>
      <c r="EN73" s="2">
        <f t="shared" si="27"/>
        <v>7.3518128849191511E-3</v>
      </c>
      <c r="EO73">
        <v>6</v>
      </c>
      <c r="EP73">
        <v>6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</v>
      </c>
      <c r="EY73">
        <v>5</v>
      </c>
      <c r="EZ73">
        <v>2</v>
      </c>
      <c r="FA73">
        <v>7</v>
      </c>
      <c r="FB73">
        <v>161</v>
      </c>
      <c r="FC73">
        <v>0</v>
      </c>
      <c r="FD73">
        <v>0</v>
      </c>
      <c r="FE73">
        <v>0</v>
      </c>
      <c r="FF73">
        <v>0</v>
      </c>
      <c r="FG73">
        <v>6</v>
      </c>
      <c r="FH73">
        <v>0</v>
      </c>
      <c r="FI73">
        <v>0</v>
      </c>
      <c r="FJ73">
        <v>0</v>
      </c>
      <c r="FK73">
        <v>1</v>
      </c>
      <c r="FL73">
        <v>0</v>
      </c>
      <c r="FM73">
        <v>0</v>
      </c>
      <c r="FN73">
        <v>0</v>
      </c>
      <c r="FO73">
        <v>13</v>
      </c>
      <c r="FP73">
        <v>6</v>
      </c>
      <c r="FQ73">
        <v>16</v>
      </c>
      <c r="FR73">
        <v>0</v>
      </c>
      <c r="FS73">
        <v>2</v>
      </c>
      <c r="FT73">
        <v>1</v>
      </c>
      <c r="FU73">
        <v>1</v>
      </c>
      <c r="FV73">
        <v>0</v>
      </c>
      <c r="FW73" t="s">
        <v>494</v>
      </c>
      <c r="FX73">
        <v>186.3500061035156</v>
      </c>
      <c r="FY73">
        <v>186.30999755859381</v>
      </c>
      <c r="FZ73">
        <v>188.94999694824219</v>
      </c>
      <c r="GA73">
        <v>184.16999816894531</v>
      </c>
      <c r="GB73">
        <v>186.36000061035159</v>
      </c>
      <c r="GC73">
        <v>358</v>
      </c>
      <c r="GD73">
        <v>344</v>
      </c>
      <c r="GE73">
        <v>197</v>
      </c>
      <c r="GF73">
        <v>180</v>
      </c>
      <c r="GG73">
        <v>0</v>
      </c>
      <c r="GH73">
        <v>193</v>
      </c>
      <c r="GI73">
        <v>0</v>
      </c>
      <c r="GJ73">
        <v>119</v>
      </c>
      <c r="GK73">
        <v>3</v>
      </c>
      <c r="GL73">
        <v>324</v>
      </c>
      <c r="GM73">
        <v>1</v>
      </c>
      <c r="GN73">
        <v>161</v>
      </c>
      <c r="GO73">
        <v>1</v>
      </c>
      <c r="GP73">
        <v>0</v>
      </c>
      <c r="GQ73">
        <v>1</v>
      </c>
      <c r="GR73">
        <v>0</v>
      </c>
      <c r="GS73">
        <v>2</v>
      </c>
      <c r="GT73">
        <v>1</v>
      </c>
      <c r="GU73">
        <v>1</v>
      </c>
      <c r="GV73">
        <v>0</v>
      </c>
      <c r="GW73">
        <v>2.1</v>
      </c>
      <c r="GX73" t="s">
        <v>218</v>
      </c>
      <c r="GY73">
        <v>412841</v>
      </c>
      <c r="GZ73">
        <v>338683</v>
      </c>
      <c r="HA73">
        <v>3.5859999999999999</v>
      </c>
      <c r="HB73">
        <v>5.1689999999999996</v>
      </c>
      <c r="HC73">
        <v>1.24</v>
      </c>
      <c r="HD73">
        <v>1.73</v>
      </c>
      <c r="HE73">
        <v>0.1099</v>
      </c>
      <c r="HF73" s="2">
        <f t="shared" si="28"/>
        <v>-2.1474180369307483E-4</v>
      </c>
      <c r="HG73" s="2">
        <f t="shared" si="29"/>
        <v>1.3971947246823935E-2</v>
      </c>
      <c r="HH73" s="2">
        <f t="shared" si="30"/>
        <v>1.1486229497563394E-2</v>
      </c>
      <c r="HI73" s="2">
        <f t="shared" si="31"/>
        <v>1.1751461870754265E-2</v>
      </c>
      <c r="HJ73" s="3">
        <f t="shared" si="32"/>
        <v>188.91311101603839</v>
      </c>
      <c r="HK73" t="str">
        <f t="shared" si="33"/>
        <v>MKSI</v>
      </c>
    </row>
    <row r="74" spans="1:219" hidden="1" x14ac:dyDescent="0.25">
      <c r="A74">
        <v>65</v>
      </c>
      <c r="B74" t="s">
        <v>495</v>
      </c>
      <c r="C74">
        <v>10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117</v>
      </c>
      <c r="N74">
        <v>37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30</v>
      </c>
      <c r="W74">
        <v>7</v>
      </c>
      <c r="X74">
        <v>10</v>
      </c>
      <c r="Y74">
        <v>5</v>
      </c>
      <c r="Z74">
        <v>13</v>
      </c>
      <c r="AA74">
        <v>0</v>
      </c>
      <c r="AB74">
        <v>0</v>
      </c>
      <c r="AC74">
        <v>0</v>
      </c>
      <c r="AD74">
        <v>0</v>
      </c>
      <c r="AE74">
        <v>14</v>
      </c>
      <c r="AF74">
        <v>0</v>
      </c>
      <c r="AG74">
        <v>13</v>
      </c>
      <c r="AH74">
        <v>0</v>
      </c>
      <c r="AI74">
        <v>1</v>
      </c>
      <c r="AJ74">
        <v>0</v>
      </c>
      <c r="AK74">
        <v>2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 t="s">
        <v>329</v>
      </c>
      <c r="AV74">
        <v>86.470001220703125</v>
      </c>
      <c r="AW74">
        <v>86.94000244140625</v>
      </c>
      <c r="AX74">
        <v>88.779998779296875</v>
      </c>
      <c r="AY74">
        <v>86.730003356933594</v>
      </c>
      <c r="AZ74">
        <v>88.339996337890625</v>
      </c>
      <c r="BA74" s="2">
        <f t="shared" ref="BA74:BA115" si="34">100%-(AV74/AW74)</f>
        <v>5.406041034101472E-3</v>
      </c>
      <c r="BB74" s="2">
        <f t="shared" ref="BB74:BB115" si="35">100%-(AW74/AX74)</f>
        <v>2.0725347636743829E-2</v>
      </c>
      <c r="BC74" s="2">
        <f t="shared" ref="BC74:BC115" si="36">100%-(AY74/AW74)</f>
        <v>2.415448338803361E-3</v>
      </c>
      <c r="BD74" s="2">
        <f t="shared" ref="BD74:BD115" si="37">100%-(AY74/AZ74)</f>
        <v>1.8224960920294686E-2</v>
      </c>
      <c r="BE74">
        <v>2</v>
      </c>
      <c r="BF74">
        <v>6</v>
      </c>
      <c r="BG74">
        <v>70</v>
      </c>
      <c r="BH74">
        <v>112</v>
      </c>
      <c r="BI74">
        <v>5</v>
      </c>
      <c r="BJ74">
        <v>0</v>
      </c>
      <c r="BK74">
        <v>0</v>
      </c>
      <c r="BL74">
        <v>0</v>
      </c>
      <c r="BM74">
        <v>0</v>
      </c>
      <c r="BN74">
        <v>1</v>
      </c>
      <c r="BO74">
        <v>1</v>
      </c>
      <c r="BP74">
        <v>0</v>
      </c>
      <c r="BQ74">
        <v>0</v>
      </c>
      <c r="BR74">
        <v>0</v>
      </c>
      <c r="BS74">
        <v>1</v>
      </c>
      <c r="BT74">
        <v>2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 t="s">
        <v>496</v>
      </c>
      <c r="CN74">
        <v>88.339996337890625</v>
      </c>
      <c r="CO74">
        <v>88.709999084472656</v>
      </c>
      <c r="CP74">
        <v>90.199996948242202</v>
      </c>
      <c r="CQ74">
        <v>88.319999694824219</v>
      </c>
      <c r="CR74">
        <v>89.69000244140625</v>
      </c>
      <c r="CS74" s="2">
        <f t="shared" ref="CS74:CS115" si="38">100%-(CN74/CO74)</f>
        <v>4.1709249284255234E-3</v>
      </c>
      <c r="CT74" s="2">
        <f t="shared" ref="CT74:CT115" si="39">100%-(CO74/CP74)</f>
        <v>1.651882388227266E-2</v>
      </c>
      <c r="CU74" s="2">
        <f t="shared" ref="CU74:CU115" si="40">100%-(CQ74/CO74)</f>
        <v>4.3963408147154048E-3</v>
      </c>
      <c r="CV74" s="2">
        <f t="shared" ref="CV74:CV115" si="41">100%-(CQ74/CR74)</f>
        <v>1.527486575192194E-2</v>
      </c>
      <c r="CW74">
        <v>19</v>
      </c>
      <c r="CX74">
        <v>73</v>
      </c>
      <c r="CY74">
        <v>57</v>
      </c>
      <c r="CZ74">
        <v>41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8</v>
      </c>
      <c r="DG74">
        <v>5</v>
      </c>
      <c r="DH74">
        <v>1</v>
      </c>
      <c r="DI74">
        <v>1</v>
      </c>
      <c r="DJ74">
        <v>0</v>
      </c>
      <c r="DK74">
        <v>1</v>
      </c>
      <c r="DL74">
        <v>15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497</v>
      </c>
      <c r="EF74">
        <v>89.69000244140625</v>
      </c>
      <c r="EG74">
        <v>90.279998779296875</v>
      </c>
      <c r="EH74">
        <v>91.349998474121094</v>
      </c>
      <c r="EI74">
        <v>88.739997863769531</v>
      </c>
      <c r="EJ74">
        <v>88.860000610351563</v>
      </c>
      <c r="EK74" s="2">
        <f t="shared" ref="EK74:EK115" si="42">100%-(EF74/EG74)</f>
        <v>6.5351832727973402E-3</v>
      </c>
      <c r="EL74" s="2">
        <f t="shared" ref="EL74:EL115" si="43">100%-(EG74/EH74)</f>
        <v>1.1713187878457876E-2</v>
      </c>
      <c r="EM74" s="2">
        <f t="shared" ref="EM74:EM115" si="44">100%-(EI74/EG74)</f>
        <v>1.7058052019829018E-2</v>
      </c>
      <c r="EN74" s="2">
        <f t="shared" ref="EN74:EN115" si="45">100%-(EI74/EJ74)</f>
        <v>1.3504697924574538E-3</v>
      </c>
      <c r="EO74">
        <v>9</v>
      </c>
      <c r="EP74">
        <v>6</v>
      </c>
      <c r="EQ74">
        <v>4</v>
      </c>
      <c r="ER74">
        <v>0</v>
      </c>
      <c r="ES74">
        <v>0</v>
      </c>
      <c r="ET74">
        <v>1</v>
      </c>
      <c r="EU74">
        <v>4</v>
      </c>
      <c r="EV74">
        <v>0</v>
      </c>
      <c r="EW74">
        <v>0</v>
      </c>
      <c r="EX74">
        <v>22</v>
      </c>
      <c r="EY74">
        <v>24</v>
      </c>
      <c r="EZ74">
        <v>22</v>
      </c>
      <c r="FA74">
        <v>9</v>
      </c>
      <c r="FB74">
        <v>103</v>
      </c>
      <c r="FC74">
        <v>0</v>
      </c>
      <c r="FD74">
        <v>0</v>
      </c>
      <c r="FE74">
        <v>0</v>
      </c>
      <c r="FF74">
        <v>0</v>
      </c>
      <c r="FG74">
        <v>10</v>
      </c>
      <c r="FH74">
        <v>4</v>
      </c>
      <c r="FI74">
        <v>0</v>
      </c>
      <c r="FJ74">
        <v>0</v>
      </c>
      <c r="FK74">
        <v>1</v>
      </c>
      <c r="FL74">
        <v>1</v>
      </c>
      <c r="FM74">
        <v>0</v>
      </c>
      <c r="FN74">
        <v>0</v>
      </c>
      <c r="FO74">
        <v>21</v>
      </c>
      <c r="FP74">
        <v>10</v>
      </c>
      <c r="FQ74">
        <v>0</v>
      </c>
      <c r="FR74">
        <v>0</v>
      </c>
      <c r="FS74">
        <v>1</v>
      </c>
      <c r="FT74">
        <v>1</v>
      </c>
      <c r="FU74">
        <v>0</v>
      </c>
      <c r="FV74">
        <v>0</v>
      </c>
      <c r="FW74" t="s">
        <v>498</v>
      </c>
      <c r="FX74">
        <v>88.860000610351563</v>
      </c>
      <c r="FY74">
        <v>88.660003662109375</v>
      </c>
      <c r="FZ74">
        <v>89.849998474121094</v>
      </c>
      <c r="GA74">
        <v>87.949996948242188</v>
      </c>
      <c r="GB74">
        <v>89.349998474121094</v>
      </c>
      <c r="GC74">
        <v>558</v>
      </c>
      <c r="GD74">
        <v>262</v>
      </c>
      <c r="GE74">
        <v>209</v>
      </c>
      <c r="GF74">
        <v>195</v>
      </c>
      <c r="GG74">
        <v>0</v>
      </c>
      <c r="GH74">
        <v>158</v>
      </c>
      <c r="GI74">
        <v>0</v>
      </c>
      <c r="GJ74">
        <v>41</v>
      </c>
      <c r="GK74">
        <v>0</v>
      </c>
      <c r="GL74">
        <v>116</v>
      </c>
      <c r="GM74">
        <v>0</v>
      </c>
      <c r="GN74">
        <v>103</v>
      </c>
      <c r="GO74">
        <v>2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2</v>
      </c>
      <c r="GX74" t="s">
        <v>218</v>
      </c>
      <c r="GY74">
        <v>10382141</v>
      </c>
      <c r="GZ74">
        <v>8131916</v>
      </c>
      <c r="HA74">
        <v>1.534</v>
      </c>
      <c r="HB74">
        <v>1.778</v>
      </c>
      <c r="HC74">
        <v>2.54</v>
      </c>
      <c r="HD74">
        <v>1.32</v>
      </c>
      <c r="HE74">
        <v>0.18310000000000001</v>
      </c>
      <c r="HF74" s="2">
        <f t="shared" ref="HF74:HF115" si="46">100%-(FX74/FY74)</f>
        <v>-2.2557741933373343E-3</v>
      </c>
      <c r="HG74" s="2">
        <f t="shared" ref="HG74:HG115" si="47">100%-(FY74/FZ74)</f>
        <v>1.3244238533342445E-2</v>
      </c>
      <c r="HH74" s="2">
        <f t="shared" ref="HH74:HH115" si="48">100%-(GA74/FY74)</f>
        <v>8.0081963065677941E-3</v>
      </c>
      <c r="HI74" s="2">
        <f t="shared" ref="HI74:HI115" si="49">100%-(GA74/GB74)</f>
        <v>1.5668735867795158E-2</v>
      </c>
      <c r="HJ74" s="3">
        <f t="shared" ref="HJ74:HJ115" si="50">(FY74*HG74)+FY74</f>
        <v>89.834237898977364</v>
      </c>
      <c r="HK74" t="str">
        <f t="shared" ref="HK74:HK115" si="51">B74</f>
        <v>MS</v>
      </c>
    </row>
    <row r="75" spans="1:219" hidden="1" x14ac:dyDescent="0.25">
      <c r="A75">
        <v>66</v>
      </c>
      <c r="B75" t="s">
        <v>499</v>
      </c>
      <c r="C75">
        <v>9</v>
      </c>
      <c r="D75">
        <v>0</v>
      </c>
      <c r="E75">
        <v>5</v>
      </c>
      <c r="F75">
        <v>1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40</v>
      </c>
      <c r="N75">
        <v>6</v>
      </c>
      <c r="O75">
        <v>14</v>
      </c>
      <c r="P75">
        <v>3</v>
      </c>
      <c r="Q75">
        <v>0</v>
      </c>
      <c r="R75">
        <v>0</v>
      </c>
      <c r="S75">
        <v>0</v>
      </c>
      <c r="T75">
        <v>0</v>
      </c>
      <c r="U75">
        <v>0</v>
      </c>
      <c r="V75">
        <v>53</v>
      </c>
      <c r="W75">
        <v>11</v>
      </c>
      <c r="X75">
        <v>12</v>
      </c>
      <c r="Y75">
        <v>16</v>
      </c>
      <c r="Z75">
        <v>20</v>
      </c>
      <c r="AA75">
        <v>1</v>
      </c>
      <c r="AB75">
        <v>112</v>
      </c>
      <c r="AC75">
        <v>0</v>
      </c>
      <c r="AD75">
        <v>0</v>
      </c>
      <c r="AE75">
        <v>2</v>
      </c>
      <c r="AF75">
        <v>0</v>
      </c>
      <c r="AG75">
        <v>20</v>
      </c>
      <c r="AH75">
        <v>20</v>
      </c>
      <c r="AI75">
        <v>2</v>
      </c>
      <c r="AJ75">
        <v>0</v>
      </c>
      <c r="AK75">
        <v>2</v>
      </c>
      <c r="AL75">
        <v>1</v>
      </c>
      <c r="AM75">
        <v>6</v>
      </c>
      <c r="AN75">
        <v>1</v>
      </c>
      <c r="AO75">
        <v>4</v>
      </c>
      <c r="AP75">
        <v>4</v>
      </c>
      <c r="AQ75">
        <v>2</v>
      </c>
      <c r="AR75">
        <v>1</v>
      </c>
      <c r="AS75">
        <v>2</v>
      </c>
      <c r="AT75">
        <v>1</v>
      </c>
      <c r="AU75" t="s">
        <v>500</v>
      </c>
      <c r="AV75">
        <v>27.35000038146973</v>
      </c>
      <c r="AW75">
        <v>27.770000457763668</v>
      </c>
      <c r="AX75">
        <v>27.95000076293945</v>
      </c>
      <c r="AY75">
        <v>27.139999389648441</v>
      </c>
      <c r="AZ75">
        <v>27.530000686645511</v>
      </c>
      <c r="BA75" s="2">
        <f t="shared" si="34"/>
        <v>1.5124237283781539E-2</v>
      </c>
      <c r="BB75" s="2">
        <f t="shared" si="35"/>
        <v>6.4400822991910189E-3</v>
      </c>
      <c r="BC75" s="2">
        <f t="shared" si="36"/>
        <v>2.2686390267562917E-2</v>
      </c>
      <c r="BD75" s="2">
        <f t="shared" si="37"/>
        <v>1.416641072538205E-2</v>
      </c>
      <c r="BE75">
        <v>40</v>
      </c>
      <c r="BF75">
        <v>6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10</v>
      </c>
      <c r="BO75">
        <v>2</v>
      </c>
      <c r="BP75">
        <v>8</v>
      </c>
      <c r="BQ75">
        <v>11</v>
      </c>
      <c r="BR75">
        <v>57</v>
      </c>
      <c r="BS75">
        <v>0</v>
      </c>
      <c r="BT75">
        <v>0</v>
      </c>
      <c r="BU75">
        <v>0</v>
      </c>
      <c r="BV75">
        <v>0</v>
      </c>
      <c r="BW75">
        <v>6</v>
      </c>
      <c r="BX75">
        <v>0</v>
      </c>
      <c r="BY75">
        <v>55</v>
      </c>
      <c r="BZ75">
        <v>0</v>
      </c>
      <c r="CA75">
        <v>1</v>
      </c>
      <c r="CB75">
        <v>0</v>
      </c>
      <c r="CC75">
        <v>1</v>
      </c>
      <c r="CD75">
        <v>0</v>
      </c>
      <c r="CE75">
        <v>49</v>
      </c>
      <c r="CF75">
        <v>6</v>
      </c>
      <c r="CG75">
        <v>29</v>
      </c>
      <c r="CH75">
        <v>29</v>
      </c>
      <c r="CI75">
        <v>3</v>
      </c>
      <c r="CJ75">
        <v>1</v>
      </c>
      <c r="CK75">
        <v>2</v>
      </c>
      <c r="CL75">
        <v>1</v>
      </c>
      <c r="CM75" t="s">
        <v>501</v>
      </c>
      <c r="CN75">
        <v>27.530000686645511</v>
      </c>
      <c r="CO75">
        <v>27.969999313354489</v>
      </c>
      <c r="CP75">
        <v>28.879999160766602</v>
      </c>
      <c r="CQ75">
        <v>27.909999847412109</v>
      </c>
      <c r="CR75">
        <v>28.399999618530281</v>
      </c>
      <c r="CS75" s="2">
        <f t="shared" si="38"/>
        <v>1.5731091795161301E-2</v>
      </c>
      <c r="CT75" s="2">
        <f t="shared" si="39"/>
        <v>3.1509690922995048E-2</v>
      </c>
      <c r="CU75" s="2">
        <f t="shared" si="40"/>
        <v>2.1451364824929264E-3</v>
      </c>
      <c r="CV75" s="2">
        <f t="shared" si="41"/>
        <v>1.7253513299291034E-2</v>
      </c>
      <c r="CW75">
        <v>2</v>
      </c>
      <c r="CX75">
        <v>22</v>
      </c>
      <c r="CY75">
        <v>55</v>
      </c>
      <c r="CZ75">
        <v>50</v>
      </c>
      <c r="DA75">
        <v>35</v>
      </c>
      <c r="DB75">
        <v>0</v>
      </c>
      <c r="DC75">
        <v>0</v>
      </c>
      <c r="DD75">
        <v>0</v>
      </c>
      <c r="DE75">
        <v>0</v>
      </c>
      <c r="DF75">
        <v>1</v>
      </c>
      <c r="DG75">
        <v>1</v>
      </c>
      <c r="DH75">
        <v>0</v>
      </c>
      <c r="DI75">
        <v>0</v>
      </c>
      <c r="DJ75">
        <v>0</v>
      </c>
      <c r="DK75">
        <v>1</v>
      </c>
      <c r="DL75">
        <v>2</v>
      </c>
      <c r="DM75">
        <v>1</v>
      </c>
      <c r="DN75">
        <v>2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502</v>
      </c>
      <c r="EF75">
        <v>28.399999618530281</v>
      </c>
      <c r="EG75">
        <v>28.120000839233398</v>
      </c>
      <c r="EH75">
        <v>29.25</v>
      </c>
      <c r="EI75">
        <v>28.120000839233398</v>
      </c>
      <c r="EJ75">
        <v>28.70000076293945</v>
      </c>
      <c r="EK75" s="2">
        <f t="shared" si="42"/>
        <v>-9.9572820391322647E-3</v>
      </c>
      <c r="EL75" s="2">
        <f t="shared" si="43"/>
        <v>3.8632449940738556E-2</v>
      </c>
      <c r="EM75" s="2">
        <f t="shared" si="44"/>
        <v>0</v>
      </c>
      <c r="EN75" s="2">
        <f t="shared" si="45"/>
        <v>2.0209056037901241E-2</v>
      </c>
      <c r="EO75">
        <v>0</v>
      </c>
      <c r="EP75">
        <v>0</v>
      </c>
      <c r="EQ75">
        <v>0</v>
      </c>
      <c r="ER75">
        <v>4</v>
      </c>
      <c r="ES75">
        <v>172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337</v>
      </c>
      <c r="FX75">
        <v>28.70000076293945</v>
      </c>
      <c r="FY75">
        <v>28.409999847412109</v>
      </c>
      <c r="FZ75">
        <v>29.20999908447266</v>
      </c>
      <c r="GA75">
        <v>28.409999847412109</v>
      </c>
      <c r="GB75">
        <v>28.620000839233398</v>
      </c>
      <c r="GC75">
        <v>449</v>
      </c>
      <c r="GD75">
        <v>202</v>
      </c>
      <c r="GE75">
        <v>340</v>
      </c>
      <c r="GF75">
        <v>2</v>
      </c>
      <c r="GG75">
        <v>0</v>
      </c>
      <c r="GH75">
        <v>264</v>
      </c>
      <c r="GI75">
        <v>0</v>
      </c>
      <c r="GJ75">
        <v>261</v>
      </c>
      <c r="GK75">
        <v>2</v>
      </c>
      <c r="GL75">
        <v>77</v>
      </c>
      <c r="GM75">
        <v>2</v>
      </c>
      <c r="GN75">
        <v>0</v>
      </c>
      <c r="GO75">
        <v>3</v>
      </c>
      <c r="GP75">
        <v>0</v>
      </c>
      <c r="GQ75">
        <v>1</v>
      </c>
      <c r="GR75">
        <v>0</v>
      </c>
      <c r="GS75">
        <v>4</v>
      </c>
      <c r="GT75">
        <v>0</v>
      </c>
      <c r="GU75">
        <v>2</v>
      </c>
      <c r="GV75">
        <v>0</v>
      </c>
      <c r="GW75">
        <v>3.1</v>
      </c>
      <c r="GX75" t="s">
        <v>223</v>
      </c>
      <c r="GY75">
        <v>835268</v>
      </c>
      <c r="GZ75">
        <v>336750</v>
      </c>
      <c r="HA75">
        <v>1.83</v>
      </c>
      <c r="HB75">
        <v>2.2090000000000001</v>
      </c>
      <c r="HC75">
        <v>22.51</v>
      </c>
      <c r="HD75">
        <v>10.89</v>
      </c>
      <c r="HE75">
        <v>0</v>
      </c>
      <c r="HF75" s="2">
        <f t="shared" si="46"/>
        <v>-1.0207705634808661E-2</v>
      </c>
      <c r="HG75" s="2">
        <f t="shared" si="47"/>
        <v>2.7387855602015732E-2</v>
      </c>
      <c r="HH75" s="2">
        <f t="shared" si="48"/>
        <v>0</v>
      </c>
      <c r="HI75" s="2">
        <f t="shared" si="49"/>
        <v>7.3375606451210329E-3</v>
      </c>
      <c r="HJ75" s="3">
        <f t="shared" si="50"/>
        <v>29.188088820886321</v>
      </c>
      <c r="HK75" t="str">
        <f t="shared" si="51"/>
        <v>MYGN</v>
      </c>
    </row>
    <row r="76" spans="1:219" hidden="1" x14ac:dyDescent="0.25">
      <c r="A76">
        <v>67</v>
      </c>
      <c r="B76" t="s">
        <v>503</v>
      </c>
      <c r="C76">
        <v>9</v>
      </c>
      <c r="D76">
        <v>0</v>
      </c>
      <c r="E76">
        <v>5</v>
      </c>
      <c r="F76">
        <v>1</v>
      </c>
      <c r="G76" t="s">
        <v>218</v>
      </c>
      <c r="H76" t="s">
        <v>456</v>
      </c>
      <c r="I76">
        <v>6</v>
      </c>
      <c r="J76">
        <v>0</v>
      </c>
      <c r="K76" t="s">
        <v>218</v>
      </c>
      <c r="L76" t="s">
        <v>218</v>
      </c>
      <c r="M76">
        <v>25</v>
      </c>
      <c r="N76">
        <v>115</v>
      </c>
      <c r="O76">
        <v>8</v>
      </c>
      <c r="P76">
        <v>0</v>
      </c>
      <c r="Q76">
        <v>0</v>
      </c>
      <c r="R76">
        <v>1</v>
      </c>
      <c r="S76">
        <v>8</v>
      </c>
      <c r="T76">
        <v>0</v>
      </c>
      <c r="U76">
        <v>0</v>
      </c>
      <c r="V76">
        <v>6</v>
      </c>
      <c r="W76">
        <v>3</v>
      </c>
      <c r="X76">
        <v>4</v>
      </c>
      <c r="Y76">
        <v>7</v>
      </c>
      <c r="Z76">
        <v>13</v>
      </c>
      <c r="AA76">
        <v>1</v>
      </c>
      <c r="AB76">
        <v>31</v>
      </c>
      <c r="AC76">
        <v>0</v>
      </c>
      <c r="AD76">
        <v>0</v>
      </c>
      <c r="AE76">
        <v>1</v>
      </c>
      <c r="AF76">
        <v>0</v>
      </c>
      <c r="AG76">
        <v>13</v>
      </c>
      <c r="AH76">
        <v>13</v>
      </c>
      <c r="AI76">
        <v>1</v>
      </c>
      <c r="AJ76">
        <v>0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504</v>
      </c>
      <c r="AV76">
        <v>27.270000457763668</v>
      </c>
      <c r="AW76">
        <v>27.530000686645511</v>
      </c>
      <c r="AX76">
        <v>27.780000686645511</v>
      </c>
      <c r="AY76">
        <v>27.229999542236332</v>
      </c>
      <c r="AZ76">
        <v>27.360000610351559</v>
      </c>
      <c r="BA76" s="2">
        <f t="shared" si="34"/>
        <v>9.4442507227384676E-3</v>
      </c>
      <c r="BB76" s="2">
        <f t="shared" si="35"/>
        <v>8.9992798351578029E-3</v>
      </c>
      <c r="BC76" s="2">
        <f t="shared" si="36"/>
        <v>1.0897244348951562E-2</v>
      </c>
      <c r="BD76" s="2">
        <f t="shared" si="37"/>
        <v>4.7515009216060333E-3</v>
      </c>
      <c r="BE76">
        <v>33</v>
      </c>
      <c r="BF76">
        <v>21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3</v>
      </c>
      <c r="BO76">
        <v>6</v>
      </c>
      <c r="BP76">
        <v>14</v>
      </c>
      <c r="BQ76">
        <v>12</v>
      </c>
      <c r="BR76">
        <v>92</v>
      </c>
      <c r="BS76">
        <v>0</v>
      </c>
      <c r="BT76">
        <v>0</v>
      </c>
      <c r="BU76">
        <v>0</v>
      </c>
      <c r="BV76">
        <v>0</v>
      </c>
      <c r="BW76">
        <v>21</v>
      </c>
      <c r="BX76">
        <v>0</v>
      </c>
      <c r="BY76">
        <v>9</v>
      </c>
      <c r="BZ76">
        <v>0</v>
      </c>
      <c r="CA76">
        <v>1</v>
      </c>
      <c r="CB76">
        <v>0</v>
      </c>
      <c r="CC76">
        <v>1</v>
      </c>
      <c r="CD76">
        <v>0</v>
      </c>
      <c r="CE76">
        <v>56</v>
      </c>
      <c r="CF76">
        <v>21</v>
      </c>
      <c r="CG76">
        <v>1</v>
      </c>
      <c r="CH76">
        <v>1</v>
      </c>
      <c r="CI76">
        <v>2</v>
      </c>
      <c r="CJ76">
        <v>1</v>
      </c>
      <c r="CK76">
        <v>1</v>
      </c>
      <c r="CL76">
        <v>1</v>
      </c>
      <c r="CM76" t="s">
        <v>418</v>
      </c>
      <c r="CN76">
        <v>27.360000610351559</v>
      </c>
      <c r="CO76">
        <v>27.60000038146973</v>
      </c>
      <c r="CP76">
        <v>28.110000610351559</v>
      </c>
      <c r="CQ76">
        <v>27.559999465942379</v>
      </c>
      <c r="CR76">
        <v>27.930000305175781</v>
      </c>
      <c r="CS76" s="2">
        <f t="shared" si="38"/>
        <v>8.6956437609074788E-3</v>
      </c>
      <c r="CT76" s="2">
        <f t="shared" si="39"/>
        <v>1.8143017353547175E-2</v>
      </c>
      <c r="CU76" s="2">
        <f t="shared" si="40"/>
        <v>1.4493085135682815E-3</v>
      </c>
      <c r="CV76" s="2">
        <f t="shared" si="41"/>
        <v>1.324743412784124E-2</v>
      </c>
      <c r="CW76">
        <v>6</v>
      </c>
      <c r="CX76">
        <v>45</v>
      </c>
      <c r="CY76">
        <v>86</v>
      </c>
      <c r="CZ76">
        <v>33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1</v>
      </c>
      <c r="DG76">
        <v>0</v>
      </c>
      <c r="DH76">
        <v>0</v>
      </c>
      <c r="DI76">
        <v>0</v>
      </c>
      <c r="DJ76">
        <v>0</v>
      </c>
      <c r="DK76">
        <v>1</v>
      </c>
      <c r="DL76">
        <v>1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505</v>
      </c>
      <c r="EF76">
        <v>27.930000305175781</v>
      </c>
      <c r="EG76">
        <v>28.10000038146973</v>
      </c>
      <c r="EH76">
        <v>28.20000076293945</v>
      </c>
      <c r="EI76">
        <v>27.690000534057621</v>
      </c>
      <c r="EJ76">
        <v>27.940000534057621</v>
      </c>
      <c r="EK76" s="2">
        <f t="shared" si="42"/>
        <v>6.0498246970150937E-3</v>
      </c>
      <c r="EL76" s="2">
        <f t="shared" si="43"/>
        <v>3.5461127221365629E-3</v>
      </c>
      <c r="EM76" s="2">
        <f t="shared" si="44"/>
        <v>1.459074170271113E-2</v>
      </c>
      <c r="EN76" s="2">
        <f t="shared" si="45"/>
        <v>8.9477449971864242E-3</v>
      </c>
      <c r="EO76">
        <v>1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</v>
      </c>
      <c r="EY76">
        <v>1</v>
      </c>
      <c r="EZ76">
        <v>14</v>
      </c>
      <c r="FA76">
        <v>18</v>
      </c>
      <c r="FB76">
        <v>136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</v>
      </c>
      <c r="FP76">
        <v>0</v>
      </c>
      <c r="FQ76">
        <v>0</v>
      </c>
      <c r="FR76">
        <v>0</v>
      </c>
      <c r="FS76">
        <v>1</v>
      </c>
      <c r="FT76">
        <v>0</v>
      </c>
      <c r="FU76">
        <v>0</v>
      </c>
      <c r="FV76">
        <v>0</v>
      </c>
      <c r="FW76" t="s">
        <v>324</v>
      </c>
      <c r="FX76">
        <v>27.940000534057621</v>
      </c>
      <c r="FY76">
        <v>27.940000534057621</v>
      </c>
      <c r="FZ76">
        <v>28.680000305175781</v>
      </c>
      <c r="GA76">
        <v>27.829999923706051</v>
      </c>
      <c r="GB76">
        <v>28.620000839233398</v>
      </c>
      <c r="GC76">
        <v>373</v>
      </c>
      <c r="GD76">
        <v>331</v>
      </c>
      <c r="GE76">
        <v>171</v>
      </c>
      <c r="GF76">
        <v>171</v>
      </c>
      <c r="GG76">
        <v>0</v>
      </c>
      <c r="GH76">
        <v>33</v>
      </c>
      <c r="GI76">
        <v>0</v>
      </c>
      <c r="GJ76">
        <v>33</v>
      </c>
      <c r="GK76">
        <v>0</v>
      </c>
      <c r="GL76">
        <v>241</v>
      </c>
      <c r="GM76">
        <v>0</v>
      </c>
      <c r="GN76">
        <v>136</v>
      </c>
      <c r="GO76">
        <v>2</v>
      </c>
      <c r="GP76">
        <v>0</v>
      </c>
      <c r="GQ76">
        <v>1</v>
      </c>
      <c r="GR76">
        <v>0</v>
      </c>
      <c r="GS76">
        <v>1</v>
      </c>
      <c r="GT76">
        <v>0</v>
      </c>
      <c r="GU76">
        <v>1</v>
      </c>
      <c r="GV76">
        <v>0</v>
      </c>
      <c r="GW76">
        <v>3</v>
      </c>
      <c r="GX76" t="s">
        <v>223</v>
      </c>
      <c r="GY76">
        <v>342561</v>
      </c>
      <c r="GZ76">
        <v>619516</v>
      </c>
      <c r="HA76">
        <v>1.639</v>
      </c>
      <c r="HB76">
        <v>1.7569999999999999</v>
      </c>
      <c r="HC76">
        <v>9.6300000000000008</v>
      </c>
      <c r="HD76">
        <v>9.11</v>
      </c>
      <c r="HE76">
        <v>0</v>
      </c>
      <c r="HF76" s="2">
        <f t="shared" si="46"/>
        <v>0</v>
      </c>
      <c r="HG76" s="2">
        <f t="shared" si="47"/>
        <v>2.5801944325105741E-2</v>
      </c>
      <c r="HH76" s="2">
        <f t="shared" si="48"/>
        <v>3.9370296438427932E-3</v>
      </c>
      <c r="HI76" s="2">
        <f t="shared" si="49"/>
        <v>2.7603105952547113E-2</v>
      </c>
      <c r="HJ76" s="3">
        <f t="shared" si="50"/>
        <v>28.660906872280801</v>
      </c>
      <c r="HK76" t="str">
        <f t="shared" si="51"/>
        <v>NTCT</v>
      </c>
    </row>
    <row r="77" spans="1:219" hidden="1" x14ac:dyDescent="0.25">
      <c r="A77">
        <v>68</v>
      </c>
      <c r="B77" t="s">
        <v>506</v>
      </c>
      <c r="C77">
        <v>10</v>
      </c>
      <c r="D77">
        <v>1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0</v>
      </c>
      <c r="N77">
        <v>0</v>
      </c>
      <c r="O77">
        <v>1</v>
      </c>
      <c r="P77">
        <v>12</v>
      </c>
      <c r="Q77">
        <v>174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507</v>
      </c>
      <c r="AV77">
        <v>25.690000534057621</v>
      </c>
      <c r="AW77">
        <v>25.649999618530281</v>
      </c>
      <c r="AX77">
        <v>25.889999389648441</v>
      </c>
      <c r="AY77">
        <v>25.219999313354489</v>
      </c>
      <c r="AZ77">
        <v>25.25</v>
      </c>
      <c r="BA77" s="2">
        <f t="shared" si="34"/>
        <v>-1.5594899072997048E-3</v>
      </c>
      <c r="BB77" s="2">
        <f t="shared" si="35"/>
        <v>9.2699797905023695E-3</v>
      </c>
      <c r="BC77" s="2">
        <f t="shared" si="36"/>
        <v>1.6764144700616157E-2</v>
      </c>
      <c r="BD77" s="2">
        <f t="shared" si="37"/>
        <v>1.1881460057627802E-3</v>
      </c>
      <c r="BE77">
        <v>46</v>
      </c>
      <c r="BF77">
        <v>22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7</v>
      </c>
      <c r="BO77">
        <v>15</v>
      </c>
      <c r="BP77">
        <v>19</v>
      </c>
      <c r="BQ77">
        <v>7</v>
      </c>
      <c r="BR77">
        <v>81</v>
      </c>
      <c r="BS77">
        <v>0</v>
      </c>
      <c r="BT77">
        <v>0</v>
      </c>
      <c r="BU77">
        <v>0</v>
      </c>
      <c r="BV77">
        <v>0</v>
      </c>
      <c r="BW77">
        <v>22</v>
      </c>
      <c r="BX77">
        <v>0</v>
      </c>
      <c r="BY77">
        <v>5</v>
      </c>
      <c r="BZ77">
        <v>0</v>
      </c>
      <c r="CA77">
        <v>2</v>
      </c>
      <c r="CB77">
        <v>0</v>
      </c>
      <c r="CC77">
        <v>1</v>
      </c>
      <c r="CD77">
        <v>0</v>
      </c>
      <c r="CE77">
        <v>68</v>
      </c>
      <c r="CF77">
        <v>22</v>
      </c>
      <c r="CG77">
        <v>0</v>
      </c>
      <c r="CH77">
        <v>0</v>
      </c>
      <c r="CI77">
        <v>1</v>
      </c>
      <c r="CJ77">
        <v>1</v>
      </c>
      <c r="CK77">
        <v>0</v>
      </c>
      <c r="CL77">
        <v>0</v>
      </c>
      <c r="CM77" t="s">
        <v>508</v>
      </c>
      <c r="CN77">
        <v>25.25</v>
      </c>
      <c r="CO77">
        <v>25.420000076293949</v>
      </c>
      <c r="CP77">
        <v>25.680000305175781</v>
      </c>
      <c r="CQ77">
        <v>25.270000457763668</v>
      </c>
      <c r="CR77">
        <v>25.590000152587891</v>
      </c>
      <c r="CS77" s="2">
        <f t="shared" si="38"/>
        <v>6.6876505029000999E-3</v>
      </c>
      <c r="CT77" s="2">
        <f t="shared" si="39"/>
        <v>1.0124619384425326E-2</v>
      </c>
      <c r="CU77" s="2">
        <f t="shared" si="40"/>
        <v>5.9008504358805114E-3</v>
      </c>
      <c r="CV77" s="2">
        <f t="shared" si="41"/>
        <v>1.2504872720442761E-2</v>
      </c>
      <c r="CW77">
        <v>46</v>
      </c>
      <c r="CX77">
        <v>112</v>
      </c>
      <c r="CY77">
        <v>2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10</v>
      </c>
      <c r="DG77">
        <v>4</v>
      </c>
      <c r="DH77">
        <v>2</v>
      </c>
      <c r="DI77">
        <v>0</v>
      </c>
      <c r="DJ77">
        <v>1</v>
      </c>
      <c r="DK77">
        <v>1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1</v>
      </c>
      <c r="DR77">
        <v>0</v>
      </c>
      <c r="DS77">
        <v>0</v>
      </c>
      <c r="DT77">
        <v>0</v>
      </c>
      <c r="DU77">
        <v>1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509</v>
      </c>
      <c r="EF77">
        <v>25.590000152587891</v>
      </c>
      <c r="EG77">
        <v>25.770000457763668</v>
      </c>
      <c r="EH77">
        <v>25.940000534057621</v>
      </c>
      <c r="EI77">
        <v>25.379999160766602</v>
      </c>
      <c r="EJ77">
        <v>25.469999313354489</v>
      </c>
      <c r="EK77" s="2">
        <f t="shared" si="42"/>
        <v>6.9848778416125024E-3</v>
      </c>
      <c r="EL77" s="2">
        <f t="shared" si="43"/>
        <v>6.5535880028511073E-3</v>
      </c>
      <c r="EM77" s="2">
        <f t="shared" si="44"/>
        <v>1.5133926661595076E-2</v>
      </c>
      <c r="EN77" s="2">
        <f t="shared" si="45"/>
        <v>3.5335749907420277E-3</v>
      </c>
      <c r="EO77">
        <v>13</v>
      </c>
      <c r="EP77">
        <v>4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25</v>
      </c>
      <c r="EY77">
        <v>9</v>
      </c>
      <c r="EZ77">
        <v>2</v>
      </c>
      <c r="FA77">
        <v>0</v>
      </c>
      <c r="FB77">
        <v>147</v>
      </c>
      <c r="FC77">
        <v>0</v>
      </c>
      <c r="FD77">
        <v>0</v>
      </c>
      <c r="FE77">
        <v>0</v>
      </c>
      <c r="FF77">
        <v>0</v>
      </c>
      <c r="FG77">
        <v>4</v>
      </c>
      <c r="FH77">
        <v>0</v>
      </c>
      <c r="FI77">
        <v>0</v>
      </c>
      <c r="FJ77">
        <v>0</v>
      </c>
      <c r="FK77">
        <v>1</v>
      </c>
      <c r="FL77">
        <v>0</v>
      </c>
      <c r="FM77">
        <v>0</v>
      </c>
      <c r="FN77">
        <v>0</v>
      </c>
      <c r="FO77">
        <v>23</v>
      </c>
      <c r="FP77">
        <v>4</v>
      </c>
      <c r="FQ77">
        <v>0</v>
      </c>
      <c r="FR77">
        <v>0</v>
      </c>
      <c r="FS77">
        <v>1</v>
      </c>
      <c r="FT77">
        <v>1</v>
      </c>
      <c r="FU77">
        <v>0</v>
      </c>
      <c r="FV77">
        <v>0</v>
      </c>
      <c r="FW77" t="s">
        <v>266</v>
      </c>
      <c r="FX77">
        <v>25.469999313354489</v>
      </c>
      <c r="FY77">
        <v>25.719999313354489</v>
      </c>
      <c r="FZ77">
        <v>26.020000457763668</v>
      </c>
      <c r="GA77">
        <v>25.639999389648441</v>
      </c>
      <c r="GB77">
        <v>25.70000076293945</v>
      </c>
      <c r="GC77">
        <v>432</v>
      </c>
      <c r="GD77">
        <v>329</v>
      </c>
      <c r="GE77">
        <v>177</v>
      </c>
      <c r="GF77">
        <v>200</v>
      </c>
      <c r="GG77">
        <v>0</v>
      </c>
      <c r="GH77">
        <v>186</v>
      </c>
      <c r="GI77">
        <v>0</v>
      </c>
      <c r="GJ77">
        <v>0</v>
      </c>
      <c r="GK77">
        <v>0</v>
      </c>
      <c r="GL77">
        <v>229</v>
      </c>
      <c r="GM77">
        <v>0</v>
      </c>
      <c r="GN77">
        <v>148</v>
      </c>
      <c r="GO77">
        <v>2</v>
      </c>
      <c r="GP77">
        <v>1</v>
      </c>
      <c r="GQ77">
        <v>1</v>
      </c>
      <c r="GR77">
        <v>1</v>
      </c>
      <c r="GS77">
        <v>0</v>
      </c>
      <c r="GT77">
        <v>0</v>
      </c>
      <c r="GU77">
        <v>0</v>
      </c>
      <c r="GV77">
        <v>0</v>
      </c>
      <c r="GX77" t="s">
        <v>335</v>
      </c>
      <c r="GY77">
        <v>511653</v>
      </c>
      <c r="GZ77">
        <v>514750</v>
      </c>
      <c r="HA77">
        <v>1.0609999999999999</v>
      </c>
      <c r="HB77">
        <v>1.244</v>
      </c>
      <c r="HD77">
        <v>2.11</v>
      </c>
      <c r="HF77" s="2">
        <f t="shared" si="46"/>
        <v>9.7200624678941416E-3</v>
      </c>
      <c r="HG77" s="2">
        <f t="shared" si="47"/>
        <v>1.1529636400128052E-2</v>
      </c>
      <c r="HH77" s="2">
        <f t="shared" si="48"/>
        <v>3.1104170233982043E-3</v>
      </c>
      <c r="HI77" s="2">
        <f t="shared" si="49"/>
        <v>2.3346837163340517E-3</v>
      </c>
      <c r="HJ77" s="3">
        <f t="shared" si="50"/>
        <v>26.016541553649009</v>
      </c>
      <c r="HK77" t="str">
        <f t="shared" si="51"/>
        <v>NWS</v>
      </c>
    </row>
    <row r="78" spans="1:219" hidden="1" x14ac:dyDescent="0.25">
      <c r="A78">
        <v>69</v>
      </c>
      <c r="B78" t="s">
        <v>510</v>
      </c>
      <c r="C78">
        <v>10</v>
      </c>
      <c r="D78">
        <v>1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69</v>
      </c>
      <c r="N78">
        <v>88</v>
      </c>
      <c r="O78">
        <v>6</v>
      </c>
      <c r="P78">
        <v>0</v>
      </c>
      <c r="Q78">
        <v>0</v>
      </c>
      <c r="R78">
        <v>1</v>
      </c>
      <c r="S78">
        <v>6</v>
      </c>
      <c r="T78">
        <v>0</v>
      </c>
      <c r="U78">
        <v>0</v>
      </c>
      <c r="V78">
        <v>6</v>
      </c>
      <c r="W78">
        <v>1</v>
      </c>
      <c r="X78">
        <v>2</v>
      </c>
      <c r="Y78">
        <v>2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t="s">
        <v>511</v>
      </c>
      <c r="AV78">
        <v>148.63999938964841</v>
      </c>
      <c r="AW78">
        <v>149.28999328613281</v>
      </c>
      <c r="AX78">
        <v>150.1600036621094</v>
      </c>
      <c r="AY78">
        <v>147.05999755859381</v>
      </c>
      <c r="AZ78">
        <v>147.27000427246091</v>
      </c>
      <c r="BA78" s="2">
        <f t="shared" si="34"/>
        <v>4.3539013042797059E-3</v>
      </c>
      <c r="BB78" s="2">
        <f t="shared" si="35"/>
        <v>5.7938888835824542E-3</v>
      </c>
      <c r="BC78" s="2">
        <f t="shared" si="36"/>
        <v>1.4937342272264287E-2</v>
      </c>
      <c r="BD78" s="2">
        <f t="shared" si="37"/>
        <v>1.4259978799116002E-3</v>
      </c>
      <c r="BE78">
        <v>36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10</v>
      </c>
      <c r="BO78">
        <v>2</v>
      </c>
      <c r="BP78">
        <v>11</v>
      </c>
      <c r="BQ78">
        <v>8</v>
      </c>
      <c r="BR78">
        <v>111</v>
      </c>
      <c r="BS78">
        <v>0</v>
      </c>
      <c r="BT78">
        <v>0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1</v>
      </c>
      <c r="CD78">
        <v>0</v>
      </c>
      <c r="CE78">
        <v>38</v>
      </c>
      <c r="CF78">
        <v>1</v>
      </c>
      <c r="CG78">
        <v>0</v>
      </c>
      <c r="CH78">
        <v>0</v>
      </c>
      <c r="CI78">
        <v>1</v>
      </c>
      <c r="CJ78">
        <v>1</v>
      </c>
      <c r="CK78">
        <v>0</v>
      </c>
      <c r="CL78">
        <v>0</v>
      </c>
      <c r="CM78" t="s">
        <v>512</v>
      </c>
      <c r="CN78">
        <v>147.27000427246091</v>
      </c>
      <c r="CO78">
        <v>147.8399963378906</v>
      </c>
      <c r="CP78">
        <v>153.13999938964841</v>
      </c>
      <c r="CQ78">
        <v>147.3399963378906</v>
      </c>
      <c r="CR78">
        <v>152.78999328613281</v>
      </c>
      <c r="CS78" s="2">
        <f t="shared" si="38"/>
        <v>3.855465906039135E-3</v>
      </c>
      <c r="CT78" s="2">
        <f t="shared" si="39"/>
        <v>3.4608874708641713E-2</v>
      </c>
      <c r="CU78" s="2">
        <f t="shared" si="40"/>
        <v>3.3820347158102226E-3</v>
      </c>
      <c r="CV78" s="2">
        <f t="shared" si="41"/>
        <v>3.5669855276686202E-2</v>
      </c>
      <c r="CW78">
        <v>4</v>
      </c>
      <c r="CX78">
        <v>2</v>
      </c>
      <c r="CY78">
        <v>6</v>
      </c>
      <c r="CZ78">
        <v>35</v>
      </c>
      <c r="DA78">
        <v>107</v>
      </c>
      <c r="DB78">
        <v>0</v>
      </c>
      <c r="DC78">
        <v>0</v>
      </c>
      <c r="DD78">
        <v>0</v>
      </c>
      <c r="DE78">
        <v>0</v>
      </c>
      <c r="DF78">
        <v>3</v>
      </c>
      <c r="DG78">
        <v>0</v>
      </c>
      <c r="DH78">
        <v>1</v>
      </c>
      <c r="DI78">
        <v>0</v>
      </c>
      <c r="DJ78">
        <v>0</v>
      </c>
      <c r="DK78">
        <v>1</v>
      </c>
      <c r="DL78">
        <v>4</v>
      </c>
      <c r="DM78">
        <v>1</v>
      </c>
      <c r="DN78">
        <v>4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513</v>
      </c>
      <c r="EF78">
        <v>152.78999328613281</v>
      </c>
      <c r="EG78">
        <v>153.49000549316409</v>
      </c>
      <c r="EH78">
        <v>155.99000549316409</v>
      </c>
      <c r="EI78">
        <v>151.2799987792969</v>
      </c>
      <c r="EJ78">
        <v>151.77000427246091</v>
      </c>
      <c r="EK78" s="2">
        <f t="shared" si="42"/>
        <v>4.5606370576516397E-3</v>
      </c>
      <c r="EL78" s="2">
        <f t="shared" si="43"/>
        <v>1.6026667811801287E-2</v>
      </c>
      <c r="EM78" s="2">
        <f t="shared" si="44"/>
        <v>1.4398375365004545E-2</v>
      </c>
      <c r="EN78" s="2">
        <f t="shared" si="45"/>
        <v>3.2286056491396264E-3</v>
      </c>
      <c r="EO78">
        <v>41</v>
      </c>
      <c r="EP78">
        <v>31</v>
      </c>
      <c r="EQ78">
        <v>8</v>
      </c>
      <c r="ER78">
        <v>3</v>
      </c>
      <c r="ES78">
        <v>0</v>
      </c>
      <c r="ET78">
        <v>1</v>
      </c>
      <c r="EU78">
        <v>11</v>
      </c>
      <c r="EV78">
        <v>0</v>
      </c>
      <c r="EW78">
        <v>0</v>
      </c>
      <c r="EX78">
        <v>46</v>
      </c>
      <c r="EY78">
        <v>5</v>
      </c>
      <c r="EZ78">
        <v>2</v>
      </c>
      <c r="FA78">
        <v>4</v>
      </c>
      <c r="FB78">
        <v>58</v>
      </c>
      <c r="FC78">
        <v>0</v>
      </c>
      <c r="FD78">
        <v>0</v>
      </c>
      <c r="FE78">
        <v>0</v>
      </c>
      <c r="FF78">
        <v>0</v>
      </c>
      <c r="FG78">
        <v>42</v>
      </c>
      <c r="FH78">
        <v>11</v>
      </c>
      <c r="FI78">
        <v>0</v>
      </c>
      <c r="FJ78">
        <v>0</v>
      </c>
      <c r="FK78">
        <v>1</v>
      </c>
      <c r="FL78">
        <v>1</v>
      </c>
      <c r="FM78">
        <v>0</v>
      </c>
      <c r="FN78">
        <v>0</v>
      </c>
      <c r="FO78">
        <v>83</v>
      </c>
      <c r="FP78">
        <v>42</v>
      </c>
      <c r="FQ78">
        <v>0</v>
      </c>
      <c r="FR78">
        <v>0</v>
      </c>
      <c r="FS78">
        <v>1</v>
      </c>
      <c r="FT78">
        <v>1</v>
      </c>
      <c r="FU78">
        <v>0</v>
      </c>
      <c r="FV78">
        <v>0</v>
      </c>
      <c r="FW78" t="s">
        <v>514</v>
      </c>
      <c r="FX78">
        <v>151.77000427246091</v>
      </c>
      <c r="FY78">
        <v>151.32000732421881</v>
      </c>
      <c r="FZ78">
        <v>153.22999572753909</v>
      </c>
      <c r="GA78">
        <v>150.69000244140619</v>
      </c>
      <c r="GB78">
        <v>151.02000427246091</v>
      </c>
      <c r="GC78">
        <v>437</v>
      </c>
      <c r="GD78">
        <v>272</v>
      </c>
      <c r="GE78">
        <v>237</v>
      </c>
      <c r="GF78">
        <v>119</v>
      </c>
      <c r="GG78">
        <v>0</v>
      </c>
      <c r="GH78">
        <v>145</v>
      </c>
      <c r="GI78">
        <v>0</v>
      </c>
      <c r="GJ78">
        <v>145</v>
      </c>
      <c r="GK78">
        <v>4</v>
      </c>
      <c r="GL78">
        <v>169</v>
      </c>
      <c r="GM78">
        <v>4</v>
      </c>
      <c r="GN78">
        <v>58</v>
      </c>
      <c r="GO78">
        <v>1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1.6</v>
      </c>
      <c r="GX78" t="s">
        <v>218</v>
      </c>
      <c r="GY78">
        <v>394619</v>
      </c>
      <c r="GZ78">
        <v>318916</v>
      </c>
      <c r="HA78">
        <v>1.7270000000000001</v>
      </c>
      <c r="HB78">
        <v>1.8859999999999999</v>
      </c>
      <c r="HC78">
        <v>0.17</v>
      </c>
      <c r="HD78">
        <v>5.29</v>
      </c>
      <c r="HE78">
        <v>0.12870000000000001</v>
      </c>
      <c r="HF78" s="2">
        <f t="shared" si="46"/>
        <v>-2.9738099819009989E-3</v>
      </c>
      <c r="HG78" s="2">
        <f t="shared" si="47"/>
        <v>1.2464846678691188E-2</v>
      </c>
      <c r="HH78" s="2">
        <f t="shared" si="48"/>
        <v>4.1633944773923348E-3</v>
      </c>
      <c r="HI78" s="2">
        <f t="shared" si="49"/>
        <v>2.1851531036864991E-3</v>
      </c>
      <c r="HJ78" s="3">
        <f t="shared" si="50"/>
        <v>153.20618801493362</v>
      </c>
      <c r="HK78" t="str">
        <f t="shared" si="51"/>
        <v>NXST</v>
      </c>
    </row>
    <row r="79" spans="1:219" hidden="1" x14ac:dyDescent="0.25">
      <c r="A79">
        <v>70</v>
      </c>
      <c r="B79" t="s">
        <v>515</v>
      </c>
      <c r="C79">
        <v>10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21</v>
      </c>
      <c r="N79">
        <v>44</v>
      </c>
      <c r="O79">
        <v>112</v>
      </c>
      <c r="P79">
        <v>14</v>
      </c>
      <c r="Q79">
        <v>0</v>
      </c>
      <c r="R79">
        <v>0</v>
      </c>
      <c r="S79">
        <v>0</v>
      </c>
      <c r="T79">
        <v>0</v>
      </c>
      <c r="U79">
        <v>0</v>
      </c>
      <c r="V79">
        <v>4</v>
      </c>
      <c r="W79">
        <v>0</v>
      </c>
      <c r="X79">
        <v>0</v>
      </c>
      <c r="Y79">
        <v>0</v>
      </c>
      <c r="Z79">
        <v>0</v>
      </c>
      <c r="AA79">
        <v>1</v>
      </c>
      <c r="AB79">
        <v>4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458</v>
      </c>
      <c r="AV79">
        <v>118.1600036621094</v>
      </c>
      <c r="AW79">
        <v>118.13999938964839</v>
      </c>
      <c r="AX79">
        <v>120.86000061035161</v>
      </c>
      <c r="AY79">
        <v>118.13999938964839</v>
      </c>
      <c r="AZ79">
        <v>119.879997253418</v>
      </c>
      <c r="BA79" s="2">
        <f t="shared" si="34"/>
        <v>-1.6932683734860454E-4</v>
      </c>
      <c r="BB79" s="2">
        <f t="shared" si="35"/>
        <v>2.2505388109937186E-2</v>
      </c>
      <c r="BC79" s="2">
        <f t="shared" si="36"/>
        <v>0</v>
      </c>
      <c r="BD79" s="2">
        <f t="shared" si="37"/>
        <v>1.4514497027317774E-2</v>
      </c>
      <c r="BE79">
        <v>1</v>
      </c>
      <c r="BF79">
        <v>2</v>
      </c>
      <c r="BG79">
        <v>27</v>
      </c>
      <c r="BH79">
        <v>129</v>
      </c>
      <c r="BI79">
        <v>33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 t="s">
        <v>233</v>
      </c>
      <c r="CN79">
        <v>119.879997253418</v>
      </c>
      <c r="CO79">
        <v>120.370002746582</v>
      </c>
      <c r="CP79">
        <v>120.9300003051758</v>
      </c>
      <c r="CQ79">
        <v>119.5100021362305</v>
      </c>
      <c r="CR79">
        <v>120.6600036621094</v>
      </c>
      <c r="CS79" s="2">
        <f t="shared" si="38"/>
        <v>4.0708272990208627E-3</v>
      </c>
      <c r="CT79" s="2">
        <f t="shared" si="39"/>
        <v>4.6307579358355611E-3</v>
      </c>
      <c r="CU79" s="2">
        <f t="shared" si="40"/>
        <v>7.1446422757178718E-3</v>
      </c>
      <c r="CV79" s="2">
        <f t="shared" si="41"/>
        <v>9.530925666961787E-3</v>
      </c>
      <c r="CW79">
        <v>127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41</v>
      </c>
      <c r="DG79">
        <v>9</v>
      </c>
      <c r="DH79">
        <v>5</v>
      </c>
      <c r="DI79">
        <v>9</v>
      </c>
      <c r="DJ79">
        <v>7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256</v>
      </c>
      <c r="EF79">
        <v>120.6600036621094</v>
      </c>
      <c r="EG79">
        <v>120.61000061035161</v>
      </c>
      <c r="EH79">
        <v>122.44000244140619</v>
      </c>
      <c r="EI79">
        <v>119.9300003051758</v>
      </c>
      <c r="EJ79">
        <v>120.26999664306641</v>
      </c>
      <c r="EK79" s="2">
        <f t="shared" si="42"/>
        <v>-4.1458462403420882E-4</v>
      </c>
      <c r="EL79" s="2">
        <f t="shared" si="43"/>
        <v>1.4946110703732973E-2</v>
      </c>
      <c r="EM79" s="2">
        <f t="shared" si="44"/>
        <v>5.6380093005110599E-3</v>
      </c>
      <c r="EN79" s="2">
        <f t="shared" si="45"/>
        <v>2.8269422747191353E-3</v>
      </c>
      <c r="EO79">
        <v>76</v>
      </c>
      <c r="EP79">
        <v>74</v>
      </c>
      <c r="EQ79">
        <v>11</v>
      </c>
      <c r="ER79">
        <v>1</v>
      </c>
      <c r="ES79">
        <v>0</v>
      </c>
      <c r="ET79">
        <v>1</v>
      </c>
      <c r="EU79">
        <v>12</v>
      </c>
      <c r="EV79">
        <v>0</v>
      </c>
      <c r="EW79">
        <v>0</v>
      </c>
      <c r="EX79">
        <v>26</v>
      </c>
      <c r="EY79">
        <v>5</v>
      </c>
      <c r="EZ79">
        <v>2</v>
      </c>
      <c r="FA79">
        <v>1</v>
      </c>
      <c r="FB79">
        <v>3</v>
      </c>
      <c r="FC79">
        <v>1</v>
      </c>
      <c r="FD79">
        <v>1</v>
      </c>
      <c r="FE79">
        <v>0</v>
      </c>
      <c r="FF79">
        <v>0</v>
      </c>
      <c r="FG79">
        <v>86</v>
      </c>
      <c r="FH79">
        <v>12</v>
      </c>
      <c r="FI79">
        <v>0</v>
      </c>
      <c r="FJ79">
        <v>0</v>
      </c>
      <c r="FK79">
        <v>1</v>
      </c>
      <c r="FL79">
        <v>1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221</v>
      </c>
      <c r="FX79">
        <v>120.26999664306641</v>
      </c>
      <c r="FY79">
        <v>121.2799987792969</v>
      </c>
      <c r="FZ79">
        <v>121.4499969482422</v>
      </c>
      <c r="GA79">
        <v>119.38999938964839</v>
      </c>
      <c r="GB79">
        <v>120.9499969482422</v>
      </c>
      <c r="GC79">
        <v>672</v>
      </c>
      <c r="GD79">
        <v>112</v>
      </c>
      <c r="GE79">
        <v>289</v>
      </c>
      <c r="GF79">
        <v>108</v>
      </c>
      <c r="GG79">
        <v>0</v>
      </c>
      <c r="GH79">
        <v>177</v>
      </c>
      <c r="GI79">
        <v>0</v>
      </c>
      <c r="GJ79">
        <v>1</v>
      </c>
      <c r="GK79">
        <v>0</v>
      </c>
      <c r="GL79">
        <v>10</v>
      </c>
      <c r="GM79">
        <v>0</v>
      </c>
      <c r="GN79">
        <v>10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2.9</v>
      </c>
      <c r="GX79" t="s">
        <v>223</v>
      </c>
      <c r="GY79">
        <v>808465</v>
      </c>
      <c r="GZ79">
        <v>704066</v>
      </c>
      <c r="HC79">
        <v>2.2000000000000002</v>
      </c>
      <c r="HD79">
        <v>2.69</v>
      </c>
      <c r="HE79">
        <v>0.49909999999999999</v>
      </c>
      <c r="HF79" s="2">
        <f t="shared" si="46"/>
        <v>8.3278541094684577E-3</v>
      </c>
      <c r="HG79" s="2">
        <f t="shared" si="47"/>
        <v>1.3997379433261514E-3</v>
      </c>
      <c r="HH79" s="2">
        <f t="shared" si="48"/>
        <v>1.5583768211342885E-2</v>
      </c>
      <c r="HI79" s="2">
        <f t="shared" si="49"/>
        <v>1.2897871830963137E-2</v>
      </c>
      <c r="HJ79" s="3">
        <f t="shared" si="50"/>
        <v>121.44975899535484</v>
      </c>
      <c r="HK79" t="str">
        <f t="shared" si="51"/>
        <v>NTRS</v>
      </c>
    </row>
    <row r="80" spans="1:219" hidden="1" x14ac:dyDescent="0.25">
      <c r="A80">
        <v>71</v>
      </c>
      <c r="B80" t="s">
        <v>516</v>
      </c>
      <c r="C80">
        <v>9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1</v>
      </c>
      <c r="N80">
        <v>8</v>
      </c>
      <c r="O80">
        <v>126</v>
      </c>
      <c r="P80">
        <v>60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517</v>
      </c>
      <c r="AV80">
        <v>26.680000305175781</v>
      </c>
      <c r="AW80">
        <v>26.79999923706055</v>
      </c>
      <c r="AX80">
        <v>27.069999694824219</v>
      </c>
      <c r="AY80">
        <v>26.54999923706055</v>
      </c>
      <c r="AZ80">
        <v>26.719999313354489</v>
      </c>
      <c r="BA80" s="2">
        <f t="shared" si="34"/>
        <v>4.4775722127196049E-3</v>
      </c>
      <c r="BB80" s="2">
        <f t="shared" si="35"/>
        <v>9.9741581384388267E-3</v>
      </c>
      <c r="BC80" s="2">
        <f t="shared" si="36"/>
        <v>9.3283584745138537E-3</v>
      </c>
      <c r="BD80" s="2">
        <f t="shared" si="37"/>
        <v>6.3622784679104871E-3</v>
      </c>
      <c r="BE80">
        <v>81</v>
      </c>
      <c r="BF80">
        <v>4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37</v>
      </c>
      <c r="BO80">
        <v>13</v>
      </c>
      <c r="BP80">
        <v>41</v>
      </c>
      <c r="BQ80">
        <v>25</v>
      </c>
      <c r="BR80">
        <v>17</v>
      </c>
      <c r="BS80">
        <v>0</v>
      </c>
      <c r="BT80">
        <v>0</v>
      </c>
      <c r="BU80">
        <v>0</v>
      </c>
      <c r="BV80">
        <v>0</v>
      </c>
      <c r="BW80">
        <v>4</v>
      </c>
      <c r="BX80">
        <v>1</v>
      </c>
      <c r="BY80">
        <v>0</v>
      </c>
      <c r="BZ80">
        <v>0</v>
      </c>
      <c r="CA80">
        <v>1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 t="s">
        <v>220</v>
      </c>
      <c r="CN80">
        <v>26.719999313354489</v>
      </c>
      <c r="CO80">
        <v>26.719999313354489</v>
      </c>
      <c r="CP80">
        <v>27.54999923706055</v>
      </c>
      <c r="CQ80">
        <v>26.70999908447266</v>
      </c>
      <c r="CR80">
        <v>27.5</v>
      </c>
      <c r="CS80" s="2">
        <f t="shared" si="38"/>
        <v>0</v>
      </c>
      <c r="CT80" s="2">
        <f t="shared" si="39"/>
        <v>3.0127039807301914E-2</v>
      </c>
      <c r="CU80" s="2">
        <f t="shared" si="40"/>
        <v>3.7426007256036176E-4</v>
      </c>
      <c r="CV80" s="2">
        <f t="shared" si="41"/>
        <v>2.8727306019176058E-2</v>
      </c>
      <c r="CW80">
        <v>0</v>
      </c>
      <c r="CX80">
        <v>15</v>
      </c>
      <c r="CY80">
        <v>9</v>
      </c>
      <c r="CZ80">
        <v>6</v>
      </c>
      <c r="DA80">
        <v>165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1</v>
      </c>
      <c r="DL80">
        <v>1</v>
      </c>
      <c r="DM80">
        <v>1</v>
      </c>
      <c r="DN80">
        <v>1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262</v>
      </c>
      <c r="EF80">
        <v>27.5</v>
      </c>
      <c r="EG80">
        <v>27.54000091552734</v>
      </c>
      <c r="EH80">
        <v>27.75</v>
      </c>
      <c r="EI80">
        <v>27.129999160766602</v>
      </c>
      <c r="EJ80">
        <v>27.229999542236332</v>
      </c>
      <c r="EK80" s="2">
        <f t="shared" si="42"/>
        <v>1.4524660202457351E-3</v>
      </c>
      <c r="EL80" s="2">
        <f t="shared" si="43"/>
        <v>7.5675345755913392E-3</v>
      </c>
      <c r="EM80" s="2">
        <f t="shared" si="44"/>
        <v>1.4887499677952998E-2</v>
      </c>
      <c r="EN80" s="2">
        <f t="shared" si="45"/>
        <v>3.6724341957706796E-3</v>
      </c>
      <c r="EO80">
        <v>63</v>
      </c>
      <c r="EP80">
        <v>16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58</v>
      </c>
      <c r="EY80">
        <v>21</v>
      </c>
      <c r="EZ80">
        <v>18</v>
      </c>
      <c r="FA80">
        <v>8</v>
      </c>
      <c r="FB80">
        <v>25</v>
      </c>
      <c r="FC80">
        <v>0</v>
      </c>
      <c r="FD80">
        <v>0</v>
      </c>
      <c r="FE80">
        <v>0</v>
      </c>
      <c r="FF80">
        <v>0</v>
      </c>
      <c r="FG80">
        <v>16</v>
      </c>
      <c r="FH80">
        <v>0</v>
      </c>
      <c r="FI80">
        <v>6</v>
      </c>
      <c r="FJ80">
        <v>0</v>
      </c>
      <c r="FK80">
        <v>1</v>
      </c>
      <c r="FL80">
        <v>0</v>
      </c>
      <c r="FM80">
        <v>1</v>
      </c>
      <c r="FN80">
        <v>0</v>
      </c>
      <c r="FO80">
        <v>88</v>
      </c>
      <c r="FP80">
        <v>19</v>
      </c>
      <c r="FQ80">
        <v>0</v>
      </c>
      <c r="FR80">
        <v>0</v>
      </c>
      <c r="FS80">
        <v>1</v>
      </c>
      <c r="FT80">
        <v>1</v>
      </c>
      <c r="FU80">
        <v>0</v>
      </c>
      <c r="FV80">
        <v>0</v>
      </c>
      <c r="FW80" t="s">
        <v>461</v>
      </c>
      <c r="FX80">
        <v>27.229999542236332</v>
      </c>
      <c r="FY80">
        <v>27.270000457763668</v>
      </c>
      <c r="FZ80">
        <v>27.889999389648441</v>
      </c>
      <c r="GA80">
        <v>27.090000152587891</v>
      </c>
      <c r="GB80">
        <v>27.629999160766602</v>
      </c>
      <c r="GC80">
        <v>554</v>
      </c>
      <c r="GD80">
        <v>265</v>
      </c>
      <c r="GE80">
        <v>274</v>
      </c>
      <c r="GF80">
        <v>131</v>
      </c>
      <c r="GG80">
        <v>0</v>
      </c>
      <c r="GH80">
        <v>231</v>
      </c>
      <c r="GI80">
        <v>0</v>
      </c>
      <c r="GJ80">
        <v>171</v>
      </c>
      <c r="GK80">
        <v>1</v>
      </c>
      <c r="GL80">
        <v>42</v>
      </c>
      <c r="GM80">
        <v>1</v>
      </c>
      <c r="GN80">
        <v>25</v>
      </c>
      <c r="GO80">
        <v>1</v>
      </c>
      <c r="GP80">
        <v>1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2</v>
      </c>
      <c r="GX80" t="s">
        <v>218</v>
      </c>
      <c r="GY80">
        <v>7807491</v>
      </c>
      <c r="GZ80">
        <v>7327716</v>
      </c>
      <c r="HA80">
        <v>0.55900000000000005</v>
      </c>
      <c r="HB80">
        <v>0.72</v>
      </c>
      <c r="HC80">
        <v>0.84</v>
      </c>
      <c r="HD80">
        <v>3.12</v>
      </c>
      <c r="HE80">
        <v>0.43099999999999999</v>
      </c>
      <c r="HF80" s="2">
        <f t="shared" si="46"/>
        <v>1.4668468960714609E-3</v>
      </c>
      <c r="HG80" s="2">
        <f t="shared" si="47"/>
        <v>2.2230152221333177E-2</v>
      </c>
      <c r="HH80" s="2">
        <f t="shared" si="48"/>
        <v>6.6006711461030765E-3</v>
      </c>
      <c r="HI80" s="2">
        <f t="shared" si="49"/>
        <v>1.954393863845949E-2</v>
      </c>
      <c r="HJ80" s="3">
        <f t="shared" si="50"/>
        <v>27.876216719015581</v>
      </c>
      <c r="HK80" t="str">
        <f t="shared" si="51"/>
        <v>NLOK</v>
      </c>
    </row>
    <row r="81" spans="1:219" hidden="1" x14ac:dyDescent="0.25">
      <c r="A81">
        <v>72</v>
      </c>
      <c r="B81" t="s">
        <v>518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8</v>
      </c>
      <c r="N81">
        <v>19</v>
      </c>
      <c r="O81">
        <v>56</v>
      </c>
      <c r="P81">
        <v>88</v>
      </c>
      <c r="Q81">
        <v>22</v>
      </c>
      <c r="R81">
        <v>0</v>
      </c>
      <c r="S81">
        <v>0</v>
      </c>
      <c r="T81">
        <v>0</v>
      </c>
      <c r="U81">
        <v>0</v>
      </c>
      <c r="V81">
        <v>1</v>
      </c>
      <c r="W81">
        <v>1</v>
      </c>
      <c r="X81">
        <v>2</v>
      </c>
      <c r="Y81">
        <v>1</v>
      </c>
      <c r="Z81">
        <v>1</v>
      </c>
      <c r="AA81">
        <v>1</v>
      </c>
      <c r="AB81">
        <v>6</v>
      </c>
      <c r="AC81">
        <v>1</v>
      </c>
      <c r="AD81">
        <v>6</v>
      </c>
      <c r="AE81">
        <v>0</v>
      </c>
      <c r="AF81">
        <v>0</v>
      </c>
      <c r="AG81">
        <v>1</v>
      </c>
      <c r="AH81">
        <v>1</v>
      </c>
      <c r="AI81">
        <v>0</v>
      </c>
      <c r="AJ81">
        <v>0</v>
      </c>
      <c r="AK81">
        <v>1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t="s">
        <v>519</v>
      </c>
      <c r="AV81">
        <v>30.29000091552734</v>
      </c>
      <c r="AW81">
        <v>30.379999160766602</v>
      </c>
      <c r="AX81">
        <v>30.60000038146973</v>
      </c>
      <c r="AY81">
        <v>30.059999465942379</v>
      </c>
      <c r="AZ81">
        <v>30.110000610351559</v>
      </c>
      <c r="BA81" s="2">
        <f t="shared" si="34"/>
        <v>2.9624176341481734E-3</v>
      </c>
      <c r="BB81" s="2">
        <f t="shared" si="35"/>
        <v>7.1895822862915182E-3</v>
      </c>
      <c r="BC81" s="2">
        <f t="shared" si="36"/>
        <v>1.0533235801977181E-2</v>
      </c>
      <c r="BD81" s="2">
        <f t="shared" si="37"/>
        <v>1.6606158550521721E-3</v>
      </c>
      <c r="BE81">
        <v>66</v>
      </c>
      <c r="BF81">
        <v>2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51</v>
      </c>
      <c r="BO81">
        <v>26</v>
      </c>
      <c r="BP81">
        <v>17</v>
      </c>
      <c r="BQ81">
        <v>17</v>
      </c>
      <c r="BR81">
        <v>45</v>
      </c>
      <c r="BS81">
        <v>0</v>
      </c>
      <c r="BT81">
        <v>0</v>
      </c>
      <c r="BU81">
        <v>0</v>
      </c>
      <c r="BV81">
        <v>0</v>
      </c>
      <c r="BW81">
        <v>2</v>
      </c>
      <c r="BX81">
        <v>0</v>
      </c>
      <c r="BY81">
        <v>0</v>
      </c>
      <c r="BZ81">
        <v>0</v>
      </c>
      <c r="CA81">
        <v>1</v>
      </c>
      <c r="CB81">
        <v>0</v>
      </c>
      <c r="CC81">
        <v>0</v>
      </c>
      <c r="CD81">
        <v>0</v>
      </c>
      <c r="CE81">
        <v>73</v>
      </c>
      <c r="CF81">
        <v>3</v>
      </c>
      <c r="CG81">
        <v>0</v>
      </c>
      <c r="CH81">
        <v>0</v>
      </c>
      <c r="CI81">
        <v>1</v>
      </c>
      <c r="CJ81">
        <v>1</v>
      </c>
      <c r="CK81">
        <v>0</v>
      </c>
      <c r="CL81">
        <v>0</v>
      </c>
      <c r="CM81" t="s">
        <v>520</v>
      </c>
      <c r="CN81">
        <v>30.110000610351559</v>
      </c>
      <c r="CO81">
        <v>30.530000686645511</v>
      </c>
      <c r="CP81">
        <v>31.069999694824219</v>
      </c>
      <c r="CQ81">
        <v>30.25</v>
      </c>
      <c r="CR81">
        <v>30.979999542236332</v>
      </c>
      <c r="CS81" s="2">
        <f t="shared" si="38"/>
        <v>1.3756962556429553E-2</v>
      </c>
      <c r="CT81" s="2">
        <f t="shared" si="39"/>
        <v>1.7380077678876282E-2</v>
      </c>
      <c r="CU81" s="2">
        <f t="shared" si="40"/>
        <v>9.171329195809319E-3</v>
      </c>
      <c r="CV81" s="2">
        <f t="shared" si="41"/>
        <v>2.3563574984599156E-2</v>
      </c>
      <c r="CW81">
        <v>94</v>
      </c>
      <c r="CX81">
        <v>32</v>
      </c>
      <c r="CY81">
        <v>28</v>
      </c>
      <c r="CZ81">
        <v>15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16</v>
      </c>
      <c r="DG81">
        <v>7</v>
      </c>
      <c r="DH81">
        <v>11</v>
      </c>
      <c r="DI81">
        <v>1</v>
      </c>
      <c r="DJ81">
        <v>4</v>
      </c>
      <c r="DK81">
        <v>1</v>
      </c>
      <c r="DL81">
        <v>39</v>
      </c>
      <c r="DM81">
        <v>0</v>
      </c>
      <c r="DN81">
        <v>0</v>
      </c>
      <c r="DO81">
        <v>0</v>
      </c>
      <c r="DP81">
        <v>0</v>
      </c>
      <c r="DQ81">
        <v>4</v>
      </c>
      <c r="DR81">
        <v>4</v>
      </c>
      <c r="DS81">
        <v>0</v>
      </c>
      <c r="DT81">
        <v>0</v>
      </c>
      <c r="DU81">
        <v>1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521</v>
      </c>
      <c r="EF81">
        <v>30.979999542236332</v>
      </c>
      <c r="EG81">
        <v>31.270000457763668</v>
      </c>
      <c r="EH81">
        <v>31.370000839233398</v>
      </c>
      <c r="EI81">
        <v>30.60000038146973</v>
      </c>
      <c r="EJ81">
        <v>30.969999313354489</v>
      </c>
      <c r="EK81" s="2">
        <f t="shared" si="42"/>
        <v>9.2740937410294988E-3</v>
      </c>
      <c r="EL81" s="2">
        <f t="shared" si="43"/>
        <v>3.1877710804733006E-3</v>
      </c>
      <c r="EM81" s="2">
        <f t="shared" si="44"/>
        <v>2.1426289302390877E-2</v>
      </c>
      <c r="EN81" s="2">
        <f t="shared" si="45"/>
        <v>1.1947011304104582E-2</v>
      </c>
      <c r="EO81">
        <v>3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</v>
      </c>
      <c r="EY81">
        <v>0</v>
      </c>
      <c r="EZ81">
        <v>0</v>
      </c>
      <c r="FA81">
        <v>1</v>
      </c>
      <c r="FB81">
        <v>193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3</v>
      </c>
      <c r="FP81">
        <v>0</v>
      </c>
      <c r="FQ81">
        <v>0</v>
      </c>
      <c r="FR81">
        <v>0</v>
      </c>
      <c r="FS81">
        <v>1</v>
      </c>
      <c r="FT81">
        <v>0</v>
      </c>
      <c r="FU81">
        <v>0</v>
      </c>
      <c r="FV81">
        <v>0</v>
      </c>
      <c r="FW81" t="s">
        <v>522</v>
      </c>
      <c r="FX81">
        <v>30.969999313354489</v>
      </c>
      <c r="FY81">
        <v>31.389999389648441</v>
      </c>
      <c r="FZ81">
        <v>31.770000457763668</v>
      </c>
      <c r="GA81">
        <v>31.190000534057621</v>
      </c>
      <c r="GB81">
        <v>31.620000839233398</v>
      </c>
      <c r="GC81">
        <v>433</v>
      </c>
      <c r="GD81">
        <v>396</v>
      </c>
      <c r="GE81">
        <v>172</v>
      </c>
      <c r="GF81">
        <v>234</v>
      </c>
      <c r="GG81">
        <v>0</v>
      </c>
      <c r="GH81">
        <v>125</v>
      </c>
      <c r="GI81">
        <v>0</v>
      </c>
      <c r="GJ81">
        <v>15</v>
      </c>
      <c r="GK81">
        <v>6</v>
      </c>
      <c r="GL81">
        <v>243</v>
      </c>
      <c r="GM81">
        <v>0</v>
      </c>
      <c r="GN81">
        <v>197</v>
      </c>
      <c r="GO81">
        <v>2</v>
      </c>
      <c r="GP81">
        <v>1</v>
      </c>
      <c r="GQ81">
        <v>2</v>
      </c>
      <c r="GR81">
        <v>1</v>
      </c>
      <c r="GS81">
        <v>0</v>
      </c>
      <c r="GT81">
        <v>0</v>
      </c>
      <c r="GU81">
        <v>0</v>
      </c>
      <c r="GV81">
        <v>0</v>
      </c>
      <c r="GW81">
        <v>2.2000000000000002</v>
      </c>
      <c r="GX81" t="s">
        <v>218</v>
      </c>
      <c r="GY81">
        <v>1804134</v>
      </c>
      <c r="GZ81">
        <v>1896050</v>
      </c>
      <c r="HA81">
        <v>1.72</v>
      </c>
      <c r="HB81">
        <v>1.9019999999999999</v>
      </c>
      <c r="HC81">
        <v>0.4</v>
      </c>
      <c r="HD81">
        <v>3.42</v>
      </c>
      <c r="HE81">
        <v>0</v>
      </c>
      <c r="HF81" s="2">
        <f t="shared" si="46"/>
        <v>1.3380060033784447E-2</v>
      </c>
      <c r="HG81" s="2">
        <f t="shared" si="47"/>
        <v>1.196100291595581E-2</v>
      </c>
      <c r="HH81" s="2">
        <f t="shared" si="48"/>
        <v>6.3714195437918342E-3</v>
      </c>
      <c r="HI81" s="2">
        <f t="shared" si="49"/>
        <v>1.3598997272708524E-2</v>
      </c>
      <c r="HJ81" s="3">
        <f t="shared" si="50"/>
        <v>31.765455263879876</v>
      </c>
      <c r="HK81" t="str">
        <f t="shared" si="51"/>
        <v>NTNX</v>
      </c>
    </row>
    <row r="82" spans="1:219" hidden="1" x14ac:dyDescent="0.25">
      <c r="A82">
        <v>73</v>
      </c>
      <c r="B82" t="s">
        <v>523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24</v>
      </c>
      <c r="N82">
        <v>18</v>
      </c>
      <c r="O82">
        <v>5</v>
      </c>
      <c r="P82">
        <v>4</v>
      </c>
      <c r="Q82">
        <v>0</v>
      </c>
      <c r="R82">
        <v>0</v>
      </c>
      <c r="S82">
        <v>0</v>
      </c>
      <c r="T82">
        <v>0</v>
      </c>
      <c r="U82">
        <v>0</v>
      </c>
      <c r="V82">
        <v>16</v>
      </c>
      <c r="W82">
        <v>3</v>
      </c>
      <c r="X82">
        <v>1</v>
      </c>
      <c r="Y82">
        <v>0</v>
      </c>
      <c r="Z82">
        <v>11</v>
      </c>
      <c r="AA82">
        <v>1</v>
      </c>
      <c r="AB82">
        <v>31</v>
      </c>
      <c r="AC82">
        <v>0</v>
      </c>
      <c r="AD82">
        <v>0</v>
      </c>
      <c r="AE82">
        <v>0</v>
      </c>
      <c r="AF82">
        <v>0</v>
      </c>
      <c r="AG82">
        <v>11</v>
      </c>
      <c r="AH82">
        <v>11</v>
      </c>
      <c r="AI82">
        <v>0</v>
      </c>
      <c r="AJ82">
        <v>0</v>
      </c>
      <c r="AK82">
        <v>1</v>
      </c>
      <c r="AL82">
        <v>1</v>
      </c>
      <c r="AM82">
        <v>1</v>
      </c>
      <c r="AN82">
        <v>0</v>
      </c>
      <c r="AO82">
        <v>5</v>
      </c>
      <c r="AP82">
        <v>5</v>
      </c>
      <c r="AQ82">
        <v>1</v>
      </c>
      <c r="AR82">
        <v>0</v>
      </c>
      <c r="AS82">
        <v>1</v>
      </c>
      <c r="AT82">
        <v>1</v>
      </c>
      <c r="AU82" t="s">
        <v>524</v>
      </c>
      <c r="AV82">
        <v>48.569999694824219</v>
      </c>
      <c r="AW82">
        <v>48.549999237060547</v>
      </c>
      <c r="AX82">
        <v>49.490001678466797</v>
      </c>
      <c r="AY82">
        <v>47.970001220703118</v>
      </c>
      <c r="AZ82">
        <v>48.990001678466797</v>
      </c>
      <c r="BA82" s="2">
        <f t="shared" si="34"/>
        <v>-4.1195588214137935E-4</v>
      </c>
      <c r="BB82" s="2">
        <f t="shared" si="35"/>
        <v>1.899378479542968E-2</v>
      </c>
      <c r="BC82" s="2">
        <f t="shared" si="36"/>
        <v>1.1946406291901468E-2</v>
      </c>
      <c r="BD82" s="2">
        <f t="shared" si="37"/>
        <v>2.0820584258359198E-2</v>
      </c>
      <c r="BE82">
        <v>2</v>
      </c>
      <c r="BF82">
        <v>30</v>
      </c>
      <c r="BG82">
        <v>68</v>
      </c>
      <c r="BH82">
        <v>6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2</v>
      </c>
      <c r="BO82">
        <v>0</v>
      </c>
      <c r="BP82">
        <v>0</v>
      </c>
      <c r="BQ82">
        <v>0</v>
      </c>
      <c r="BR82">
        <v>1</v>
      </c>
      <c r="BS82">
        <v>1</v>
      </c>
      <c r="BT82">
        <v>3</v>
      </c>
      <c r="BU82">
        <v>0</v>
      </c>
      <c r="BV82">
        <v>0</v>
      </c>
      <c r="BW82">
        <v>0</v>
      </c>
      <c r="BX82">
        <v>0</v>
      </c>
      <c r="BY82">
        <v>1</v>
      </c>
      <c r="BZ82">
        <v>1</v>
      </c>
      <c r="CA82">
        <v>0</v>
      </c>
      <c r="CB82">
        <v>0</v>
      </c>
      <c r="CC82">
        <v>1</v>
      </c>
      <c r="CD82">
        <v>1</v>
      </c>
      <c r="CE82">
        <v>0</v>
      </c>
      <c r="CF82">
        <v>0</v>
      </c>
      <c r="CG82">
        <v>1</v>
      </c>
      <c r="CH82">
        <v>1</v>
      </c>
      <c r="CI82">
        <v>0</v>
      </c>
      <c r="CJ82">
        <v>0</v>
      </c>
      <c r="CK82">
        <v>1</v>
      </c>
      <c r="CL82">
        <v>1</v>
      </c>
      <c r="CM82" t="s">
        <v>271</v>
      </c>
      <c r="CN82">
        <v>48.990001678466797</v>
      </c>
      <c r="CO82">
        <v>49.340000152587891</v>
      </c>
      <c r="CP82">
        <v>49.340000152587891</v>
      </c>
      <c r="CQ82">
        <v>48.599998474121087</v>
      </c>
      <c r="CR82">
        <v>48.869998931884773</v>
      </c>
      <c r="CS82" s="2">
        <f t="shared" si="38"/>
        <v>7.0936050473995316E-3</v>
      </c>
      <c r="CT82" s="2">
        <f t="shared" si="39"/>
        <v>0</v>
      </c>
      <c r="CU82" s="2">
        <f t="shared" si="40"/>
        <v>1.4998007218854692E-2</v>
      </c>
      <c r="CV82" s="2">
        <f t="shared" si="41"/>
        <v>5.5248713661731896E-3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2</v>
      </c>
      <c r="DJ82">
        <v>99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1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0</v>
      </c>
      <c r="ED82">
        <v>0</v>
      </c>
      <c r="EE82" t="s">
        <v>525</v>
      </c>
      <c r="EF82">
        <v>48.869998931884773</v>
      </c>
      <c r="EG82">
        <v>48.869998931884773</v>
      </c>
      <c r="EH82">
        <v>49.709999084472663</v>
      </c>
      <c r="EI82">
        <v>48.040000915527337</v>
      </c>
      <c r="EJ82">
        <v>49.150001525878913</v>
      </c>
      <c r="EK82" s="2">
        <f t="shared" si="42"/>
        <v>0</v>
      </c>
      <c r="EL82" s="2">
        <f t="shared" si="43"/>
        <v>1.6898011829782345E-2</v>
      </c>
      <c r="EM82" s="2">
        <f t="shared" si="44"/>
        <v>1.6983794444405231E-2</v>
      </c>
      <c r="EN82" s="2">
        <f t="shared" si="45"/>
        <v>2.258393847184581E-2</v>
      </c>
      <c r="EO82">
        <v>13</v>
      </c>
      <c r="EP82">
        <v>56</v>
      </c>
      <c r="EQ82">
        <v>3</v>
      </c>
      <c r="ER82">
        <v>2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</v>
      </c>
      <c r="EY82">
        <v>0</v>
      </c>
      <c r="EZ82">
        <v>1</v>
      </c>
      <c r="FA82">
        <v>0</v>
      </c>
      <c r="FB82">
        <v>1</v>
      </c>
      <c r="FC82">
        <v>1</v>
      </c>
      <c r="FD82">
        <v>3</v>
      </c>
      <c r="FE82">
        <v>0</v>
      </c>
      <c r="FF82">
        <v>0</v>
      </c>
      <c r="FG82">
        <v>0</v>
      </c>
      <c r="FH82">
        <v>0</v>
      </c>
      <c r="FI82">
        <v>1</v>
      </c>
      <c r="FJ82">
        <v>1</v>
      </c>
      <c r="FK82">
        <v>0</v>
      </c>
      <c r="FL82">
        <v>0</v>
      </c>
      <c r="FM82">
        <v>1</v>
      </c>
      <c r="FN82">
        <v>1</v>
      </c>
      <c r="FO82">
        <v>1</v>
      </c>
      <c r="FP82">
        <v>0</v>
      </c>
      <c r="FQ82">
        <v>1</v>
      </c>
      <c r="FR82">
        <v>1</v>
      </c>
      <c r="FS82">
        <v>1</v>
      </c>
      <c r="FT82">
        <v>0</v>
      </c>
      <c r="FU82">
        <v>1</v>
      </c>
      <c r="FV82">
        <v>1</v>
      </c>
      <c r="FW82" t="s">
        <v>526</v>
      </c>
      <c r="FX82">
        <v>49.150001525878913</v>
      </c>
      <c r="FY82">
        <v>49.189998626708977</v>
      </c>
      <c r="FZ82">
        <v>49.549999237060547</v>
      </c>
      <c r="GA82">
        <v>48.759998321533203</v>
      </c>
      <c r="GB82">
        <v>49.490001678466797</v>
      </c>
      <c r="GC82">
        <v>231</v>
      </c>
      <c r="GD82">
        <v>138</v>
      </c>
      <c r="GE82">
        <v>74</v>
      </c>
      <c r="GF82">
        <v>104</v>
      </c>
      <c r="GG82">
        <v>0</v>
      </c>
      <c r="GH82">
        <v>12</v>
      </c>
      <c r="GI82">
        <v>0</v>
      </c>
      <c r="GJ82">
        <v>2</v>
      </c>
      <c r="GK82">
        <v>0</v>
      </c>
      <c r="GL82">
        <v>112</v>
      </c>
      <c r="GM82">
        <v>0</v>
      </c>
      <c r="GN82">
        <v>100</v>
      </c>
      <c r="GO82">
        <v>3</v>
      </c>
      <c r="GP82">
        <v>1</v>
      </c>
      <c r="GQ82">
        <v>3</v>
      </c>
      <c r="GR82">
        <v>1</v>
      </c>
      <c r="GS82">
        <v>3</v>
      </c>
      <c r="GT82">
        <v>1</v>
      </c>
      <c r="GU82">
        <v>3</v>
      </c>
      <c r="GV82">
        <v>1</v>
      </c>
      <c r="GW82">
        <v>3</v>
      </c>
      <c r="GX82" t="s">
        <v>223</v>
      </c>
      <c r="GY82">
        <v>86780</v>
      </c>
      <c r="GZ82">
        <v>96750</v>
      </c>
      <c r="HA82">
        <v>2.3530000000000002</v>
      </c>
      <c r="HB82">
        <v>2.92</v>
      </c>
      <c r="HC82">
        <v>2.34</v>
      </c>
      <c r="HD82">
        <v>7.66</v>
      </c>
      <c r="HE82">
        <v>0</v>
      </c>
      <c r="HF82" s="2">
        <f t="shared" si="46"/>
        <v>8.1311449373255851E-4</v>
      </c>
      <c r="HG82" s="2">
        <f t="shared" si="47"/>
        <v>7.2654009262286268E-3</v>
      </c>
      <c r="HH82" s="2">
        <f t="shared" si="48"/>
        <v>8.7416205972873362E-3</v>
      </c>
      <c r="HI82" s="2">
        <f t="shared" si="49"/>
        <v>1.4750521967575869E-2</v>
      </c>
      <c r="HJ82" s="3">
        <f t="shared" si="50"/>
        <v>49.547383688292655</v>
      </c>
      <c r="HK82" t="str">
        <f t="shared" si="51"/>
        <v>CNXN</v>
      </c>
    </row>
    <row r="83" spans="1:219" hidden="1" x14ac:dyDescent="0.25">
      <c r="A83">
        <v>74</v>
      </c>
      <c r="B83" t="s">
        <v>527</v>
      </c>
      <c r="C83">
        <v>9</v>
      </c>
      <c r="D83">
        <v>2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3</v>
      </c>
      <c r="N83">
        <v>4</v>
      </c>
      <c r="O83">
        <v>20</v>
      </c>
      <c r="P83">
        <v>16</v>
      </c>
      <c r="Q83">
        <v>136</v>
      </c>
      <c r="R83">
        <v>1</v>
      </c>
      <c r="S83">
        <v>1</v>
      </c>
      <c r="T83">
        <v>0</v>
      </c>
      <c r="U83">
        <v>0</v>
      </c>
      <c r="V83">
        <v>2</v>
      </c>
      <c r="W83">
        <v>0</v>
      </c>
      <c r="X83">
        <v>0</v>
      </c>
      <c r="Y83">
        <v>0</v>
      </c>
      <c r="Z83">
        <v>0</v>
      </c>
      <c r="AA83">
        <v>1</v>
      </c>
      <c r="AB83">
        <v>2</v>
      </c>
      <c r="AC83">
        <v>1</v>
      </c>
      <c r="AD83">
        <v>2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502</v>
      </c>
      <c r="AV83">
        <v>72.870002746582031</v>
      </c>
      <c r="AW83">
        <v>73.580001831054688</v>
      </c>
      <c r="AX83">
        <v>74.050003051757813</v>
      </c>
      <c r="AY83">
        <v>73.029998779296875</v>
      </c>
      <c r="AZ83">
        <v>73.169998168945313</v>
      </c>
      <c r="BA83" s="2">
        <f t="shared" si="34"/>
        <v>9.6493485567297199E-3</v>
      </c>
      <c r="BB83" s="2">
        <f t="shared" si="35"/>
        <v>6.3470790186817005E-3</v>
      </c>
      <c r="BC83" s="2">
        <f t="shared" si="36"/>
        <v>7.4748985875355833E-3</v>
      </c>
      <c r="BD83" s="2">
        <f t="shared" si="37"/>
        <v>1.9133441731840062E-3</v>
      </c>
      <c r="BE83">
        <v>82</v>
      </c>
      <c r="BF83">
        <v>5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20</v>
      </c>
      <c r="BO83">
        <v>15</v>
      </c>
      <c r="BP83">
        <v>17</v>
      </c>
      <c r="BQ83">
        <v>31</v>
      </c>
      <c r="BR83">
        <v>38</v>
      </c>
      <c r="BS83">
        <v>0</v>
      </c>
      <c r="BT83">
        <v>0</v>
      </c>
      <c r="BU83">
        <v>0</v>
      </c>
      <c r="BV83">
        <v>0</v>
      </c>
      <c r="BW83">
        <v>5</v>
      </c>
      <c r="BX83">
        <v>0</v>
      </c>
      <c r="BY83">
        <v>36</v>
      </c>
      <c r="BZ83">
        <v>0</v>
      </c>
      <c r="CA83">
        <v>1</v>
      </c>
      <c r="CB83">
        <v>0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484</v>
      </c>
      <c r="CN83">
        <v>73.169998168945313</v>
      </c>
      <c r="CO83">
        <v>73.889999389648438</v>
      </c>
      <c r="CP83">
        <v>74.180000305175781</v>
      </c>
      <c r="CQ83">
        <v>73.360000610351563</v>
      </c>
      <c r="CR83">
        <v>73.800003051757813</v>
      </c>
      <c r="CS83" s="2">
        <f t="shared" si="38"/>
        <v>9.7442309737519883E-3</v>
      </c>
      <c r="CT83" s="2">
        <f t="shared" si="39"/>
        <v>3.9094218702383499E-3</v>
      </c>
      <c r="CU83" s="2">
        <f t="shared" si="40"/>
        <v>7.1728080075086353E-3</v>
      </c>
      <c r="CV83" s="2">
        <f t="shared" si="41"/>
        <v>5.9620924554388832E-3</v>
      </c>
      <c r="CW83">
        <v>40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33</v>
      </c>
      <c r="DG83">
        <v>24</v>
      </c>
      <c r="DH83">
        <v>27</v>
      </c>
      <c r="DI83">
        <v>19</v>
      </c>
      <c r="DJ83">
        <v>18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 t="s">
        <v>271</v>
      </c>
      <c r="EF83">
        <v>73.800003051757813</v>
      </c>
      <c r="EG83">
        <v>74.019996643066406</v>
      </c>
      <c r="EH83">
        <v>74.889999389648438</v>
      </c>
      <c r="EI83">
        <v>73.050003051757813</v>
      </c>
      <c r="EJ83">
        <v>73.209999084472656</v>
      </c>
      <c r="EK83" s="2">
        <f t="shared" si="42"/>
        <v>2.972083238120482E-3</v>
      </c>
      <c r="EL83" s="2">
        <f t="shared" si="43"/>
        <v>1.1617075092436036E-2</v>
      </c>
      <c r="EM83" s="2">
        <f t="shared" si="44"/>
        <v>1.3104480347196246E-2</v>
      </c>
      <c r="EN83" s="2">
        <f t="shared" si="45"/>
        <v>2.1854396218504712E-3</v>
      </c>
      <c r="EO83">
        <v>58</v>
      </c>
      <c r="EP83">
        <v>43</v>
      </c>
      <c r="EQ83">
        <v>12</v>
      </c>
      <c r="ER83">
        <v>0</v>
      </c>
      <c r="ES83">
        <v>0</v>
      </c>
      <c r="ET83">
        <v>1</v>
      </c>
      <c r="EU83">
        <v>12</v>
      </c>
      <c r="EV83">
        <v>0</v>
      </c>
      <c r="EW83">
        <v>0</v>
      </c>
      <c r="EX83">
        <v>5</v>
      </c>
      <c r="EY83">
        <v>3</v>
      </c>
      <c r="EZ83">
        <v>3</v>
      </c>
      <c r="FA83">
        <v>4</v>
      </c>
      <c r="FB83">
        <v>22</v>
      </c>
      <c r="FC83">
        <v>1</v>
      </c>
      <c r="FD83">
        <v>11</v>
      </c>
      <c r="FE83">
        <v>0</v>
      </c>
      <c r="FF83">
        <v>0</v>
      </c>
      <c r="FG83">
        <v>55</v>
      </c>
      <c r="FH83">
        <v>13</v>
      </c>
      <c r="FI83">
        <v>0</v>
      </c>
      <c r="FJ83">
        <v>0</v>
      </c>
      <c r="FK83">
        <v>1</v>
      </c>
      <c r="FL83">
        <v>1</v>
      </c>
      <c r="FM83">
        <v>0</v>
      </c>
      <c r="FN83">
        <v>0</v>
      </c>
      <c r="FO83">
        <v>114</v>
      </c>
      <c r="FP83">
        <v>55</v>
      </c>
      <c r="FQ83">
        <v>0</v>
      </c>
      <c r="FR83">
        <v>0</v>
      </c>
      <c r="FS83">
        <v>1</v>
      </c>
      <c r="FT83">
        <v>1</v>
      </c>
      <c r="FU83">
        <v>0</v>
      </c>
      <c r="FV83">
        <v>0</v>
      </c>
      <c r="FW83" t="s">
        <v>528</v>
      </c>
      <c r="FX83">
        <v>73.209999084472656</v>
      </c>
      <c r="FY83">
        <v>73.529998779296875</v>
      </c>
      <c r="FZ83">
        <v>74.160003662109375</v>
      </c>
      <c r="GA83">
        <v>72.569999694824219</v>
      </c>
      <c r="GB83">
        <v>72.849998474121094</v>
      </c>
      <c r="GC83">
        <v>419</v>
      </c>
      <c r="GD83">
        <v>281</v>
      </c>
      <c r="GE83">
        <v>153</v>
      </c>
      <c r="GF83">
        <v>158</v>
      </c>
      <c r="GG83">
        <v>0</v>
      </c>
      <c r="GH83">
        <v>152</v>
      </c>
      <c r="GI83">
        <v>0</v>
      </c>
      <c r="GJ83">
        <v>0</v>
      </c>
      <c r="GK83">
        <v>2</v>
      </c>
      <c r="GL83">
        <v>78</v>
      </c>
      <c r="GM83">
        <v>0</v>
      </c>
      <c r="GN83">
        <v>40</v>
      </c>
      <c r="GO83">
        <v>1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1.7</v>
      </c>
      <c r="GX83" t="s">
        <v>218</v>
      </c>
      <c r="GY83">
        <v>197491</v>
      </c>
      <c r="GZ83">
        <v>401583</v>
      </c>
      <c r="HA83">
        <v>2.0369999999999999</v>
      </c>
      <c r="HB83">
        <v>2.145</v>
      </c>
      <c r="HC83">
        <v>1.41</v>
      </c>
      <c r="HD83">
        <v>5.93</v>
      </c>
      <c r="HE83">
        <v>0</v>
      </c>
      <c r="HF83" s="2">
        <f t="shared" si="46"/>
        <v>4.351961106169866E-3</v>
      </c>
      <c r="HG83" s="2">
        <f t="shared" si="47"/>
        <v>8.4952110531567593E-3</v>
      </c>
      <c r="HH83" s="2">
        <f t="shared" si="48"/>
        <v>1.3055883318509598E-2</v>
      </c>
      <c r="HI83" s="2">
        <f t="shared" si="49"/>
        <v>3.8434973941192663E-3</v>
      </c>
      <c r="HJ83" s="3">
        <f t="shared" si="50"/>
        <v>74.154651637665367</v>
      </c>
      <c r="HK83" t="str">
        <f t="shared" si="51"/>
        <v>PRFT</v>
      </c>
    </row>
    <row r="84" spans="1:219" hidden="1" x14ac:dyDescent="0.25">
      <c r="A84">
        <v>75</v>
      </c>
      <c r="B84" t="s">
        <v>529</v>
      </c>
      <c r="C84">
        <v>9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12</v>
      </c>
      <c r="N84">
        <v>80</v>
      </c>
      <c r="O84">
        <v>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1</v>
      </c>
      <c r="X84">
        <v>0</v>
      </c>
      <c r="Y84">
        <v>0</v>
      </c>
      <c r="Z84">
        <v>0</v>
      </c>
      <c r="AA84">
        <v>1</v>
      </c>
      <c r="AB84">
        <v>2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477</v>
      </c>
      <c r="AV84">
        <v>279.29000854492188</v>
      </c>
      <c r="AW84">
        <v>278.6300048828125</v>
      </c>
      <c r="AX84">
        <v>280.739990234375</v>
      </c>
      <c r="AY84">
        <v>275.26998901367188</v>
      </c>
      <c r="AZ84">
        <v>276.73001098632813</v>
      </c>
      <c r="BA84" s="2">
        <f t="shared" si="34"/>
        <v>-2.3687458297498853E-3</v>
      </c>
      <c r="BB84" s="2">
        <f t="shared" si="35"/>
        <v>7.5157990487959569E-3</v>
      </c>
      <c r="BC84" s="2">
        <f t="shared" si="36"/>
        <v>1.2059059721704402E-2</v>
      </c>
      <c r="BD84" s="2">
        <f t="shared" si="37"/>
        <v>5.2759798890348319E-3</v>
      </c>
      <c r="BE84">
        <v>18</v>
      </c>
      <c r="BF84">
        <v>2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16</v>
      </c>
      <c r="BO84">
        <v>9</v>
      </c>
      <c r="BP84">
        <v>16</v>
      </c>
      <c r="BQ84">
        <v>17</v>
      </c>
      <c r="BR84">
        <v>124</v>
      </c>
      <c r="BS84">
        <v>0</v>
      </c>
      <c r="BT84">
        <v>0</v>
      </c>
      <c r="BU84">
        <v>0</v>
      </c>
      <c r="BV84">
        <v>0</v>
      </c>
      <c r="BW84">
        <v>2</v>
      </c>
      <c r="BX84">
        <v>0</v>
      </c>
      <c r="BY84">
        <v>0</v>
      </c>
      <c r="BZ84">
        <v>0</v>
      </c>
      <c r="CA84">
        <v>1</v>
      </c>
      <c r="CB84">
        <v>0</v>
      </c>
      <c r="CC84">
        <v>0</v>
      </c>
      <c r="CD84">
        <v>0</v>
      </c>
      <c r="CE84">
        <v>20</v>
      </c>
      <c r="CF84">
        <v>2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0</v>
      </c>
      <c r="CM84" t="s">
        <v>512</v>
      </c>
      <c r="CN84">
        <v>276.73001098632813</v>
      </c>
      <c r="CO84">
        <v>277.6300048828125</v>
      </c>
      <c r="CP84">
        <v>279.73001098632813</v>
      </c>
      <c r="CQ84">
        <v>276.45001220703119</v>
      </c>
      <c r="CR84">
        <v>278.45001220703119</v>
      </c>
      <c r="CS84" s="2">
        <f t="shared" si="38"/>
        <v>3.2417025561205515E-3</v>
      </c>
      <c r="CT84" s="2">
        <f t="shared" si="39"/>
        <v>7.5072606479047455E-3</v>
      </c>
      <c r="CU84" s="2">
        <f t="shared" si="40"/>
        <v>4.2502346829528248E-3</v>
      </c>
      <c r="CV84" s="2">
        <f t="shared" si="41"/>
        <v>7.1826177494040966E-3</v>
      </c>
      <c r="CW84">
        <v>99</v>
      </c>
      <c r="CX84">
        <v>73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33</v>
      </c>
      <c r="DG84">
        <v>4</v>
      </c>
      <c r="DH84">
        <v>3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530</v>
      </c>
      <c r="EF84">
        <v>278.45001220703119</v>
      </c>
      <c r="EG84">
        <v>278.260009765625</v>
      </c>
      <c r="EH84">
        <v>280.10000610351563</v>
      </c>
      <c r="EI84">
        <v>276.14999389648438</v>
      </c>
      <c r="EJ84">
        <v>278.76998901367188</v>
      </c>
      <c r="EK84" s="2">
        <f t="shared" si="42"/>
        <v>-6.8282338366265627E-4</v>
      </c>
      <c r="EL84" s="2">
        <f t="shared" si="43"/>
        <v>6.5690692531102934E-3</v>
      </c>
      <c r="EM84" s="2">
        <f t="shared" si="44"/>
        <v>7.582892960141363E-3</v>
      </c>
      <c r="EN84" s="2">
        <f t="shared" si="45"/>
        <v>9.3984116671146367E-3</v>
      </c>
      <c r="EO84">
        <v>95</v>
      </c>
      <c r="EP84">
        <v>65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15</v>
      </c>
      <c r="EY84">
        <v>3</v>
      </c>
      <c r="EZ84">
        <v>1</v>
      </c>
      <c r="FA84">
        <v>4</v>
      </c>
      <c r="FB84">
        <v>5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5</v>
      </c>
      <c r="FJ84">
        <v>0</v>
      </c>
      <c r="FK84">
        <v>0</v>
      </c>
      <c r="FL84">
        <v>0</v>
      </c>
      <c r="FM84">
        <v>1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241</v>
      </c>
      <c r="FX84">
        <v>278.76998901367188</v>
      </c>
      <c r="FY84">
        <v>278.94000244140619</v>
      </c>
      <c r="FZ84">
        <v>281.82000732421881</v>
      </c>
      <c r="GA84">
        <v>278.510009765625</v>
      </c>
      <c r="GB84">
        <v>279.57998657226563</v>
      </c>
      <c r="GC84">
        <v>543</v>
      </c>
      <c r="GD84">
        <v>253</v>
      </c>
      <c r="GE84">
        <v>332</v>
      </c>
      <c r="GF84">
        <v>69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129</v>
      </c>
      <c r="GM84">
        <v>0</v>
      </c>
      <c r="GN84">
        <v>5</v>
      </c>
      <c r="GO84">
        <v>1</v>
      </c>
      <c r="GP84">
        <v>1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2.7</v>
      </c>
      <c r="GX84" t="s">
        <v>223</v>
      </c>
      <c r="GY84">
        <v>422720</v>
      </c>
      <c r="GZ84">
        <v>771166</v>
      </c>
      <c r="HA84">
        <v>0.432</v>
      </c>
      <c r="HB84">
        <v>0.501</v>
      </c>
      <c r="HC84">
        <v>2.14</v>
      </c>
      <c r="HD84">
        <v>3.28</v>
      </c>
      <c r="HE84">
        <v>1.194</v>
      </c>
      <c r="HF84" s="2">
        <f t="shared" si="46"/>
        <v>6.0949819404276795E-4</v>
      </c>
      <c r="HG84" s="2">
        <f t="shared" si="47"/>
        <v>1.0219305968221515E-2</v>
      </c>
      <c r="HH84" s="2">
        <f t="shared" si="48"/>
        <v>1.541523883335838E-3</v>
      </c>
      <c r="HI84" s="2">
        <f t="shared" si="49"/>
        <v>3.8270865513617691E-3</v>
      </c>
      <c r="HJ84" s="3">
        <f t="shared" si="50"/>
        <v>281.7905756731314</v>
      </c>
      <c r="HK84" t="str">
        <f t="shared" si="51"/>
        <v>PSA</v>
      </c>
    </row>
    <row r="85" spans="1:219" x14ac:dyDescent="0.25">
      <c r="A85">
        <v>76</v>
      </c>
      <c r="B85" t="s">
        <v>531</v>
      </c>
      <c r="C85">
        <v>11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7</v>
      </c>
      <c r="N85">
        <v>14</v>
      </c>
      <c r="O85">
        <v>51</v>
      </c>
      <c r="P85">
        <v>11</v>
      </c>
      <c r="Q85">
        <v>81</v>
      </c>
      <c r="R85">
        <v>0</v>
      </c>
      <c r="S85">
        <v>0</v>
      </c>
      <c r="T85">
        <v>0</v>
      </c>
      <c r="U85">
        <v>0</v>
      </c>
      <c r="V85">
        <v>3</v>
      </c>
      <c r="W85">
        <v>1</v>
      </c>
      <c r="X85">
        <v>7</v>
      </c>
      <c r="Y85">
        <v>2</v>
      </c>
      <c r="Z85">
        <v>25</v>
      </c>
      <c r="AA85">
        <v>1</v>
      </c>
      <c r="AB85">
        <v>38</v>
      </c>
      <c r="AC85">
        <v>1</v>
      </c>
      <c r="AD85">
        <v>38</v>
      </c>
      <c r="AE85">
        <v>0</v>
      </c>
      <c r="AF85">
        <v>0</v>
      </c>
      <c r="AG85">
        <v>25</v>
      </c>
      <c r="AH85">
        <v>25</v>
      </c>
      <c r="AI85">
        <v>0</v>
      </c>
      <c r="AJ85">
        <v>0</v>
      </c>
      <c r="AK85">
        <v>1</v>
      </c>
      <c r="AL85">
        <v>1</v>
      </c>
      <c r="AM85">
        <v>2</v>
      </c>
      <c r="AN85">
        <v>0</v>
      </c>
      <c r="AO85">
        <v>10</v>
      </c>
      <c r="AP85">
        <v>10</v>
      </c>
      <c r="AQ85">
        <v>1</v>
      </c>
      <c r="AR85">
        <v>0</v>
      </c>
      <c r="AS85">
        <v>1</v>
      </c>
      <c r="AT85">
        <v>1</v>
      </c>
      <c r="AU85" t="s">
        <v>384</v>
      </c>
      <c r="AV85">
        <v>13.039999961853029</v>
      </c>
      <c r="AW85">
        <v>13.090000152587891</v>
      </c>
      <c r="AX85">
        <v>13.60000038146973</v>
      </c>
      <c r="AY85">
        <v>13.039999961853029</v>
      </c>
      <c r="AZ85">
        <v>13.489999771118161</v>
      </c>
      <c r="BA85" s="2">
        <f t="shared" si="34"/>
        <v>3.8197242285727961E-3</v>
      </c>
      <c r="BB85" s="2">
        <f t="shared" si="35"/>
        <v>3.7500015777699902E-2</v>
      </c>
      <c r="BC85" s="2">
        <f t="shared" si="36"/>
        <v>3.8197242285727961E-3</v>
      </c>
      <c r="BD85" s="2">
        <f t="shared" si="37"/>
        <v>3.3358029421807101E-2</v>
      </c>
      <c r="BE85">
        <v>0</v>
      </c>
      <c r="BF85">
        <v>4</v>
      </c>
      <c r="BG85">
        <v>24</v>
      </c>
      <c r="BH85">
        <v>50</v>
      </c>
      <c r="BI85">
        <v>117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2</v>
      </c>
      <c r="BQ85">
        <v>0</v>
      </c>
      <c r="BR85">
        <v>0</v>
      </c>
      <c r="BS85">
        <v>1</v>
      </c>
      <c r="BT85">
        <v>2</v>
      </c>
      <c r="BU85">
        <v>1</v>
      </c>
      <c r="BV85">
        <v>2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532</v>
      </c>
      <c r="CN85">
        <v>13.489999771118161</v>
      </c>
      <c r="CO85">
        <v>13.55000019073486</v>
      </c>
      <c r="CP85">
        <v>13.760000228881839</v>
      </c>
      <c r="CQ85">
        <v>13.39000034332275</v>
      </c>
      <c r="CR85">
        <v>13.61999988555908</v>
      </c>
      <c r="CS85" s="2">
        <f t="shared" si="38"/>
        <v>4.4280751861336398E-3</v>
      </c>
      <c r="CT85" s="2">
        <f t="shared" si="39"/>
        <v>1.5261630425426609E-2</v>
      </c>
      <c r="CU85" s="2">
        <f t="shared" si="40"/>
        <v>1.1808106653866557E-2</v>
      </c>
      <c r="CV85" s="2">
        <f t="shared" si="41"/>
        <v>1.6886897516070642E-2</v>
      </c>
      <c r="CW85">
        <v>51</v>
      </c>
      <c r="CX85">
        <v>32</v>
      </c>
      <c r="CY85">
        <v>49</v>
      </c>
      <c r="CZ85">
        <v>1</v>
      </c>
      <c r="DA85">
        <v>0</v>
      </c>
      <c r="DB85">
        <v>1</v>
      </c>
      <c r="DC85">
        <v>15</v>
      </c>
      <c r="DD85">
        <v>0</v>
      </c>
      <c r="DE85">
        <v>0</v>
      </c>
      <c r="DF85">
        <v>23</v>
      </c>
      <c r="DG85">
        <v>13</v>
      </c>
      <c r="DH85">
        <v>1</v>
      </c>
      <c r="DI85">
        <v>6</v>
      </c>
      <c r="DJ85">
        <v>29</v>
      </c>
      <c r="DK85">
        <v>2</v>
      </c>
      <c r="DL85">
        <v>72</v>
      </c>
      <c r="DM85">
        <v>0</v>
      </c>
      <c r="DN85">
        <v>0</v>
      </c>
      <c r="DO85">
        <v>29</v>
      </c>
      <c r="DP85">
        <v>15</v>
      </c>
      <c r="DQ85">
        <v>29</v>
      </c>
      <c r="DR85">
        <v>29</v>
      </c>
      <c r="DS85">
        <v>1</v>
      </c>
      <c r="DT85">
        <v>1</v>
      </c>
      <c r="DU85">
        <v>2</v>
      </c>
      <c r="DV85">
        <v>2</v>
      </c>
      <c r="DW85">
        <v>49</v>
      </c>
      <c r="DX85">
        <v>29</v>
      </c>
      <c r="DY85">
        <v>2</v>
      </c>
      <c r="DZ85">
        <v>2</v>
      </c>
      <c r="EA85">
        <v>1</v>
      </c>
      <c r="EB85">
        <v>1</v>
      </c>
      <c r="EC85">
        <v>1</v>
      </c>
      <c r="ED85">
        <v>1</v>
      </c>
      <c r="EE85" t="s">
        <v>421</v>
      </c>
      <c r="EF85">
        <v>13.61999988555908</v>
      </c>
      <c r="EG85">
        <v>13.61999988555908</v>
      </c>
      <c r="EH85">
        <v>13.88000011444092</v>
      </c>
      <c r="EI85">
        <v>13.460000038146971</v>
      </c>
      <c r="EJ85">
        <v>13.489999771118161</v>
      </c>
      <c r="EK85" s="2">
        <f t="shared" si="42"/>
        <v>0</v>
      </c>
      <c r="EL85" s="2">
        <f t="shared" si="43"/>
        <v>1.8732004808222791E-2</v>
      </c>
      <c r="EM85" s="2">
        <f t="shared" si="44"/>
        <v>1.1747419145117122E-2</v>
      </c>
      <c r="EN85" s="2">
        <f t="shared" si="45"/>
        <v>2.2238497761444265E-3</v>
      </c>
      <c r="EO85">
        <v>48</v>
      </c>
      <c r="EP85">
        <v>19</v>
      </c>
      <c r="EQ85">
        <v>27</v>
      </c>
      <c r="ER85">
        <v>9</v>
      </c>
      <c r="ES85">
        <v>0</v>
      </c>
      <c r="ET85">
        <v>1</v>
      </c>
      <c r="EU85">
        <v>36</v>
      </c>
      <c r="EV85">
        <v>0</v>
      </c>
      <c r="EW85">
        <v>0</v>
      </c>
      <c r="EX85">
        <v>12</v>
      </c>
      <c r="EY85">
        <v>12</v>
      </c>
      <c r="EZ85">
        <v>8</v>
      </c>
      <c r="FA85">
        <v>12</v>
      </c>
      <c r="FB85">
        <v>53</v>
      </c>
      <c r="FC85">
        <v>0</v>
      </c>
      <c r="FD85">
        <v>0</v>
      </c>
      <c r="FE85">
        <v>0</v>
      </c>
      <c r="FF85">
        <v>0</v>
      </c>
      <c r="FG85">
        <v>55</v>
      </c>
      <c r="FH85">
        <v>36</v>
      </c>
      <c r="FI85">
        <v>0</v>
      </c>
      <c r="FJ85">
        <v>0</v>
      </c>
      <c r="FK85">
        <v>2</v>
      </c>
      <c r="FL85">
        <v>1</v>
      </c>
      <c r="FM85">
        <v>1</v>
      </c>
      <c r="FN85">
        <v>0</v>
      </c>
      <c r="FO85">
        <v>108</v>
      </c>
      <c r="FP85">
        <v>55</v>
      </c>
      <c r="FQ85">
        <v>0</v>
      </c>
      <c r="FR85">
        <v>0</v>
      </c>
      <c r="FS85">
        <v>1</v>
      </c>
      <c r="FT85">
        <v>1</v>
      </c>
      <c r="FU85">
        <v>0</v>
      </c>
      <c r="FV85">
        <v>0</v>
      </c>
      <c r="FW85" t="s">
        <v>394</v>
      </c>
      <c r="FX85">
        <v>13.489999771118161</v>
      </c>
      <c r="FY85">
        <v>13.55000019073486</v>
      </c>
      <c r="FZ85">
        <v>13.61999988555908</v>
      </c>
      <c r="GA85">
        <v>13.39999961853027</v>
      </c>
      <c r="GB85">
        <v>13.47999954223633</v>
      </c>
      <c r="GC85">
        <v>595</v>
      </c>
      <c r="GD85">
        <v>209</v>
      </c>
      <c r="GE85">
        <v>236</v>
      </c>
      <c r="GF85">
        <v>169</v>
      </c>
      <c r="GG85">
        <v>0</v>
      </c>
      <c r="GH85">
        <v>269</v>
      </c>
      <c r="GI85">
        <v>0</v>
      </c>
      <c r="GJ85">
        <v>10</v>
      </c>
      <c r="GK85">
        <v>40</v>
      </c>
      <c r="GL85">
        <v>107</v>
      </c>
      <c r="GM85">
        <v>0</v>
      </c>
      <c r="GN85">
        <v>82</v>
      </c>
      <c r="GO85">
        <v>4</v>
      </c>
      <c r="GP85">
        <v>3</v>
      </c>
      <c r="GQ85">
        <v>3</v>
      </c>
      <c r="GR85">
        <v>2</v>
      </c>
      <c r="GS85">
        <v>2</v>
      </c>
      <c r="GT85">
        <v>1</v>
      </c>
      <c r="GU85">
        <v>2</v>
      </c>
      <c r="GV85">
        <v>1</v>
      </c>
      <c r="GW85">
        <v>2.5</v>
      </c>
      <c r="GX85" t="s">
        <v>218</v>
      </c>
      <c r="GY85">
        <v>1777594</v>
      </c>
      <c r="GZ85">
        <v>2518000</v>
      </c>
      <c r="HA85">
        <v>0.54</v>
      </c>
      <c r="HB85">
        <v>0.98</v>
      </c>
      <c r="HC85">
        <v>-0.76</v>
      </c>
      <c r="HD85">
        <v>6.18</v>
      </c>
      <c r="HE85">
        <v>0</v>
      </c>
      <c r="HF85" s="2">
        <f t="shared" si="46"/>
        <v>4.4280751861336398E-3</v>
      </c>
      <c r="HG85" s="2">
        <f t="shared" si="47"/>
        <v>5.1394783709535208E-3</v>
      </c>
      <c r="HH85" s="2">
        <f t="shared" si="48"/>
        <v>1.1070152774400377E-2</v>
      </c>
      <c r="HI85" s="2">
        <f t="shared" si="49"/>
        <v>5.934712642637674E-3</v>
      </c>
      <c r="HJ85" s="3">
        <f t="shared" si="50"/>
        <v>13.619640123641558</v>
      </c>
      <c r="HK85" t="str">
        <f t="shared" si="51"/>
        <v>QRTEA</v>
      </c>
    </row>
    <row r="86" spans="1:219" hidden="1" x14ac:dyDescent="0.25">
      <c r="A86">
        <v>77</v>
      </c>
      <c r="B86" t="s">
        <v>533</v>
      </c>
      <c r="C86">
        <v>9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5</v>
      </c>
      <c r="N86">
        <v>24</v>
      </c>
      <c r="O86">
        <v>71</v>
      </c>
      <c r="P86">
        <v>58</v>
      </c>
      <c r="Q86">
        <v>37</v>
      </c>
      <c r="R86">
        <v>0</v>
      </c>
      <c r="S86">
        <v>0</v>
      </c>
      <c r="T86">
        <v>0</v>
      </c>
      <c r="U86">
        <v>0</v>
      </c>
      <c r="V86">
        <v>2</v>
      </c>
      <c r="W86">
        <v>0</v>
      </c>
      <c r="X86">
        <v>0</v>
      </c>
      <c r="Y86">
        <v>0</v>
      </c>
      <c r="Z86">
        <v>0</v>
      </c>
      <c r="AA86">
        <v>1</v>
      </c>
      <c r="AB86">
        <v>2</v>
      </c>
      <c r="AC86">
        <v>1</v>
      </c>
      <c r="AD86">
        <v>2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310</v>
      </c>
      <c r="AV86">
        <v>66.910003662109375</v>
      </c>
      <c r="AW86">
        <v>67.139999389648438</v>
      </c>
      <c r="AX86">
        <v>67.389999389648438</v>
      </c>
      <c r="AY86">
        <v>66.510002136230469</v>
      </c>
      <c r="AZ86">
        <v>66.580001831054688</v>
      </c>
      <c r="BA86" s="2">
        <f t="shared" si="34"/>
        <v>3.425614084448747E-3</v>
      </c>
      <c r="BB86" s="2">
        <f t="shared" si="35"/>
        <v>3.7097492545519195E-3</v>
      </c>
      <c r="BC86" s="2">
        <f t="shared" si="36"/>
        <v>9.3833371931054677E-3</v>
      </c>
      <c r="BD86" s="2">
        <f t="shared" si="37"/>
        <v>1.0513621643003512E-3</v>
      </c>
      <c r="BE86">
        <v>6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5</v>
      </c>
      <c r="BO86">
        <v>7</v>
      </c>
      <c r="BP86">
        <v>28</v>
      </c>
      <c r="BQ86">
        <v>18</v>
      </c>
      <c r="BR86">
        <v>136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316</v>
      </c>
      <c r="CN86">
        <v>66.580001831054688</v>
      </c>
      <c r="CO86">
        <v>66.879997253417969</v>
      </c>
      <c r="CP86">
        <v>68.389999389648438</v>
      </c>
      <c r="CQ86">
        <v>66.760002136230469</v>
      </c>
      <c r="CR86">
        <v>68.139999389648438</v>
      </c>
      <c r="CS86" s="2">
        <f t="shared" si="38"/>
        <v>4.4855776716998808E-3</v>
      </c>
      <c r="CT86" s="2">
        <f t="shared" si="39"/>
        <v>2.2079282785591348E-2</v>
      </c>
      <c r="CU86" s="2">
        <f t="shared" si="40"/>
        <v>1.7941854383279887E-3</v>
      </c>
      <c r="CV86" s="2">
        <f t="shared" si="41"/>
        <v>2.0252381358659255E-2</v>
      </c>
      <c r="CW86">
        <v>4</v>
      </c>
      <c r="CX86">
        <v>16</v>
      </c>
      <c r="CY86">
        <v>67</v>
      </c>
      <c r="CZ86">
        <v>69</v>
      </c>
      <c r="DA86">
        <v>39</v>
      </c>
      <c r="DB86">
        <v>0</v>
      </c>
      <c r="DC86">
        <v>0</v>
      </c>
      <c r="DD86">
        <v>0</v>
      </c>
      <c r="DE86">
        <v>0</v>
      </c>
      <c r="DF86">
        <v>2</v>
      </c>
      <c r="DG86">
        <v>0</v>
      </c>
      <c r="DH86">
        <v>0</v>
      </c>
      <c r="DI86">
        <v>0</v>
      </c>
      <c r="DJ86">
        <v>0</v>
      </c>
      <c r="DK86">
        <v>1</v>
      </c>
      <c r="DL86">
        <v>2</v>
      </c>
      <c r="DM86">
        <v>1</v>
      </c>
      <c r="DN86">
        <v>2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534</v>
      </c>
      <c r="EF86">
        <v>68.139999389648438</v>
      </c>
      <c r="EG86">
        <v>68.209999084472656</v>
      </c>
      <c r="EH86">
        <v>69.05999755859375</v>
      </c>
      <c r="EI86">
        <v>67.830001831054688</v>
      </c>
      <c r="EJ86">
        <v>68.839996337890625</v>
      </c>
      <c r="EK86" s="2">
        <f t="shared" si="42"/>
        <v>1.0262380261510939E-3</v>
      </c>
      <c r="EL86" s="2">
        <f t="shared" si="43"/>
        <v>1.2308116191285912E-2</v>
      </c>
      <c r="EM86" s="2">
        <f t="shared" si="44"/>
        <v>5.5709904488837614E-3</v>
      </c>
      <c r="EN86" s="2">
        <f t="shared" si="45"/>
        <v>1.4671623482931828E-2</v>
      </c>
      <c r="EO86">
        <v>9</v>
      </c>
      <c r="EP86">
        <v>100</v>
      </c>
      <c r="EQ86">
        <v>82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2</v>
      </c>
      <c r="EY86">
        <v>0</v>
      </c>
      <c r="EZ86">
        <v>2</v>
      </c>
      <c r="FA86">
        <v>1</v>
      </c>
      <c r="FB86">
        <v>2</v>
      </c>
      <c r="FC86">
        <v>1</v>
      </c>
      <c r="FD86">
        <v>7</v>
      </c>
      <c r="FE86">
        <v>0</v>
      </c>
      <c r="FF86">
        <v>0</v>
      </c>
      <c r="FG86">
        <v>0</v>
      </c>
      <c r="FH86">
        <v>0</v>
      </c>
      <c r="FI86">
        <v>2</v>
      </c>
      <c r="FJ86">
        <v>2</v>
      </c>
      <c r="FK86">
        <v>0</v>
      </c>
      <c r="FL86">
        <v>0</v>
      </c>
      <c r="FM86">
        <v>1</v>
      </c>
      <c r="FN86">
        <v>1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344</v>
      </c>
      <c r="FX86">
        <v>68.839996337890625</v>
      </c>
      <c r="FY86">
        <v>68.980003356933594</v>
      </c>
      <c r="FZ86">
        <v>69.510002136230469</v>
      </c>
      <c r="GA86">
        <v>68.680000305175781</v>
      </c>
      <c r="GB86">
        <v>69.120002746582031</v>
      </c>
      <c r="GC86">
        <v>587</v>
      </c>
      <c r="GD86">
        <v>205</v>
      </c>
      <c r="GE86">
        <v>386</v>
      </c>
      <c r="GF86">
        <v>9</v>
      </c>
      <c r="GG86">
        <v>0</v>
      </c>
      <c r="GH86">
        <v>203</v>
      </c>
      <c r="GI86">
        <v>0</v>
      </c>
      <c r="GJ86">
        <v>108</v>
      </c>
      <c r="GK86">
        <v>4</v>
      </c>
      <c r="GL86">
        <v>138</v>
      </c>
      <c r="GM86">
        <v>2</v>
      </c>
      <c r="GN86">
        <v>2</v>
      </c>
      <c r="GO86">
        <v>1</v>
      </c>
      <c r="GP86">
        <v>1</v>
      </c>
      <c r="GQ86">
        <v>1</v>
      </c>
      <c r="GR86">
        <v>1</v>
      </c>
      <c r="GS86">
        <v>0</v>
      </c>
      <c r="GT86">
        <v>0</v>
      </c>
      <c r="GU86">
        <v>0</v>
      </c>
      <c r="GV86">
        <v>0</v>
      </c>
      <c r="GW86">
        <v>2.2000000000000002</v>
      </c>
      <c r="GX86" t="s">
        <v>218</v>
      </c>
      <c r="GY86">
        <v>4100568</v>
      </c>
      <c r="GZ86">
        <v>2986566</v>
      </c>
      <c r="HA86">
        <v>0.71299999999999997</v>
      </c>
      <c r="HB86">
        <v>0.78700000000000003</v>
      </c>
      <c r="HC86">
        <v>9.2799999999999994</v>
      </c>
      <c r="HD86">
        <v>4.74</v>
      </c>
      <c r="HE86">
        <v>2.9239999999999999</v>
      </c>
      <c r="HF86" s="2">
        <f t="shared" si="46"/>
        <v>2.0296754454839361E-3</v>
      </c>
      <c r="HG86" s="2">
        <f t="shared" si="47"/>
        <v>7.6247843908585633E-3</v>
      </c>
      <c r="HH86" s="2">
        <f t="shared" si="48"/>
        <v>4.3491307213405772E-3</v>
      </c>
      <c r="HI86" s="2">
        <f t="shared" si="49"/>
        <v>6.3657758090585048E-3</v>
      </c>
      <c r="HJ86" s="3">
        <f t="shared" si="50"/>
        <v>69.505961009810918</v>
      </c>
      <c r="HK86" t="str">
        <f t="shared" si="51"/>
        <v>O</v>
      </c>
    </row>
    <row r="87" spans="1:219" hidden="1" x14ac:dyDescent="0.25">
      <c r="A87">
        <v>78</v>
      </c>
      <c r="B87" t="s">
        <v>535</v>
      </c>
      <c r="C87">
        <v>10</v>
      </c>
      <c r="D87">
        <v>0</v>
      </c>
      <c r="E87">
        <v>5</v>
      </c>
      <c r="F87">
        <v>1</v>
      </c>
      <c r="G87" t="s">
        <v>218</v>
      </c>
      <c r="H87" t="s">
        <v>456</v>
      </c>
      <c r="I87">
        <v>6</v>
      </c>
      <c r="J87">
        <v>0</v>
      </c>
      <c r="K87" t="s">
        <v>218</v>
      </c>
      <c r="L87" t="s">
        <v>218</v>
      </c>
      <c r="M87">
        <v>7</v>
      </c>
      <c r="N87">
        <v>53</v>
      </c>
      <c r="O87">
        <v>52</v>
      </c>
      <c r="P87">
        <v>59</v>
      </c>
      <c r="Q87">
        <v>24</v>
      </c>
      <c r="R87">
        <v>1</v>
      </c>
      <c r="S87">
        <v>1</v>
      </c>
      <c r="T87">
        <v>0</v>
      </c>
      <c r="U87">
        <v>0</v>
      </c>
      <c r="V87">
        <v>5</v>
      </c>
      <c r="W87">
        <v>2</v>
      </c>
      <c r="X87">
        <v>0</v>
      </c>
      <c r="Y87">
        <v>1</v>
      </c>
      <c r="Z87">
        <v>0</v>
      </c>
      <c r="AA87">
        <v>2</v>
      </c>
      <c r="AB87">
        <v>8</v>
      </c>
      <c r="AC87">
        <v>1</v>
      </c>
      <c r="AD87">
        <v>8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536</v>
      </c>
      <c r="AV87">
        <v>335.98001098632813</v>
      </c>
      <c r="AW87">
        <v>338</v>
      </c>
      <c r="AX87">
        <v>339.8900146484375</v>
      </c>
      <c r="AY87">
        <v>330.41000366210938</v>
      </c>
      <c r="AZ87">
        <v>330.64999389648438</v>
      </c>
      <c r="BA87" s="2">
        <f t="shared" si="34"/>
        <v>5.976298857017337E-3</v>
      </c>
      <c r="BB87" s="2">
        <f t="shared" si="35"/>
        <v>5.5606654122876131E-3</v>
      </c>
      <c r="BC87" s="2">
        <f t="shared" si="36"/>
        <v>2.245561046713207E-2</v>
      </c>
      <c r="BD87" s="2">
        <f t="shared" si="37"/>
        <v>7.2581351521250337E-4</v>
      </c>
      <c r="BE87">
        <v>5</v>
      </c>
      <c r="BF87">
        <v>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1</v>
      </c>
      <c r="BR87">
        <v>190</v>
      </c>
      <c r="BS87">
        <v>0</v>
      </c>
      <c r="BT87">
        <v>0</v>
      </c>
      <c r="BU87">
        <v>0</v>
      </c>
      <c r="BV87">
        <v>0</v>
      </c>
      <c r="BW87">
        <v>1</v>
      </c>
      <c r="BX87">
        <v>0</v>
      </c>
      <c r="BY87">
        <v>0</v>
      </c>
      <c r="BZ87">
        <v>0</v>
      </c>
      <c r="CA87">
        <v>1</v>
      </c>
      <c r="CB87">
        <v>0</v>
      </c>
      <c r="CC87">
        <v>0</v>
      </c>
      <c r="CD87">
        <v>0</v>
      </c>
      <c r="CE87">
        <v>6</v>
      </c>
      <c r="CF87">
        <v>1</v>
      </c>
      <c r="CG87">
        <v>0</v>
      </c>
      <c r="CH87">
        <v>0</v>
      </c>
      <c r="CI87">
        <v>2</v>
      </c>
      <c r="CJ87">
        <v>1</v>
      </c>
      <c r="CK87">
        <v>1</v>
      </c>
      <c r="CL87">
        <v>0</v>
      </c>
      <c r="CM87" t="s">
        <v>537</v>
      </c>
      <c r="CN87">
        <v>330.64999389648438</v>
      </c>
      <c r="CO87">
        <v>333.45498657226563</v>
      </c>
      <c r="CP87">
        <v>351.42999267578119</v>
      </c>
      <c r="CQ87">
        <v>332.55999755859369</v>
      </c>
      <c r="CR87">
        <v>347.22000122070313</v>
      </c>
      <c r="CS87" s="2">
        <f t="shared" si="38"/>
        <v>8.4119080197750939E-3</v>
      </c>
      <c r="CT87" s="2">
        <f t="shared" si="39"/>
        <v>5.1148184498011173E-2</v>
      </c>
      <c r="CU87" s="2">
        <f t="shared" si="40"/>
        <v>2.6839874937002461E-3</v>
      </c>
      <c r="CV87" s="2">
        <f t="shared" si="41"/>
        <v>4.2221080613357609E-2</v>
      </c>
      <c r="CW87">
        <v>0</v>
      </c>
      <c r="CX87">
        <v>3</v>
      </c>
      <c r="CY87">
        <v>1</v>
      </c>
      <c r="CZ87">
        <v>1</v>
      </c>
      <c r="DA87">
        <v>190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1</v>
      </c>
      <c r="DH87">
        <v>0</v>
      </c>
      <c r="DI87">
        <v>0</v>
      </c>
      <c r="DJ87">
        <v>0</v>
      </c>
      <c r="DK87">
        <v>1</v>
      </c>
      <c r="DL87">
        <v>1</v>
      </c>
      <c r="DM87">
        <v>1</v>
      </c>
      <c r="DN87">
        <v>1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538</v>
      </c>
      <c r="EF87">
        <v>347.22000122070313</v>
      </c>
      <c r="EG87">
        <v>349.41000366210938</v>
      </c>
      <c r="EH87">
        <v>356.70001220703119</v>
      </c>
      <c r="EI87">
        <v>344.14300537109369</v>
      </c>
      <c r="EJ87">
        <v>345.70001220703119</v>
      </c>
      <c r="EK87" s="2">
        <f t="shared" si="42"/>
        <v>6.2677153443038147E-3</v>
      </c>
      <c r="EL87" s="2">
        <f t="shared" si="43"/>
        <v>2.0437365560533438E-2</v>
      </c>
      <c r="EM87" s="2">
        <f t="shared" si="44"/>
        <v>1.5073976806082023E-2</v>
      </c>
      <c r="EN87" s="2">
        <f t="shared" si="45"/>
        <v>4.5039247351980061E-3</v>
      </c>
      <c r="EO87">
        <v>28</v>
      </c>
      <c r="EP87">
        <v>21</v>
      </c>
      <c r="EQ87">
        <v>20</v>
      </c>
      <c r="ER87">
        <v>13</v>
      </c>
      <c r="ES87">
        <v>2</v>
      </c>
      <c r="ET87">
        <v>2</v>
      </c>
      <c r="EU87">
        <v>35</v>
      </c>
      <c r="EV87">
        <v>1</v>
      </c>
      <c r="EW87">
        <v>2</v>
      </c>
      <c r="EX87">
        <v>23</v>
      </c>
      <c r="EY87">
        <v>16</v>
      </c>
      <c r="EZ87">
        <v>12</v>
      </c>
      <c r="FA87">
        <v>19</v>
      </c>
      <c r="FB87">
        <v>61</v>
      </c>
      <c r="FC87">
        <v>2</v>
      </c>
      <c r="FD87">
        <v>4</v>
      </c>
      <c r="FE87">
        <v>1</v>
      </c>
      <c r="FF87">
        <v>0</v>
      </c>
      <c r="FG87">
        <v>56</v>
      </c>
      <c r="FH87">
        <v>36</v>
      </c>
      <c r="FI87">
        <v>0</v>
      </c>
      <c r="FJ87">
        <v>0</v>
      </c>
      <c r="FK87">
        <v>1</v>
      </c>
      <c r="FL87">
        <v>1</v>
      </c>
      <c r="FM87">
        <v>0</v>
      </c>
      <c r="FN87">
        <v>0</v>
      </c>
      <c r="FO87">
        <v>85</v>
      </c>
      <c r="FP87">
        <v>56</v>
      </c>
      <c r="FQ87">
        <v>0</v>
      </c>
      <c r="FR87">
        <v>0</v>
      </c>
      <c r="FS87">
        <v>1</v>
      </c>
      <c r="FT87">
        <v>1</v>
      </c>
      <c r="FU87">
        <v>0</v>
      </c>
      <c r="FV87">
        <v>0</v>
      </c>
      <c r="FW87" t="s">
        <v>459</v>
      </c>
      <c r="FX87">
        <v>345.70001220703119</v>
      </c>
      <c r="FY87">
        <v>348.8800048828125</v>
      </c>
      <c r="FZ87">
        <v>352.8800048828125</v>
      </c>
      <c r="GA87">
        <v>345.5</v>
      </c>
      <c r="GB87">
        <v>348.989990234375</v>
      </c>
      <c r="GC87">
        <v>480</v>
      </c>
      <c r="GD87">
        <v>335</v>
      </c>
      <c r="GE87">
        <v>279</v>
      </c>
      <c r="GF87">
        <v>132</v>
      </c>
      <c r="GG87">
        <v>2</v>
      </c>
      <c r="GH87">
        <v>289</v>
      </c>
      <c r="GI87">
        <v>2</v>
      </c>
      <c r="GJ87">
        <v>206</v>
      </c>
      <c r="GK87">
        <v>9</v>
      </c>
      <c r="GL87">
        <v>251</v>
      </c>
      <c r="GM87">
        <v>1</v>
      </c>
      <c r="GN87">
        <v>61</v>
      </c>
      <c r="GO87">
        <v>0</v>
      </c>
      <c r="GP87">
        <v>0</v>
      </c>
      <c r="GQ87">
        <v>0</v>
      </c>
      <c r="GR87">
        <v>0</v>
      </c>
      <c r="GS87">
        <v>1</v>
      </c>
      <c r="GT87">
        <v>0</v>
      </c>
      <c r="GU87">
        <v>0</v>
      </c>
      <c r="GV87">
        <v>0</v>
      </c>
      <c r="GW87">
        <v>2</v>
      </c>
      <c r="GX87" t="s">
        <v>218</v>
      </c>
      <c r="GY87">
        <v>2899082</v>
      </c>
      <c r="GZ87">
        <v>3686033</v>
      </c>
      <c r="HA87">
        <v>4.1429999999999998</v>
      </c>
      <c r="HB87">
        <v>4.3769999999999998</v>
      </c>
      <c r="HC87">
        <v>-28.97</v>
      </c>
      <c r="HD87">
        <v>0.77</v>
      </c>
      <c r="HE87">
        <v>0</v>
      </c>
      <c r="HF87" s="2">
        <f t="shared" si="46"/>
        <v>9.1148607867322928E-3</v>
      </c>
      <c r="HG87" s="2">
        <f t="shared" si="47"/>
        <v>1.1335297961493573E-2</v>
      </c>
      <c r="HH87" s="2">
        <f t="shared" si="48"/>
        <v>9.6881587809763969E-3</v>
      </c>
      <c r="HI87" s="2">
        <f t="shared" si="49"/>
        <v>1.0000258838458898E-2</v>
      </c>
      <c r="HJ87" s="3">
        <f t="shared" si="50"/>
        <v>352.83466369096652</v>
      </c>
      <c r="HK87" t="str">
        <f t="shared" si="51"/>
        <v>ROKU</v>
      </c>
    </row>
    <row r="88" spans="1:219" hidden="1" x14ac:dyDescent="0.25">
      <c r="A88">
        <v>79</v>
      </c>
      <c r="B88" t="s">
        <v>539</v>
      </c>
      <c r="C88">
        <v>9</v>
      </c>
      <c r="D88">
        <v>0</v>
      </c>
      <c r="E88">
        <v>5</v>
      </c>
      <c r="F88">
        <v>1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3</v>
      </c>
      <c r="N88">
        <v>92</v>
      </c>
      <c r="O88">
        <v>75</v>
      </c>
      <c r="P88">
        <v>25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t="s">
        <v>540</v>
      </c>
      <c r="AV88">
        <v>223.7799987792969</v>
      </c>
      <c r="AW88">
        <v>225.21000671386719</v>
      </c>
      <c r="AX88">
        <v>225.7799987792969</v>
      </c>
      <c r="AY88">
        <v>222.44000244140619</v>
      </c>
      <c r="AZ88">
        <v>222.58000183105469</v>
      </c>
      <c r="BA88" s="2">
        <f t="shared" si="34"/>
        <v>6.3496642775164869E-3</v>
      </c>
      <c r="BB88" s="2">
        <f t="shared" si="35"/>
        <v>2.5245463216911901E-3</v>
      </c>
      <c r="BC88" s="2">
        <f t="shared" si="36"/>
        <v>1.2299650059423572E-2</v>
      </c>
      <c r="BD88" s="2">
        <f t="shared" si="37"/>
        <v>6.2898458305682414E-4</v>
      </c>
      <c r="BE88">
        <v>11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8</v>
      </c>
      <c r="BO88">
        <v>7</v>
      </c>
      <c r="BP88">
        <v>12</v>
      </c>
      <c r="BQ88">
        <v>11</v>
      </c>
      <c r="BR88">
        <v>154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12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0</v>
      </c>
      <c r="CL88">
        <v>0</v>
      </c>
      <c r="CM88" t="s">
        <v>381</v>
      </c>
      <c r="CN88">
        <v>222.58000183105469</v>
      </c>
      <c r="CO88">
        <v>225</v>
      </c>
      <c r="CP88">
        <v>227.6000061035156</v>
      </c>
      <c r="CQ88">
        <v>224.21000671386719</v>
      </c>
      <c r="CR88">
        <v>226.99000549316409</v>
      </c>
      <c r="CS88" s="2">
        <f t="shared" si="38"/>
        <v>1.0755547417534705E-2</v>
      </c>
      <c r="CT88" s="2">
        <f t="shared" si="39"/>
        <v>1.1423576598381446E-2</v>
      </c>
      <c r="CU88" s="2">
        <f t="shared" si="40"/>
        <v>3.5110812717014106E-3</v>
      </c>
      <c r="CV88" s="2">
        <f t="shared" si="41"/>
        <v>1.2247229886871103E-2</v>
      </c>
      <c r="CW88">
        <v>18</v>
      </c>
      <c r="CX88">
        <v>163</v>
      </c>
      <c r="CY88">
        <v>13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1</v>
      </c>
      <c r="DG88">
        <v>1</v>
      </c>
      <c r="DH88">
        <v>2</v>
      </c>
      <c r="DI88">
        <v>0</v>
      </c>
      <c r="DJ88">
        <v>0</v>
      </c>
      <c r="DK88">
        <v>1</v>
      </c>
      <c r="DL88">
        <v>4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354</v>
      </c>
      <c r="EF88">
        <v>226.99000549316409</v>
      </c>
      <c r="EG88">
        <v>228</v>
      </c>
      <c r="EH88">
        <v>229.7200012207031</v>
      </c>
      <c r="EI88">
        <v>226.2799987792969</v>
      </c>
      <c r="EJ88">
        <v>227.71000671386719</v>
      </c>
      <c r="EK88" s="2">
        <f t="shared" si="42"/>
        <v>4.4298004685785486E-3</v>
      </c>
      <c r="EL88" s="2">
        <f t="shared" si="43"/>
        <v>7.4873812100088033E-3</v>
      </c>
      <c r="EM88" s="2">
        <f t="shared" si="44"/>
        <v>7.5438650030837939E-3</v>
      </c>
      <c r="EN88" s="2">
        <f t="shared" si="45"/>
        <v>6.2799520987550927E-3</v>
      </c>
      <c r="EO88">
        <v>106</v>
      </c>
      <c r="EP88">
        <v>25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57</v>
      </c>
      <c r="EY88">
        <v>16</v>
      </c>
      <c r="EZ88">
        <v>5</v>
      </c>
      <c r="FA88">
        <v>7</v>
      </c>
      <c r="FB88">
        <v>8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8</v>
      </c>
      <c r="FJ88">
        <v>0</v>
      </c>
      <c r="FK88">
        <v>0</v>
      </c>
      <c r="FL88">
        <v>0</v>
      </c>
      <c r="FM88">
        <v>1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541</v>
      </c>
      <c r="FX88">
        <v>227.71000671386719</v>
      </c>
      <c r="FY88">
        <v>228.47999572753909</v>
      </c>
      <c r="FZ88">
        <v>230.24000549316409</v>
      </c>
      <c r="GA88">
        <v>228.28999328613281</v>
      </c>
      <c r="GB88">
        <v>229.67999267578119</v>
      </c>
      <c r="GC88">
        <v>531</v>
      </c>
      <c r="GD88">
        <v>289</v>
      </c>
      <c r="GE88">
        <v>325</v>
      </c>
      <c r="GF88">
        <v>97</v>
      </c>
      <c r="GG88">
        <v>0</v>
      </c>
      <c r="GH88">
        <v>25</v>
      </c>
      <c r="GI88">
        <v>0</v>
      </c>
      <c r="GJ88">
        <v>0</v>
      </c>
      <c r="GK88">
        <v>0</v>
      </c>
      <c r="GL88">
        <v>162</v>
      </c>
      <c r="GM88">
        <v>0</v>
      </c>
      <c r="GN88">
        <v>8</v>
      </c>
      <c r="GO88">
        <v>1</v>
      </c>
      <c r="GP88">
        <v>1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1.9</v>
      </c>
      <c r="GX88" t="s">
        <v>218</v>
      </c>
      <c r="GY88">
        <v>5423089</v>
      </c>
      <c r="GZ88">
        <v>5391233</v>
      </c>
      <c r="HA88">
        <v>1.1140000000000001</v>
      </c>
      <c r="HB88">
        <v>1.2350000000000001</v>
      </c>
      <c r="HC88">
        <v>6.6</v>
      </c>
      <c r="HD88">
        <v>5.26</v>
      </c>
      <c r="HE88">
        <v>0</v>
      </c>
      <c r="HF88" s="2">
        <f t="shared" si="46"/>
        <v>3.370050017814763E-3</v>
      </c>
      <c r="HG88" s="2">
        <f t="shared" si="47"/>
        <v>7.6442395918777661E-3</v>
      </c>
      <c r="HH88" s="2">
        <f t="shared" si="48"/>
        <v>8.3159333403026725E-4</v>
      </c>
      <c r="HI88" s="2">
        <f t="shared" si="49"/>
        <v>6.0518958288653391E-3</v>
      </c>
      <c r="HJ88" s="3">
        <f t="shared" si="50"/>
        <v>230.22655155683159</v>
      </c>
      <c r="HK88" t="str">
        <f t="shared" si="51"/>
        <v>CRM</v>
      </c>
    </row>
    <row r="89" spans="1:219" hidden="1" x14ac:dyDescent="0.25">
      <c r="A89">
        <v>80</v>
      </c>
      <c r="B89" t="s">
        <v>542</v>
      </c>
      <c r="C89">
        <v>10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27</v>
      </c>
      <c r="N89">
        <v>29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14</v>
      </c>
      <c r="W89">
        <v>37</v>
      </c>
      <c r="X89">
        <v>32</v>
      </c>
      <c r="Y89">
        <v>19</v>
      </c>
      <c r="Z89">
        <v>41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41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1</v>
      </c>
      <c r="AN89">
        <v>0</v>
      </c>
      <c r="AO89">
        <v>1</v>
      </c>
      <c r="AP89">
        <v>1</v>
      </c>
      <c r="AQ89">
        <v>1</v>
      </c>
      <c r="AR89">
        <v>0</v>
      </c>
      <c r="AS89">
        <v>1</v>
      </c>
      <c r="AT89">
        <v>1</v>
      </c>
      <c r="AU89" t="s">
        <v>543</v>
      </c>
      <c r="AV89">
        <v>122.5699996948242</v>
      </c>
      <c r="AW89">
        <v>122.8399963378906</v>
      </c>
      <c r="AX89">
        <v>124.30999755859381</v>
      </c>
      <c r="AY89">
        <v>121.9499969482422</v>
      </c>
      <c r="AZ89">
        <v>122.379997253418</v>
      </c>
      <c r="BA89" s="2">
        <f t="shared" si="34"/>
        <v>2.1979538514778074E-3</v>
      </c>
      <c r="BB89" s="2">
        <f t="shared" si="35"/>
        <v>1.1825285572950928E-2</v>
      </c>
      <c r="BC89" s="2">
        <f t="shared" si="36"/>
        <v>7.2451922515555101E-3</v>
      </c>
      <c r="BD89" s="2">
        <f t="shared" si="37"/>
        <v>3.5136485931224204E-3</v>
      </c>
      <c r="BE89">
        <v>63</v>
      </c>
      <c r="BF89">
        <v>18</v>
      </c>
      <c r="BG89">
        <v>7</v>
      </c>
      <c r="BH89">
        <v>0</v>
      </c>
      <c r="BI89">
        <v>0</v>
      </c>
      <c r="BJ89">
        <v>1</v>
      </c>
      <c r="BK89">
        <v>7</v>
      </c>
      <c r="BL89">
        <v>0</v>
      </c>
      <c r="BM89">
        <v>0</v>
      </c>
      <c r="BN89">
        <v>53</v>
      </c>
      <c r="BO89">
        <v>41</v>
      </c>
      <c r="BP89">
        <v>18</v>
      </c>
      <c r="BQ89">
        <v>9</v>
      </c>
      <c r="BR89">
        <v>7</v>
      </c>
      <c r="BS89">
        <v>1</v>
      </c>
      <c r="BT89">
        <v>0</v>
      </c>
      <c r="BU89">
        <v>0</v>
      </c>
      <c r="BV89">
        <v>0</v>
      </c>
      <c r="BW89">
        <v>26</v>
      </c>
      <c r="BX89">
        <v>7</v>
      </c>
      <c r="BY89">
        <v>0</v>
      </c>
      <c r="BZ89">
        <v>0</v>
      </c>
      <c r="CA89">
        <v>1</v>
      </c>
      <c r="CB89">
        <v>1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544</v>
      </c>
      <c r="CN89">
        <v>122.379997253418</v>
      </c>
      <c r="CO89">
        <v>123.1999969482422</v>
      </c>
      <c r="CP89">
        <v>124.98000335693359</v>
      </c>
      <c r="CQ89">
        <v>122.30999755859381</v>
      </c>
      <c r="CR89">
        <v>124.63999938964839</v>
      </c>
      <c r="CS89" s="2">
        <f t="shared" si="38"/>
        <v>6.6558418436382105E-3</v>
      </c>
      <c r="CT89" s="2">
        <f t="shared" si="39"/>
        <v>1.4242329659792219E-2</v>
      </c>
      <c r="CU89" s="2">
        <f t="shared" si="40"/>
        <v>7.2240211988178205E-3</v>
      </c>
      <c r="CV89" s="2">
        <f t="shared" si="41"/>
        <v>1.8693853036460317E-2</v>
      </c>
      <c r="CW89">
        <v>31</v>
      </c>
      <c r="CX89">
        <v>112</v>
      </c>
      <c r="CY89">
        <v>45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5</v>
      </c>
      <c r="DG89">
        <v>1</v>
      </c>
      <c r="DH89">
        <v>1</v>
      </c>
      <c r="DI89">
        <v>1</v>
      </c>
      <c r="DJ89">
        <v>4</v>
      </c>
      <c r="DK89">
        <v>1</v>
      </c>
      <c r="DL89">
        <v>12</v>
      </c>
      <c r="DM89">
        <v>0</v>
      </c>
      <c r="DN89">
        <v>0</v>
      </c>
      <c r="DO89">
        <v>0</v>
      </c>
      <c r="DP89">
        <v>0</v>
      </c>
      <c r="DQ89">
        <v>4</v>
      </c>
      <c r="DR89">
        <v>4</v>
      </c>
      <c r="DS89">
        <v>0</v>
      </c>
      <c r="DT89">
        <v>0</v>
      </c>
      <c r="DU89">
        <v>1</v>
      </c>
      <c r="DV89">
        <v>1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545</v>
      </c>
      <c r="EF89">
        <v>124.63999938964839</v>
      </c>
      <c r="EG89">
        <v>125</v>
      </c>
      <c r="EH89">
        <v>126.69000244140619</v>
      </c>
      <c r="EI89">
        <v>124.1800003051758</v>
      </c>
      <c r="EJ89">
        <v>124.40000152587891</v>
      </c>
      <c r="EK89" s="2">
        <f t="shared" si="42"/>
        <v>2.8800048828128144E-3</v>
      </c>
      <c r="EL89" s="2">
        <f t="shared" si="43"/>
        <v>1.3339666973231079E-2</v>
      </c>
      <c r="EM89" s="2">
        <f t="shared" si="44"/>
        <v>6.5599975585935999E-3</v>
      </c>
      <c r="EN89" s="2">
        <f t="shared" si="45"/>
        <v>1.7684985370144402E-3</v>
      </c>
      <c r="EO89">
        <v>82</v>
      </c>
      <c r="EP89">
        <v>35</v>
      </c>
      <c r="EQ89">
        <v>10</v>
      </c>
      <c r="ER89">
        <v>0</v>
      </c>
      <c r="ES89">
        <v>0</v>
      </c>
      <c r="ET89">
        <v>1</v>
      </c>
      <c r="EU89">
        <v>10</v>
      </c>
      <c r="EV89">
        <v>0</v>
      </c>
      <c r="EW89">
        <v>0</v>
      </c>
      <c r="EX89">
        <v>32</v>
      </c>
      <c r="EY89">
        <v>12</v>
      </c>
      <c r="EZ89">
        <v>17</v>
      </c>
      <c r="FA89">
        <v>10</v>
      </c>
      <c r="FB89">
        <v>13</v>
      </c>
      <c r="FC89">
        <v>1</v>
      </c>
      <c r="FD89">
        <v>3</v>
      </c>
      <c r="FE89">
        <v>0</v>
      </c>
      <c r="FF89">
        <v>0</v>
      </c>
      <c r="FG89">
        <v>46</v>
      </c>
      <c r="FH89">
        <v>10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450</v>
      </c>
      <c r="FX89">
        <v>124.40000152587891</v>
      </c>
      <c r="FY89">
        <v>124.6600036621094</v>
      </c>
      <c r="FZ89">
        <v>127.01999664306641</v>
      </c>
      <c r="GA89">
        <v>123.8000030517578</v>
      </c>
      <c r="GB89">
        <v>126.6999969482422</v>
      </c>
      <c r="GC89">
        <v>459</v>
      </c>
      <c r="GD89">
        <v>367</v>
      </c>
      <c r="GE89">
        <v>315</v>
      </c>
      <c r="GF89">
        <v>96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65</v>
      </c>
      <c r="GM89">
        <v>0</v>
      </c>
      <c r="GN89">
        <v>17</v>
      </c>
      <c r="GO89">
        <v>3</v>
      </c>
      <c r="GP89">
        <v>2</v>
      </c>
      <c r="GQ89">
        <v>2</v>
      </c>
      <c r="GR89">
        <v>2</v>
      </c>
      <c r="GS89">
        <v>1</v>
      </c>
      <c r="GT89">
        <v>0</v>
      </c>
      <c r="GU89">
        <v>1</v>
      </c>
      <c r="GV89">
        <v>0</v>
      </c>
      <c r="GW89">
        <v>2.4</v>
      </c>
      <c r="GX89" t="s">
        <v>218</v>
      </c>
      <c r="GY89">
        <v>1650297</v>
      </c>
      <c r="GZ89">
        <v>1951633</v>
      </c>
      <c r="HA89">
        <v>0.39300000000000002</v>
      </c>
      <c r="HB89">
        <v>0.41299999999999998</v>
      </c>
      <c r="HC89">
        <v>3.28</v>
      </c>
      <c r="HD89">
        <v>4.78</v>
      </c>
      <c r="HE89">
        <v>1.1080000000000001</v>
      </c>
      <c r="HF89" s="2">
        <f t="shared" si="46"/>
        <v>2.0856901058275978E-3</v>
      </c>
      <c r="HG89" s="2">
        <f t="shared" si="47"/>
        <v>1.8579696451958783E-2</v>
      </c>
      <c r="HH89" s="2">
        <f t="shared" si="48"/>
        <v>6.8987693332870359E-3</v>
      </c>
      <c r="HI89" s="2">
        <f t="shared" si="49"/>
        <v>2.2888665874783443E-2</v>
      </c>
      <c r="HJ89" s="3">
        <f t="shared" si="50"/>
        <v>126.97614868985147</v>
      </c>
      <c r="HK89" t="str">
        <f t="shared" si="51"/>
        <v>SPG</v>
      </c>
    </row>
    <row r="90" spans="1:219" hidden="1" x14ac:dyDescent="0.25">
      <c r="A90">
        <v>81</v>
      </c>
      <c r="B90" t="s">
        <v>546</v>
      </c>
      <c r="C90">
        <v>10</v>
      </c>
      <c r="D90">
        <v>1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19</v>
      </c>
      <c r="N90">
        <v>41</v>
      </c>
      <c r="O90">
        <v>63</v>
      </c>
      <c r="P90">
        <v>27</v>
      </c>
      <c r="Q90">
        <v>33</v>
      </c>
      <c r="R90">
        <v>0</v>
      </c>
      <c r="S90">
        <v>0</v>
      </c>
      <c r="T90">
        <v>0</v>
      </c>
      <c r="U90">
        <v>0</v>
      </c>
      <c r="V90">
        <v>9</v>
      </c>
      <c r="W90">
        <v>3</v>
      </c>
      <c r="X90">
        <v>2</v>
      </c>
      <c r="Y90">
        <v>3</v>
      </c>
      <c r="Z90">
        <v>4</v>
      </c>
      <c r="AA90">
        <v>1</v>
      </c>
      <c r="AB90">
        <v>21</v>
      </c>
      <c r="AC90">
        <v>1</v>
      </c>
      <c r="AD90">
        <v>21</v>
      </c>
      <c r="AE90">
        <v>0</v>
      </c>
      <c r="AF90">
        <v>0</v>
      </c>
      <c r="AG90">
        <v>4</v>
      </c>
      <c r="AH90">
        <v>4</v>
      </c>
      <c r="AI90">
        <v>0</v>
      </c>
      <c r="AJ90">
        <v>0</v>
      </c>
      <c r="AK90">
        <v>1</v>
      </c>
      <c r="AL90">
        <v>1</v>
      </c>
      <c r="AM90">
        <v>1</v>
      </c>
      <c r="AN90">
        <v>0</v>
      </c>
      <c r="AO90">
        <v>1</v>
      </c>
      <c r="AP90">
        <v>1</v>
      </c>
      <c r="AQ90">
        <v>1</v>
      </c>
      <c r="AR90">
        <v>0</v>
      </c>
      <c r="AS90">
        <v>1</v>
      </c>
      <c r="AT90">
        <v>1</v>
      </c>
      <c r="AU90" t="s">
        <v>302</v>
      </c>
      <c r="AV90">
        <v>75.849998474121094</v>
      </c>
      <c r="AW90">
        <v>75.959999084472656</v>
      </c>
      <c r="AX90">
        <v>76.889999389648438</v>
      </c>
      <c r="AY90">
        <v>75.55999755859375</v>
      </c>
      <c r="AZ90">
        <v>76.410003662109375</v>
      </c>
      <c r="BA90" s="2">
        <f t="shared" si="34"/>
        <v>1.4481386476747904E-3</v>
      </c>
      <c r="BB90" s="2">
        <f t="shared" si="35"/>
        <v>1.209520500140604E-2</v>
      </c>
      <c r="BC90" s="2">
        <f t="shared" si="36"/>
        <v>5.2659495879413543E-3</v>
      </c>
      <c r="BD90" s="2">
        <f t="shared" si="37"/>
        <v>1.1124277748688738E-2</v>
      </c>
      <c r="BE90">
        <v>11</v>
      </c>
      <c r="BF90">
        <v>156</v>
      </c>
      <c r="BG90">
        <v>24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1</v>
      </c>
      <c r="BS90">
        <v>1</v>
      </c>
      <c r="BT90">
        <v>2</v>
      </c>
      <c r="BU90">
        <v>0</v>
      </c>
      <c r="BV90">
        <v>0</v>
      </c>
      <c r="BW90">
        <v>0</v>
      </c>
      <c r="BX90">
        <v>0</v>
      </c>
      <c r="BY90">
        <v>1</v>
      </c>
      <c r="BZ90">
        <v>1</v>
      </c>
      <c r="CA90">
        <v>0</v>
      </c>
      <c r="CB90">
        <v>0</v>
      </c>
      <c r="CC90">
        <v>1</v>
      </c>
      <c r="CD90">
        <v>1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 t="s">
        <v>247</v>
      </c>
      <c r="CN90">
        <v>76.410003662109375</v>
      </c>
      <c r="CO90">
        <v>76.5</v>
      </c>
      <c r="CP90">
        <v>79.419998168945313</v>
      </c>
      <c r="CQ90">
        <v>76.139999389648438</v>
      </c>
      <c r="CR90">
        <v>78.569999694824219</v>
      </c>
      <c r="CS90" s="2">
        <f t="shared" si="38"/>
        <v>1.1764227175244946E-3</v>
      </c>
      <c r="CT90" s="2">
        <f t="shared" si="39"/>
        <v>3.6766535334510797E-2</v>
      </c>
      <c r="CU90" s="2">
        <f t="shared" si="40"/>
        <v>4.7058903313930145E-3</v>
      </c>
      <c r="CV90" s="2">
        <f t="shared" si="41"/>
        <v>3.0927839055799988E-2</v>
      </c>
      <c r="CW90">
        <v>5</v>
      </c>
      <c r="CX90">
        <v>3</v>
      </c>
      <c r="CY90">
        <v>19</v>
      </c>
      <c r="CZ90">
        <v>56</v>
      </c>
      <c r="DA90">
        <v>108</v>
      </c>
      <c r="DB90">
        <v>0</v>
      </c>
      <c r="DC90">
        <v>0</v>
      </c>
      <c r="DD90">
        <v>0</v>
      </c>
      <c r="DE90">
        <v>0</v>
      </c>
      <c r="DF90">
        <v>2</v>
      </c>
      <c r="DG90">
        <v>0</v>
      </c>
      <c r="DH90">
        <v>0</v>
      </c>
      <c r="DI90">
        <v>2</v>
      </c>
      <c r="DJ90">
        <v>0</v>
      </c>
      <c r="DK90">
        <v>1</v>
      </c>
      <c r="DL90">
        <v>4</v>
      </c>
      <c r="DM90">
        <v>1</v>
      </c>
      <c r="DN90">
        <v>4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547</v>
      </c>
      <c r="EF90">
        <v>78.569999694824219</v>
      </c>
      <c r="EG90">
        <v>78.489997863769531</v>
      </c>
      <c r="EH90">
        <v>79.589996337890625</v>
      </c>
      <c r="EI90">
        <v>76.75</v>
      </c>
      <c r="EJ90">
        <v>76.959999084472656</v>
      </c>
      <c r="EK90" s="2">
        <f t="shared" si="42"/>
        <v>-1.0192614757555951E-3</v>
      </c>
      <c r="EL90" s="2">
        <f t="shared" si="43"/>
        <v>1.3820813226968487E-2</v>
      </c>
      <c r="EM90" s="2">
        <f t="shared" si="44"/>
        <v>2.2168402486002603E-2</v>
      </c>
      <c r="EN90" s="2">
        <f t="shared" si="45"/>
        <v>2.7286783650056767E-3</v>
      </c>
      <c r="EO90">
        <v>12</v>
      </c>
      <c r="EP90">
        <v>5</v>
      </c>
      <c r="EQ90">
        <v>8</v>
      </c>
      <c r="ER90">
        <v>0</v>
      </c>
      <c r="ES90">
        <v>0</v>
      </c>
      <c r="ET90">
        <v>1</v>
      </c>
      <c r="EU90">
        <v>8</v>
      </c>
      <c r="EV90">
        <v>0</v>
      </c>
      <c r="EW90">
        <v>0</v>
      </c>
      <c r="EX90">
        <v>4</v>
      </c>
      <c r="EY90">
        <v>3</v>
      </c>
      <c r="EZ90">
        <v>1</v>
      </c>
      <c r="FA90">
        <v>7</v>
      </c>
      <c r="FB90">
        <v>155</v>
      </c>
      <c r="FC90">
        <v>1</v>
      </c>
      <c r="FD90">
        <v>2</v>
      </c>
      <c r="FE90">
        <v>0</v>
      </c>
      <c r="FF90">
        <v>0</v>
      </c>
      <c r="FG90">
        <v>13</v>
      </c>
      <c r="FH90">
        <v>8</v>
      </c>
      <c r="FI90">
        <v>0</v>
      </c>
      <c r="FJ90">
        <v>0</v>
      </c>
      <c r="FK90">
        <v>1</v>
      </c>
      <c r="FL90">
        <v>1</v>
      </c>
      <c r="FM90">
        <v>0</v>
      </c>
      <c r="FN90">
        <v>0</v>
      </c>
      <c r="FO90">
        <v>25</v>
      </c>
      <c r="FP90">
        <v>13</v>
      </c>
      <c r="FQ90">
        <v>0</v>
      </c>
      <c r="FR90">
        <v>0</v>
      </c>
      <c r="FS90">
        <v>1</v>
      </c>
      <c r="FT90">
        <v>1</v>
      </c>
      <c r="FU90">
        <v>0</v>
      </c>
      <c r="FV90">
        <v>0</v>
      </c>
      <c r="FW90" t="s">
        <v>548</v>
      </c>
      <c r="FX90">
        <v>76.959999084472656</v>
      </c>
      <c r="FY90">
        <v>77.330001831054688</v>
      </c>
      <c r="FZ90">
        <v>78.889999389648438</v>
      </c>
      <c r="GA90">
        <v>76.739997863769531</v>
      </c>
      <c r="GB90">
        <v>77.800003051757813</v>
      </c>
      <c r="GC90">
        <v>590</v>
      </c>
      <c r="GD90">
        <v>197</v>
      </c>
      <c r="GE90">
        <v>216</v>
      </c>
      <c r="GF90">
        <v>174</v>
      </c>
      <c r="GG90">
        <v>0</v>
      </c>
      <c r="GH90">
        <v>224</v>
      </c>
      <c r="GI90">
        <v>0</v>
      </c>
      <c r="GJ90">
        <v>164</v>
      </c>
      <c r="GK90">
        <v>25</v>
      </c>
      <c r="GL90">
        <v>160</v>
      </c>
      <c r="GM90">
        <v>4</v>
      </c>
      <c r="GN90">
        <v>155</v>
      </c>
      <c r="GO90">
        <v>2</v>
      </c>
      <c r="GP90">
        <v>0</v>
      </c>
      <c r="GQ90">
        <v>2</v>
      </c>
      <c r="GR90">
        <v>0</v>
      </c>
      <c r="GS90">
        <v>1</v>
      </c>
      <c r="GT90">
        <v>0</v>
      </c>
      <c r="GU90">
        <v>1</v>
      </c>
      <c r="GV90">
        <v>0</v>
      </c>
      <c r="GW90">
        <v>2.9</v>
      </c>
      <c r="GX90" t="s">
        <v>223</v>
      </c>
      <c r="GY90">
        <v>686347</v>
      </c>
      <c r="GZ90">
        <v>852983</v>
      </c>
      <c r="HA90">
        <v>2.968</v>
      </c>
      <c r="HB90">
        <v>3.673</v>
      </c>
      <c r="HC90">
        <v>22.3</v>
      </c>
      <c r="HD90">
        <v>9.9700000000000006</v>
      </c>
      <c r="HE90">
        <v>1.0763</v>
      </c>
      <c r="HF90" s="2">
        <f t="shared" si="46"/>
        <v>4.7847243995983169E-3</v>
      </c>
      <c r="HG90" s="2">
        <f t="shared" si="47"/>
        <v>1.9774338581100892E-2</v>
      </c>
      <c r="HH90" s="2">
        <f t="shared" si="48"/>
        <v>7.6296903312398356E-3</v>
      </c>
      <c r="HI90" s="2">
        <f t="shared" si="49"/>
        <v>1.3624744812453238E-2</v>
      </c>
      <c r="HJ90" s="3">
        <f t="shared" si="50"/>
        <v>78.859151469739118</v>
      </c>
      <c r="HK90" t="str">
        <f t="shared" si="51"/>
        <v>SLG</v>
      </c>
    </row>
    <row r="91" spans="1:219" hidden="1" x14ac:dyDescent="0.25">
      <c r="A91">
        <v>82</v>
      </c>
      <c r="B91" t="s">
        <v>549</v>
      </c>
      <c r="C91">
        <v>9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2</v>
      </c>
      <c r="N91">
        <v>4</v>
      </c>
      <c r="O91">
        <v>6</v>
      </c>
      <c r="P91">
        <v>31</v>
      </c>
      <c r="Q91">
        <v>152</v>
      </c>
      <c r="R91">
        <v>0</v>
      </c>
      <c r="S91">
        <v>0</v>
      </c>
      <c r="T91">
        <v>0</v>
      </c>
      <c r="U91">
        <v>0</v>
      </c>
      <c r="V91">
        <v>2</v>
      </c>
      <c r="W91">
        <v>2</v>
      </c>
      <c r="X91">
        <v>0</v>
      </c>
      <c r="Y91">
        <v>0</v>
      </c>
      <c r="Z91">
        <v>0</v>
      </c>
      <c r="AA91">
        <v>1</v>
      </c>
      <c r="AB91">
        <v>4</v>
      </c>
      <c r="AC91">
        <v>1</v>
      </c>
      <c r="AD91">
        <v>4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550</v>
      </c>
      <c r="AV91">
        <v>57.069999694824219</v>
      </c>
      <c r="AW91">
        <v>57.209999084472663</v>
      </c>
      <c r="AX91">
        <v>58.196998596191413</v>
      </c>
      <c r="AY91">
        <v>56.169998168945313</v>
      </c>
      <c r="AZ91">
        <v>56.610000610351563</v>
      </c>
      <c r="BA91" s="2">
        <f t="shared" si="34"/>
        <v>2.4471139991057989E-3</v>
      </c>
      <c r="BB91" s="2">
        <f t="shared" si="35"/>
        <v>1.6959629113645458E-2</v>
      </c>
      <c r="BC91" s="2">
        <f t="shared" si="36"/>
        <v>1.8178656391721892E-2</v>
      </c>
      <c r="BD91" s="2">
        <f t="shared" si="37"/>
        <v>7.7725214036792334E-3</v>
      </c>
      <c r="BE91">
        <v>96</v>
      </c>
      <c r="BF91">
        <v>17</v>
      </c>
      <c r="BG91">
        <v>7</v>
      </c>
      <c r="BH91">
        <v>4</v>
      </c>
      <c r="BI91">
        <v>0</v>
      </c>
      <c r="BJ91">
        <v>1</v>
      </c>
      <c r="BK91">
        <v>11</v>
      </c>
      <c r="BL91">
        <v>0</v>
      </c>
      <c r="BM91">
        <v>0</v>
      </c>
      <c r="BN91">
        <v>33</v>
      </c>
      <c r="BO91">
        <v>13</v>
      </c>
      <c r="BP91">
        <v>15</v>
      </c>
      <c r="BQ91">
        <v>11</v>
      </c>
      <c r="BR91">
        <v>33</v>
      </c>
      <c r="BS91">
        <v>1</v>
      </c>
      <c r="BT91">
        <v>11</v>
      </c>
      <c r="BU91">
        <v>0</v>
      </c>
      <c r="BV91">
        <v>0</v>
      </c>
      <c r="BW91">
        <v>28</v>
      </c>
      <c r="BX91">
        <v>11</v>
      </c>
      <c r="BY91">
        <v>8</v>
      </c>
      <c r="BZ91">
        <v>8</v>
      </c>
      <c r="CA91">
        <v>3</v>
      </c>
      <c r="CB91">
        <v>1</v>
      </c>
      <c r="CC91">
        <v>2</v>
      </c>
      <c r="CD91">
        <v>1</v>
      </c>
      <c r="CE91">
        <v>127</v>
      </c>
      <c r="CF91">
        <v>29</v>
      </c>
      <c r="CG91">
        <v>6</v>
      </c>
      <c r="CH91">
        <v>6</v>
      </c>
      <c r="CI91">
        <v>2</v>
      </c>
      <c r="CJ91">
        <v>2</v>
      </c>
      <c r="CK91">
        <v>1</v>
      </c>
      <c r="CL91">
        <v>1</v>
      </c>
      <c r="CM91" t="s">
        <v>235</v>
      </c>
      <c r="CN91">
        <v>56.610000610351563</v>
      </c>
      <c r="CO91">
        <v>57.349998474121087</v>
      </c>
      <c r="CP91">
        <v>60.819999694824219</v>
      </c>
      <c r="CQ91">
        <v>57.150001525878913</v>
      </c>
      <c r="CR91">
        <v>60.119998931884773</v>
      </c>
      <c r="CS91" s="2">
        <f t="shared" si="38"/>
        <v>1.2903188900753704E-2</v>
      </c>
      <c r="CT91" s="2">
        <f t="shared" si="39"/>
        <v>5.7053621146243239E-2</v>
      </c>
      <c r="CU91" s="2">
        <f t="shared" si="40"/>
        <v>3.4873052059873899E-3</v>
      </c>
      <c r="CV91" s="2">
        <f t="shared" si="41"/>
        <v>4.940115533552869E-2</v>
      </c>
      <c r="CW91">
        <v>1</v>
      </c>
      <c r="CX91">
        <v>1</v>
      </c>
      <c r="CY91">
        <v>0</v>
      </c>
      <c r="CZ91">
        <v>4</v>
      </c>
      <c r="DA91">
        <v>189</v>
      </c>
      <c r="DB91">
        <v>0</v>
      </c>
      <c r="DC91">
        <v>0</v>
      </c>
      <c r="DD91">
        <v>0</v>
      </c>
      <c r="DE91">
        <v>0</v>
      </c>
      <c r="DF91">
        <v>1</v>
      </c>
      <c r="DG91">
        <v>0</v>
      </c>
      <c r="DH91">
        <v>1</v>
      </c>
      <c r="DI91">
        <v>0</v>
      </c>
      <c r="DJ91">
        <v>0</v>
      </c>
      <c r="DK91">
        <v>1</v>
      </c>
      <c r="DL91">
        <v>2</v>
      </c>
      <c r="DM91">
        <v>1</v>
      </c>
      <c r="DN91">
        <v>2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t="s">
        <v>551</v>
      </c>
      <c r="EF91">
        <v>60.119998931884773</v>
      </c>
      <c r="EG91">
        <v>60.419998168945313</v>
      </c>
      <c r="EH91">
        <v>60.784999847412109</v>
      </c>
      <c r="EI91">
        <v>59.009998321533203</v>
      </c>
      <c r="EJ91">
        <v>59.150001525878913</v>
      </c>
      <c r="EK91" s="2">
        <f t="shared" si="42"/>
        <v>4.9652308201282302E-3</v>
      </c>
      <c r="EL91" s="2">
        <f t="shared" si="43"/>
        <v>6.0047985421247674E-3</v>
      </c>
      <c r="EM91" s="2">
        <f t="shared" si="44"/>
        <v>2.3336641677305092E-2</v>
      </c>
      <c r="EN91" s="2">
        <f t="shared" si="45"/>
        <v>2.3669180174823445E-3</v>
      </c>
      <c r="EO91">
        <v>7</v>
      </c>
      <c r="EP91">
        <v>1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</v>
      </c>
      <c r="EY91">
        <v>0</v>
      </c>
      <c r="EZ91">
        <v>2</v>
      </c>
      <c r="FA91">
        <v>0</v>
      </c>
      <c r="FB91">
        <v>189</v>
      </c>
      <c r="FC91">
        <v>0</v>
      </c>
      <c r="FD91">
        <v>0</v>
      </c>
      <c r="FE91">
        <v>0</v>
      </c>
      <c r="FF91">
        <v>0</v>
      </c>
      <c r="FG91">
        <v>1</v>
      </c>
      <c r="FH91">
        <v>0</v>
      </c>
      <c r="FI91">
        <v>0</v>
      </c>
      <c r="FJ91">
        <v>0</v>
      </c>
      <c r="FK91">
        <v>1</v>
      </c>
      <c r="FL91">
        <v>0</v>
      </c>
      <c r="FM91">
        <v>1</v>
      </c>
      <c r="FN91">
        <v>0</v>
      </c>
      <c r="FO91">
        <v>8</v>
      </c>
      <c r="FP91">
        <v>1</v>
      </c>
      <c r="FQ91">
        <v>0</v>
      </c>
      <c r="FR91">
        <v>0</v>
      </c>
      <c r="FS91">
        <v>2</v>
      </c>
      <c r="FT91">
        <v>1</v>
      </c>
      <c r="FU91">
        <v>1</v>
      </c>
      <c r="FV91">
        <v>1</v>
      </c>
      <c r="FW91" t="s">
        <v>552</v>
      </c>
      <c r="FX91">
        <v>59.150001525878913</v>
      </c>
      <c r="FY91">
        <v>59.970001220703118</v>
      </c>
      <c r="FZ91">
        <v>61.369998931884773</v>
      </c>
      <c r="GA91">
        <v>59.700000762939453</v>
      </c>
      <c r="GB91">
        <v>60.590000152587891</v>
      </c>
      <c r="GC91">
        <v>522</v>
      </c>
      <c r="GD91">
        <v>306</v>
      </c>
      <c r="GE91">
        <v>203</v>
      </c>
      <c r="GF91">
        <v>197</v>
      </c>
      <c r="GG91">
        <v>0</v>
      </c>
      <c r="GH91">
        <v>380</v>
      </c>
      <c r="GI91">
        <v>0</v>
      </c>
      <c r="GJ91">
        <v>193</v>
      </c>
      <c r="GK91">
        <v>6</v>
      </c>
      <c r="GL91">
        <v>222</v>
      </c>
      <c r="GM91">
        <v>2</v>
      </c>
      <c r="GN91">
        <v>189</v>
      </c>
      <c r="GO91">
        <v>3</v>
      </c>
      <c r="GP91">
        <v>1</v>
      </c>
      <c r="GQ91">
        <v>1</v>
      </c>
      <c r="GR91">
        <v>0</v>
      </c>
      <c r="GS91">
        <v>2</v>
      </c>
      <c r="GT91">
        <v>1</v>
      </c>
      <c r="GU91">
        <v>2</v>
      </c>
      <c r="GV91">
        <v>1</v>
      </c>
      <c r="GW91">
        <v>2.1</v>
      </c>
      <c r="GX91" t="s">
        <v>218</v>
      </c>
      <c r="GY91">
        <v>11553345</v>
      </c>
      <c r="GZ91">
        <v>17479383</v>
      </c>
      <c r="HA91">
        <v>4.2149999999999999</v>
      </c>
      <c r="HB91">
        <v>4.3070000000000004</v>
      </c>
      <c r="HC91">
        <v>2.89</v>
      </c>
      <c r="HD91">
        <v>1.86</v>
      </c>
      <c r="HE91">
        <v>0</v>
      </c>
      <c r="HF91" s="2">
        <f t="shared" si="46"/>
        <v>1.3673498051240962E-2</v>
      </c>
      <c r="HG91" s="2">
        <f t="shared" si="47"/>
        <v>2.2812412180999497E-2</v>
      </c>
      <c r="HH91" s="2">
        <f t="shared" si="48"/>
        <v>4.5022586671292775E-3</v>
      </c>
      <c r="HI91" s="2">
        <f t="shared" si="49"/>
        <v>1.4688882446065255E-2</v>
      </c>
      <c r="HJ91" s="3">
        <f t="shared" si="50"/>
        <v>61.338061607044843</v>
      </c>
      <c r="HK91" t="str">
        <f t="shared" si="51"/>
        <v>SNAP</v>
      </c>
    </row>
    <row r="92" spans="1:219" hidden="1" x14ac:dyDescent="0.25">
      <c r="A92">
        <v>83</v>
      </c>
      <c r="B92" t="s">
        <v>553</v>
      </c>
      <c r="C92">
        <v>10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5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3</v>
      </c>
      <c r="W92">
        <v>8</v>
      </c>
      <c r="X92">
        <v>8</v>
      </c>
      <c r="Y92">
        <v>10</v>
      </c>
      <c r="Z92">
        <v>166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3</v>
      </c>
      <c r="AN92">
        <v>0</v>
      </c>
      <c r="AO92">
        <v>0</v>
      </c>
      <c r="AP92">
        <v>0</v>
      </c>
      <c r="AQ92">
        <v>2</v>
      </c>
      <c r="AR92">
        <v>0</v>
      </c>
      <c r="AS92">
        <v>2</v>
      </c>
      <c r="AT92">
        <v>0</v>
      </c>
      <c r="AU92" t="s">
        <v>355</v>
      </c>
      <c r="AV92">
        <v>43.419998168945313</v>
      </c>
      <c r="AW92">
        <v>44.540000915527337</v>
      </c>
      <c r="AX92">
        <v>46.560001373291023</v>
      </c>
      <c r="AY92">
        <v>44.409999847412109</v>
      </c>
      <c r="AZ92">
        <v>45.569999694824219</v>
      </c>
      <c r="BA92" s="2">
        <f t="shared" si="34"/>
        <v>2.514599738572465E-2</v>
      </c>
      <c r="BB92" s="2">
        <f t="shared" si="35"/>
        <v>4.3384888277139377E-2</v>
      </c>
      <c r="BC92" s="2">
        <f t="shared" si="36"/>
        <v>2.9187486628431403E-3</v>
      </c>
      <c r="BD92" s="2">
        <f t="shared" si="37"/>
        <v>2.5455340249735836E-2</v>
      </c>
      <c r="BE92">
        <v>0</v>
      </c>
      <c r="BF92">
        <v>0</v>
      </c>
      <c r="BG92">
        <v>1</v>
      </c>
      <c r="BH92">
        <v>2</v>
      </c>
      <c r="BI92">
        <v>192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1</v>
      </c>
      <c r="BT92">
        <v>1</v>
      </c>
      <c r="BU92">
        <v>1</v>
      </c>
      <c r="BV92">
        <v>1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554</v>
      </c>
      <c r="CN92">
        <v>45.569999694824219</v>
      </c>
      <c r="CO92">
        <v>46.110000610351563</v>
      </c>
      <c r="CP92">
        <v>46.880001068115227</v>
      </c>
      <c r="CQ92">
        <v>45.490001678466797</v>
      </c>
      <c r="CR92">
        <v>46.630001068115227</v>
      </c>
      <c r="CS92" s="2">
        <f t="shared" si="38"/>
        <v>1.1711145269560408E-2</v>
      </c>
      <c r="CT92" s="2">
        <f t="shared" si="39"/>
        <v>1.6424924066125279E-2</v>
      </c>
      <c r="CU92" s="2">
        <f t="shared" si="40"/>
        <v>1.3446083792624797E-2</v>
      </c>
      <c r="CV92" s="2">
        <f t="shared" si="41"/>
        <v>2.4447766749633226E-2</v>
      </c>
      <c r="CW92">
        <v>48</v>
      </c>
      <c r="CX92">
        <v>79</v>
      </c>
      <c r="CY92">
        <v>60</v>
      </c>
      <c r="CZ92">
        <v>4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1</v>
      </c>
      <c r="DJ92">
        <v>5</v>
      </c>
      <c r="DK92">
        <v>1</v>
      </c>
      <c r="DL92">
        <v>6</v>
      </c>
      <c r="DM92">
        <v>0</v>
      </c>
      <c r="DN92">
        <v>0</v>
      </c>
      <c r="DO92">
        <v>0</v>
      </c>
      <c r="DP92">
        <v>0</v>
      </c>
      <c r="DQ92">
        <v>5</v>
      </c>
      <c r="DR92">
        <v>5</v>
      </c>
      <c r="DS92">
        <v>0</v>
      </c>
      <c r="DT92">
        <v>0</v>
      </c>
      <c r="DU92">
        <v>1</v>
      </c>
      <c r="DV92">
        <v>1</v>
      </c>
      <c r="DW92">
        <v>1</v>
      </c>
      <c r="DX92">
        <v>0</v>
      </c>
      <c r="DY92">
        <v>2</v>
      </c>
      <c r="DZ92">
        <v>2</v>
      </c>
      <c r="EA92">
        <v>1</v>
      </c>
      <c r="EB92">
        <v>0</v>
      </c>
      <c r="EC92">
        <v>1</v>
      </c>
      <c r="ED92">
        <v>1</v>
      </c>
      <c r="EE92" t="s">
        <v>230</v>
      </c>
      <c r="EF92">
        <v>46.630001068115227</v>
      </c>
      <c r="EG92">
        <v>47.090000152587891</v>
      </c>
      <c r="EH92">
        <v>47.979999542236328</v>
      </c>
      <c r="EI92">
        <v>46.319999694824219</v>
      </c>
      <c r="EJ92">
        <v>46.580001831054688</v>
      </c>
      <c r="EK92" s="2">
        <f t="shared" si="42"/>
        <v>9.7685088762392569E-3</v>
      </c>
      <c r="EL92" s="2">
        <f t="shared" si="43"/>
        <v>1.8549383037508749E-2</v>
      </c>
      <c r="EM92" s="2">
        <f t="shared" si="44"/>
        <v>1.6351676688651562E-2</v>
      </c>
      <c r="EN92" s="2">
        <f t="shared" si="45"/>
        <v>5.581840403817373E-3</v>
      </c>
      <c r="EO92">
        <v>50</v>
      </c>
      <c r="EP92">
        <v>11</v>
      </c>
      <c r="EQ92">
        <v>12</v>
      </c>
      <c r="ER92">
        <v>7</v>
      </c>
      <c r="ES92">
        <v>0</v>
      </c>
      <c r="ET92">
        <v>2</v>
      </c>
      <c r="EU92">
        <v>19</v>
      </c>
      <c r="EV92">
        <v>0</v>
      </c>
      <c r="EW92">
        <v>0</v>
      </c>
      <c r="EX92">
        <v>37</v>
      </c>
      <c r="EY92">
        <v>16</v>
      </c>
      <c r="EZ92">
        <v>6</v>
      </c>
      <c r="FA92">
        <v>7</v>
      </c>
      <c r="FB92">
        <v>70</v>
      </c>
      <c r="FC92">
        <v>2</v>
      </c>
      <c r="FD92">
        <v>9</v>
      </c>
      <c r="FE92">
        <v>0</v>
      </c>
      <c r="FF92">
        <v>0</v>
      </c>
      <c r="FG92">
        <v>30</v>
      </c>
      <c r="FH92">
        <v>19</v>
      </c>
      <c r="FI92">
        <v>0</v>
      </c>
      <c r="FJ92">
        <v>0</v>
      </c>
      <c r="FK92">
        <v>1</v>
      </c>
      <c r="FL92">
        <v>1</v>
      </c>
      <c r="FM92">
        <v>0</v>
      </c>
      <c r="FN92">
        <v>0</v>
      </c>
      <c r="FO92">
        <v>81</v>
      </c>
      <c r="FP92">
        <v>32</v>
      </c>
      <c r="FQ92">
        <v>0</v>
      </c>
      <c r="FR92">
        <v>0</v>
      </c>
      <c r="FS92">
        <v>1</v>
      </c>
      <c r="FT92">
        <v>1</v>
      </c>
      <c r="FU92">
        <v>0</v>
      </c>
      <c r="FV92">
        <v>0</v>
      </c>
      <c r="FW92" t="s">
        <v>555</v>
      </c>
      <c r="FX92">
        <v>46.580001831054688</v>
      </c>
      <c r="FY92">
        <v>46.799999237060547</v>
      </c>
      <c r="FZ92">
        <v>47.099998474121087</v>
      </c>
      <c r="GA92">
        <v>46.310001373291023</v>
      </c>
      <c r="GB92">
        <v>46.650001525878913</v>
      </c>
      <c r="GC92">
        <v>471</v>
      </c>
      <c r="GD92">
        <v>338</v>
      </c>
      <c r="GE92">
        <v>271</v>
      </c>
      <c r="GF92">
        <v>142</v>
      </c>
      <c r="GG92">
        <v>0</v>
      </c>
      <c r="GH92">
        <v>205</v>
      </c>
      <c r="GI92">
        <v>0</v>
      </c>
      <c r="GJ92">
        <v>11</v>
      </c>
      <c r="GK92">
        <v>1</v>
      </c>
      <c r="GL92">
        <v>241</v>
      </c>
      <c r="GM92">
        <v>0</v>
      </c>
      <c r="GN92">
        <v>75</v>
      </c>
      <c r="GO92">
        <v>1</v>
      </c>
      <c r="GP92">
        <v>1</v>
      </c>
      <c r="GQ92">
        <v>1</v>
      </c>
      <c r="GR92">
        <v>1</v>
      </c>
      <c r="GS92">
        <v>3</v>
      </c>
      <c r="GT92">
        <v>1</v>
      </c>
      <c r="GU92">
        <v>1</v>
      </c>
      <c r="GV92">
        <v>1</v>
      </c>
      <c r="GW92">
        <v>2.2999999999999998</v>
      </c>
      <c r="GX92" t="s">
        <v>218</v>
      </c>
      <c r="GY92">
        <v>1522977</v>
      </c>
      <c r="GZ92">
        <v>2057650</v>
      </c>
      <c r="HA92">
        <v>1.72</v>
      </c>
      <c r="HB92">
        <v>2.68</v>
      </c>
      <c r="HC92">
        <v>0.28999999999999998</v>
      </c>
      <c r="HD92">
        <v>3.84</v>
      </c>
      <c r="HF92" s="2">
        <f t="shared" si="46"/>
        <v>4.7007993502624634E-3</v>
      </c>
      <c r="HG92" s="2">
        <f t="shared" si="47"/>
        <v>6.3694107596494742E-3</v>
      </c>
      <c r="HH92" s="2">
        <f t="shared" si="48"/>
        <v>1.0470039994818992E-2</v>
      </c>
      <c r="HI92" s="2">
        <f t="shared" si="49"/>
        <v>7.2883202886773191E-3</v>
      </c>
      <c r="HJ92" s="3">
        <f t="shared" si="50"/>
        <v>47.098087655752664</v>
      </c>
      <c r="HK92" t="str">
        <f t="shared" si="51"/>
        <v>SPR</v>
      </c>
    </row>
    <row r="93" spans="1:219" hidden="1" x14ac:dyDescent="0.25">
      <c r="A93">
        <v>84</v>
      </c>
      <c r="B93" t="s">
        <v>556</v>
      </c>
      <c r="C93">
        <v>9</v>
      </c>
      <c r="D93">
        <v>0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35</v>
      </c>
      <c r="N93">
        <v>91</v>
      </c>
      <c r="O93">
        <v>35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17</v>
      </c>
      <c r="W93">
        <v>5</v>
      </c>
      <c r="X93">
        <v>2</v>
      </c>
      <c r="Y93">
        <v>3</v>
      </c>
      <c r="Z93">
        <v>1</v>
      </c>
      <c r="AA93">
        <v>1</v>
      </c>
      <c r="AB93">
        <v>28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0</v>
      </c>
      <c r="AJ93">
        <v>0</v>
      </c>
      <c r="AK93">
        <v>1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t="s">
        <v>557</v>
      </c>
      <c r="AV93">
        <v>46.540000915527337</v>
      </c>
      <c r="AW93">
        <v>46.590000152587891</v>
      </c>
      <c r="AX93">
        <v>46.830001831054688</v>
      </c>
      <c r="AY93">
        <v>45.990001678466797</v>
      </c>
      <c r="AZ93">
        <v>46.080001831054688</v>
      </c>
      <c r="BA93" s="2">
        <f t="shared" si="34"/>
        <v>1.0731752929126204E-3</v>
      </c>
      <c r="BB93" s="2">
        <f t="shared" si="35"/>
        <v>5.1249555644399258E-3</v>
      </c>
      <c r="BC93" s="2">
        <f t="shared" si="36"/>
        <v>1.2878267271002941E-2</v>
      </c>
      <c r="BD93" s="2">
        <f t="shared" si="37"/>
        <v>1.9531282337588163E-3</v>
      </c>
      <c r="BE93">
        <v>22</v>
      </c>
      <c r="BF93">
        <v>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9</v>
      </c>
      <c r="BO93">
        <v>4</v>
      </c>
      <c r="BP93">
        <v>7</v>
      </c>
      <c r="BQ93">
        <v>10</v>
      </c>
      <c r="BR93">
        <v>125</v>
      </c>
      <c r="BS93">
        <v>0</v>
      </c>
      <c r="BT93">
        <v>0</v>
      </c>
      <c r="BU93">
        <v>0</v>
      </c>
      <c r="BV93">
        <v>0</v>
      </c>
      <c r="BW93">
        <v>1</v>
      </c>
      <c r="BX93">
        <v>0</v>
      </c>
      <c r="BY93">
        <v>0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24</v>
      </c>
      <c r="CF93">
        <v>1</v>
      </c>
      <c r="CG93">
        <v>0</v>
      </c>
      <c r="CH93">
        <v>0</v>
      </c>
      <c r="CI93">
        <v>1</v>
      </c>
      <c r="CJ93">
        <v>1</v>
      </c>
      <c r="CK93">
        <v>0</v>
      </c>
      <c r="CL93">
        <v>0</v>
      </c>
      <c r="CM93" t="s">
        <v>558</v>
      </c>
      <c r="CN93">
        <v>46.080001831054688</v>
      </c>
      <c r="CO93">
        <v>46.419998168945313</v>
      </c>
      <c r="CP93">
        <v>47.150001525878913</v>
      </c>
      <c r="CQ93">
        <v>46.049999237060547</v>
      </c>
      <c r="CR93">
        <v>46.919998168945313</v>
      </c>
      <c r="CS93" s="2">
        <f t="shared" si="38"/>
        <v>7.3243505235224271E-3</v>
      </c>
      <c r="CT93" s="2">
        <f t="shared" si="39"/>
        <v>1.5482573346958017E-2</v>
      </c>
      <c r="CU93" s="2">
        <f t="shared" si="40"/>
        <v>7.9706795880981618E-3</v>
      </c>
      <c r="CV93" s="2">
        <f t="shared" si="41"/>
        <v>1.8542177447495867E-2</v>
      </c>
      <c r="CW93">
        <v>11</v>
      </c>
      <c r="CX93">
        <v>112</v>
      </c>
      <c r="CY93">
        <v>53</v>
      </c>
      <c r="CZ93">
        <v>9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3</v>
      </c>
      <c r="DG93">
        <v>0</v>
      </c>
      <c r="DH93">
        <v>0</v>
      </c>
      <c r="DI93">
        <v>1</v>
      </c>
      <c r="DJ93">
        <v>3</v>
      </c>
      <c r="DK93">
        <v>1</v>
      </c>
      <c r="DL93">
        <v>7</v>
      </c>
      <c r="DM93">
        <v>0</v>
      </c>
      <c r="DN93">
        <v>0</v>
      </c>
      <c r="DO93">
        <v>0</v>
      </c>
      <c r="DP93">
        <v>0</v>
      </c>
      <c r="DQ93">
        <v>3</v>
      </c>
      <c r="DR93">
        <v>3</v>
      </c>
      <c r="DS93">
        <v>0</v>
      </c>
      <c r="DT93">
        <v>0</v>
      </c>
      <c r="DU93">
        <v>1</v>
      </c>
      <c r="DV93">
        <v>1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 t="s">
        <v>275</v>
      </c>
      <c r="EF93">
        <v>46.919998168945313</v>
      </c>
      <c r="EG93">
        <v>47.080001831054688</v>
      </c>
      <c r="EH93">
        <v>47.409999847412109</v>
      </c>
      <c r="EI93">
        <v>46.630001068115227</v>
      </c>
      <c r="EJ93">
        <v>47.110000610351563</v>
      </c>
      <c r="EK93" s="2">
        <f t="shared" si="42"/>
        <v>3.3985483408336403E-3</v>
      </c>
      <c r="EL93" s="2">
        <f t="shared" si="43"/>
        <v>6.960515026777303E-3</v>
      </c>
      <c r="EM93" s="2">
        <f t="shared" si="44"/>
        <v>9.5582146439644466E-3</v>
      </c>
      <c r="EN93" s="2">
        <f t="shared" si="45"/>
        <v>1.0188909701072335E-2</v>
      </c>
      <c r="EO93">
        <v>138</v>
      </c>
      <c r="EP93">
        <v>21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29</v>
      </c>
      <c r="EY93">
        <v>3</v>
      </c>
      <c r="EZ93">
        <v>0</v>
      </c>
      <c r="FA93">
        <v>1</v>
      </c>
      <c r="FB93">
        <v>2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2</v>
      </c>
      <c r="FJ93">
        <v>0</v>
      </c>
      <c r="FK93">
        <v>0</v>
      </c>
      <c r="FL93">
        <v>0</v>
      </c>
      <c r="FM93">
        <v>1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559</v>
      </c>
      <c r="FX93">
        <v>47.110000610351563</v>
      </c>
      <c r="FY93">
        <v>47.299999237060547</v>
      </c>
      <c r="FZ93">
        <v>47.919998168945313</v>
      </c>
      <c r="GA93">
        <v>46.869998931884773</v>
      </c>
      <c r="GB93">
        <v>47.590000152587891</v>
      </c>
      <c r="GC93">
        <v>528</v>
      </c>
      <c r="GD93">
        <v>225</v>
      </c>
      <c r="GE93">
        <v>344</v>
      </c>
      <c r="GF93">
        <v>42</v>
      </c>
      <c r="GG93">
        <v>0</v>
      </c>
      <c r="GH93">
        <v>9</v>
      </c>
      <c r="GI93">
        <v>0</v>
      </c>
      <c r="GJ93">
        <v>9</v>
      </c>
      <c r="GK93">
        <v>0</v>
      </c>
      <c r="GL93">
        <v>131</v>
      </c>
      <c r="GM93">
        <v>0</v>
      </c>
      <c r="GN93">
        <v>5</v>
      </c>
      <c r="GO93">
        <v>3</v>
      </c>
      <c r="GP93">
        <v>2</v>
      </c>
      <c r="GQ93">
        <v>2</v>
      </c>
      <c r="GR93">
        <v>1</v>
      </c>
      <c r="GS93">
        <v>0</v>
      </c>
      <c r="GT93">
        <v>0</v>
      </c>
      <c r="GU93">
        <v>0</v>
      </c>
      <c r="GV93">
        <v>0</v>
      </c>
      <c r="GW93">
        <v>2.2999999999999998</v>
      </c>
      <c r="GX93" t="s">
        <v>218</v>
      </c>
      <c r="GY93">
        <v>401708</v>
      </c>
      <c r="GZ93">
        <v>447783</v>
      </c>
      <c r="HA93">
        <v>3.105</v>
      </c>
      <c r="HB93">
        <v>3.2909999999999999</v>
      </c>
      <c r="HC93">
        <v>1.27</v>
      </c>
      <c r="HD93">
        <v>4.33</v>
      </c>
      <c r="HE93">
        <v>8.6206999999999994</v>
      </c>
      <c r="HF93" s="2">
        <f t="shared" si="46"/>
        <v>4.0168843503937124E-3</v>
      </c>
      <c r="HG93" s="2">
        <f t="shared" si="47"/>
        <v>1.2938208588800792E-2</v>
      </c>
      <c r="HH93" s="2">
        <f t="shared" si="48"/>
        <v>9.0909156894628529E-3</v>
      </c>
      <c r="HI93" s="2">
        <f t="shared" si="49"/>
        <v>1.512925443148927E-2</v>
      </c>
      <c r="HJ93" s="3">
        <f t="shared" si="50"/>
        <v>47.911976493439752</v>
      </c>
      <c r="HK93" t="str">
        <f t="shared" si="51"/>
        <v>SRC</v>
      </c>
    </row>
    <row r="94" spans="1:219" hidden="1" x14ac:dyDescent="0.25">
      <c r="A94">
        <v>85</v>
      </c>
      <c r="B94" t="s">
        <v>560</v>
      </c>
      <c r="C94">
        <v>9</v>
      </c>
      <c r="D94">
        <v>1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81</v>
      </c>
      <c r="N94">
        <v>109</v>
      </c>
      <c r="O94">
        <v>5</v>
      </c>
      <c r="P94">
        <v>0</v>
      </c>
      <c r="Q94">
        <v>0</v>
      </c>
      <c r="R94">
        <v>1</v>
      </c>
      <c r="S94">
        <v>5</v>
      </c>
      <c r="T94">
        <v>0</v>
      </c>
      <c r="U94">
        <v>0</v>
      </c>
      <c r="V94">
        <v>2</v>
      </c>
      <c r="W94">
        <v>0</v>
      </c>
      <c r="X94">
        <v>1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561</v>
      </c>
      <c r="AV94">
        <v>74.360000610351563</v>
      </c>
      <c r="AW94">
        <v>74.550003051757813</v>
      </c>
      <c r="AX94">
        <v>74.680000305175781</v>
      </c>
      <c r="AY94">
        <v>73.790000915527344</v>
      </c>
      <c r="AZ94">
        <v>73.80999755859375</v>
      </c>
      <c r="BA94" s="2">
        <f t="shared" si="34"/>
        <v>2.5486577280799949E-3</v>
      </c>
      <c r="BB94" s="2">
        <f t="shared" si="35"/>
        <v>1.7407237933414477E-3</v>
      </c>
      <c r="BC94" s="2">
        <f t="shared" si="36"/>
        <v>1.0194528573027939E-2</v>
      </c>
      <c r="BD94" s="2">
        <f t="shared" si="37"/>
        <v>2.7092052198662842E-4</v>
      </c>
      <c r="BE94">
        <v>9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12</v>
      </c>
      <c r="BO94">
        <v>9</v>
      </c>
      <c r="BP94">
        <v>18</v>
      </c>
      <c r="BQ94">
        <v>16</v>
      </c>
      <c r="BR94">
        <v>135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10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 t="s">
        <v>562</v>
      </c>
      <c r="CN94">
        <v>73.80999755859375</v>
      </c>
      <c r="CO94">
        <v>74.019996643066406</v>
      </c>
      <c r="CP94">
        <v>74.739997863769531</v>
      </c>
      <c r="CQ94">
        <v>73.959999084472656</v>
      </c>
      <c r="CR94">
        <v>74.5</v>
      </c>
      <c r="CS94" s="2">
        <f t="shared" si="38"/>
        <v>2.8370588218923354E-3</v>
      </c>
      <c r="CT94" s="2">
        <f t="shared" si="39"/>
        <v>9.6334123800149163E-3</v>
      </c>
      <c r="CU94" s="2">
        <f t="shared" si="40"/>
        <v>8.1055878566249628E-4</v>
      </c>
      <c r="CV94" s="2">
        <f t="shared" si="41"/>
        <v>7.2483344366086611E-3</v>
      </c>
      <c r="CW94">
        <v>85</v>
      </c>
      <c r="CX94">
        <v>109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1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563</v>
      </c>
      <c r="EF94">
        <v>74.5</v>
      </c>
      <c r="EG94">
        <v>74.900001525878906</v>
      </c>
      <c r="EH94">
        <v>75.089996337890625</v>
      </c>
      <c r="EI94">
        <v>74.010002136230469</v>
      </c>
      <c r="EJ94">
        <v>74.279998779296875</v>
      </c>
      <c r="EK94" s="2">
        <f t="shared" si="42"/>
        <v>5.3404742020025653E-3</v>
      </c>
      <c r="EL94" s="2">
        <f t="shared" si="43"/>
        <v>2.5302280100903962E-3</v>
      </c>
      <c r="EM94" s="2">
        <f t="shared" si="44"/>
        <v>1.1882501622392239E-2</v>
      </c>
      <c r="EN94" s="2">
        <f t="shared" si="45"/>
        <v>3.6348498586897815E-3</v>
      </c>
      <c r="EO94">
        <v>1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1</v>
      </c>
      <c r="EY94">
        <v>2</v>
      </c>
      <c r="EZ94">
        <v>3</v>
      </c>
      <c r="FA94">
        <v>6</v>
      </c>
      <c r="FB94">
        <v>181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1</v>
      </c>
      <c r="FP94">
        <v>0</v>
      </c>
      <c r="FQ94">
        <v>0</v>
      </c>
      <c r="FR94">
        <v>0</v>
      </c>
      <c r="FS94">
        <v>1</v>
      </c>
      <c r="FT94">
        <v>0</v>
      </c>
      <c r="FU94">
        <v>0</v>
      </c>
      <c r="FV94">
        <v>0</v>
      </c>
      <c r="FW94" t="s">
        <v>372</v>
      </c>
      <c r="FX94">
        <v>74.279998779296875</v>
      </c>
      <c r="FY94">
        <v>74.05999755859375</v>
      </c>
      <c r="FZ94">
        <v>74.169998168945313</v>
      </c>
      <c r="GA94">
        <v>73.269996643066406</v>
      </c>
      <c r="GB94">
        <v>73.720001220703125</v>
      </c>
      <c r="GC94">
        <v>399</v>
      </c>
      <c r="GD94">
        <v>387</v>
      </c>
      <c r="GE94">
        <v>195</v>
      </c>
      <c r="GF94">
        <v>194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316</v>
      </c>
      <c r="GM94">
        <v>0</v>
      </c>
      <c r="GN94">
        <v>181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2.2000000000000002</v>
      </c>
      <c r="GX94" t="s">
        <v>218</v>
      </c>
      <c r="GY94">
        <v>657610</v>
      </c>
      <c r="GZ94">
        <v>1064833</v>
      </c>
      <c r="HA94">
        <v>0.30499999999999999</v>
      </c>
      <c r="HB94">
        <v>1.0209999999999999</v>
      </c>
      <c r="HC94">
        <v>5.21</v>
      </c>
      <c r="HD94">
        <v>2.85</v>
      </c>
      <c r="HE94">
        <v>0.21479999999999999</v>
      </c>
      <c r="HF94" s="2">
        <f t="shared" si="46"/>
        <v>-2.9705809877871303E-3</v>
      </c>
      <c r="HG94" s="2">
        <f t="shared" si="47"/>
        <v>1.4830876778640922E-3</v>
      </c>
      <c r="HH94" s="2">
        <f t="shared" si="48"/>
        <v>1.0667039448689186E-2</v>
      </c>
      <c r="HI94" s="2">
        <f t="shared" si="49"/>
        <v>6.104239964531355E-3</v>
      </c>
      <c r="HJ94" s="3">
        <f t="shared" si="50"/>
        <v>74.169835028395539</v>
      </c>
      <c r="HK94" t="str">
        <f t="shared" si="51"/>
        <v>SSNC</v>
      </c>
    </row>
    <row r="95" spans="1:219" hidden="1" x14ac:dyDescent="0.25">
      <c r="A95">
        <v>86</v>
      </c>
      <c r="B95" t="s">
        <v>564</v>
      </c>
      <c r="C95">
        <v>10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42</v>
      </c>
      <c r="N95">
        <v>31</v>
      </c>
      <c r="O95">
        <v>55</v>
      </c>
      <c r="P95">
        <v>66</v>
      </c>
      <c r="Q95">
        <v>0</v>
      </c>
      <c r="R95">
        <v>1</v>
      </c>
      <c r="S95">
        <v>121</v>
      </c>
      <c r="T95">
        <v>0</v>
      </c>
      <c r="U95">
        <v>0</v>
      </c>
      <c r="V95">
        <v>8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245</v>
      </c>
      <c r="AV95">
        <v>19.069999694824219</v>
      </c>
      <c r="AW95">
        <v>19.149999618530281</v>
      </c>
      <c r="AX95">
        <v>19.319999694824219</v>
      </c>
      <c r="AY95">
        <v>18.79000091552734</v>
      </c>
      <c r="AZ95">
        <v>19.139999389648441</v>
      </c>
      <c r="BA95" s="2">
        <f t="shared" si="34"/>
        <v>4.1775417911052992E-3</v>
      </c>
      <c r="BB95" s="2">
        <f t="shared" si="35"/>
        <v>8.7991759306021988E-3</v>
      </c>
      <c r="BC95" s="2">
        <f t="shared" si="36"/>
        <v>1.8798888259746627E-2</v>
      </c>
      <c r="BD95" s="2">
        <f t="shared" si="37"/>
        <v>1.8286232250895096E-2</v>
      </c>
      <c r="BE95">
        <v>87</v>
      </c>
      <c r="BF95">
        <v>53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6</v>
      </c>
      <c r="BO95">
        <v>6</v>
      </c>
      <c r="BP95">
        <v>1</v>
      </c>
      <c r="BQ95">
        <v>1</v>
      </c>
      <c r="BR95">
        <v>47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47</v>
      </c>
      <c r="BZ95">
        <v>0</v>
      </c>
      <c r="CA95">
        <v>0</v>
      </c>
      <c r="CB95">
        <v>0</v>
      </c>
      <c r="CC95">
        <v>1</v>
      </c>
      <c r="CD95">
        <v>0</v>
      </c>
      <c r="CE95">
        <v>2</v>
      </c>
      <c r="CF95">
        <v>0</v>
      </c>
      <c r="CG95">
        <v>21</v>
      </c>
      <c r="CH95">
        <v>21</v>
      </c>
      <c r="CI95">
        <v>1</v>
      </c>
      <c r="CJ95">
        <v>0</v>
      </c>
      <c r="CK95">
        <v>1</v>
      </c>
      <c r="CL95">
        <v>1</v>
      </c>
      <c r="CM95" t="s">
        <v>355</v>
      </c>
      <c r="CN95">
        <v>19.139999389648441</v>
      </c>
      <c r="CO95">
        <v>19.149999618530281</v>
      </c>
      <c r="CP95">
        <v>19.479999542236332</v>
      </c>
      <c r="CQ95">
        <v>18.97500038146973</v>
      </c>
      <c r="CR95">
        <v>18.989999771118161</v>
      </c>
      <c r="CS95" s="2">
        <f t="shared" si="38"/>
        <v>5.2220517394485633E-4</v>
      </c>
      <c r="CT95" s="2">
        <f t="shared" si="39"/>
        <v>1.6940448226939075E-2</v>
      </c>
      <c r="CU95" s="2">
        <f t="shared" si="40"/>
        <v>9.1383415429008297E-3</v>
      </c>
      <c r="CV95" s="2">
        <f t="shared" si="41"/>
        <v>7.8985728431879565E-4</v>
      </c>
      <c r="CW95">
        <v>75</v>
      </c>
      <c r="CX95">
        <v>30</v>
      </c>
      <c r="CY95">
        <v>15</v>
      </c>
      <c r="CZ95">
        <v>14</v>
      </c>
      <c r="DA95">
        <v>0</v>
      </c>
      <c r="DB95">
        <v>1</v>
      </c>
      <c r="DC95">
        <v>29</v>
      </c>
      <c r="DD95">
        <v>0</v>
      </c>
      <c r="DE95">
        <v>0</v>
      </c>
      <c r="DF95">
        <v>49</v>
      </c>
      <c r="DG95">
        <v>8</v>
      </c>
      <c r="DH95">
        <v>1</v>
      </c>
      <c r="DI95">
        <v>1</v>
      </c>
      <c r="DJ95">
        <v>15</v>
      </c>
      <c r="DK95">
        <v>1</v>
      </c>
      <c r="DL95">
        <v>1</v>
      </c>
      <c r="DM95">
        <v>0</v>
      </c>
      <c r="DN95">
        <v>0</v>
      </c>
      <c r="DO95">
        <v>59</v>
      </c>
      <c r="DP95">
        <v>29</v>
      </c>
      <c r="DQ95">
        <v>0</v>
      </c>
      <c r="DR95">
        <v>0</v>
      </c>
      <c r="DS95">
        <v>1</v>
      </c>
      <c r="DT95">
        <v>1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565</v>
      </c>
      <c r="EF95">
        <v>18.989999771118161</v>
      </c>
      <c r="EG95">
        <v>19.069999694824219</v>
      </c>
      <c r="EH95">
        <v>19.315000534057621</v>
      </c>
      <c r="EI95">
        <v>19.010000228881839</v>
      </c>
      <c r="EJ95">
        <v>19.149999618530281</v>
      </c>
      <c r="EK95" s="2">
        <f t="shared" si="42"/>
        <v>4.1950668582219075E-3</v>
      </c>
      <c r="EL95" s="2">
        <f t="shared" si="43"/>
        <v>1.2684485242513865E-2</v>
      </c>
      <c r="EM95" s="2">
        <f t="shared" si="44"/>
        <v>3.146275139095267E-3</v>
      </c>
      <c r="EN95" s="2">
        <f t="shared" si="45"/>
        <v>7.3106732343206637E-3</v>
      </c>
      <c r="EO95">
        <v>35</v>
      </c>
      <c r="EP95">
        <v>141</v>
      </c>
      <c r="EQ95">
        <v>18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</v>
      </c>
      <c r="EY95">
        <v>0</v>
      </c>
      <c r="EZ95">
        <v>1</v>
      </c>
      <c r="FA95">
        <v>0</v>
      </c>
      <c r="FB95">
        <v>0</v>
      </c>
      <c r="FC95">
        <v>1</v>
      </c>
      <c r="FD95">
        <v>6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566</v>
      </c>
      <c r="FX95">
        <v>19.149999618530281</v>
      </c>
      <c r="FY95">
        <v>19.170000076293949</v>
      </c>
      <c r="FZ95">
        <v>19.430000305175781</v>
      </c>
      <c r="GA95">
        <v>19.08499908447266</v>
      </c>
      <c r="GB95">
        <v>19.35000038146973</v>
      </c>
      <c r="GC95">
        <v>662</v>
      </c>
      <c r="GD95">
        <v>149</v>
      </c>
      <c r="GE95">
        <v>328</v>
      </c>
      <c r="GF95">
        <v>80</v>
      </c>
      <c r="GG95">
        <v>0</v>
      </c>
      <c r="GH95">
        <v>80</v>
      </c>
      <c r="GI95">
        <v>0</v>
      </c>
      <c r="GJ95">
        <v>14</v>
      </c>
      <c r="GK95">
        <v>0</v>
      </c>
      <c r="GL95">
        <v>62</v>
      </c>
      <c r="GM95">
        <v>0</v>
      </c>
      <c r="GN95">
        <v>15</v>
      </c>
      <c r="GO95">
        <v>1</v>
      </c>
      <c r="GP95">
        <v>0</v>
      </c>
      <c r="GQ95">
        <v>0</v>
      </c>
      <c r="GR95">
        <v>0</v>
      </c>
      <c r="GS95">
        <v>1</v>
      </c>
      <c r="GT95">
        <v>0</v>
      </c>
      <c r="GU95">
        <v>1</v>
      </c>
      <c r="GV95">
        <v>0</v>
      </c>
      <c r="GW95">
        <v>1.9</v>
      </c>
      <c r="GX95" t="s">
        <v>218</v>
      </c>
      <c r="GY95">
        <v>1976019</v>
      </c>
      <c r="GZ95">
        <v>2406066</v>
      </c>
      <c r="HA95">
        <v>0.55100000000000005</v>
      </c>
      <c r="HB95">
        <v>0.64900000000000002</v>
      </c>
      <c r="HC95">
        <v>2.52</v>
      </c>
      <c r="HD95">
        <v>4.3099999999999996</v>
      </c>
      <c r="HE95">
        <v>0.74750000000000005</v>
      </c>
      <c r="HF95" s="2">
        <f t="shared" si="46"/>
        <v>1.0433206929613137E-3</v>
      </c>
      <c r="HG95" s="2">
        <f t="shared" si="47"/>
        <v>1.3381380586626856E-2</v>
      </c>
      <c r="HH95" s="2">
        <f t="shared" si="48"/>
        <v>4.4340631968178279E-3</v>
      </c>
      <c r="HI95" s="2">
        <f t="shared" si="49"/>
        <v>1.369515719755976E-2</v>
      </c>
      <c r="HJ95" s="3">
        <f t="shared" si="50"/>
        <v>19.426521143160503</v>
      </c>
      <c r="HK95" t="str">
        <f t="shared" si="51"/>
        <v>SWCH</v>
      </c>
    </row>
    <row r="96" spans="1:219" hidden="1" x14ac:dyDescent="0.25">
      <c r="A96">
        <v>87</v>
      </c>
      <c r="B96" t="s">
        <v>567</v>
      </c>
      <c r="C96">
        <v>9</v>
      </c>
      <c r="D96">
        <v>1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41</v>
      </c>
      <c r="N96">
        <v>93</v>
      </c>
      <c r="O96">
        <v>51</v>
      </c>
      <c r="P96">
        <v>6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1</v>
      </c>
      <c r="AA96">
        <v>1</v>
      </c>
      <c r="AB96">
        <v>2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0</v>
      </c>
      <c r="AJ96">
        <v>0</v>
      </c>
      <c r="AK96">
        <v>1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t="s">
        <v>271</v>
      </c>
      <c r="AV96">
        <v>86.669998168945313</v>
      </c>
      <c r="AW96">
        <v>86.879997253417969</v>
      </c>
      <c r="AX96">
        <v>87.900001525878906</v>
      </c>
      <c r="AY96">
        <v>86.75</v>
      </c>
      <c r="AZ96">
        <v>87.120002746582031</v>
      </c>
      <c r="BA96" s="2">
        <f t="shared" si="34"/>
        <v>2.417116610399006E-3</v>
      </c>
      <c r="BB96" s="2">
        <f t="shared" si="35"/>
        <v>1.1604143967627101E-2</v>
      </c>
      <c r="BC96" s="2">
        <f t="shared" si="36"/>
        <v>1.4962851925373055E-3</v>
      </c>
      <c r="BD96" s="2">
        <f t="shared" si="37"/>
        <v>4.2470470031814589E-3</v>
      </c>
      <c r="BE96">
        <v>96</v>
      </c>
      <c r="BF96">
        <v>69</v>
      </c>
      <c r="BG96">
        <v>6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2</v>
      </c>
      <c r="BO96">
        <v>0</v>
      </c>
      <c r="BP96">
        <v>0</v>
      </c>
      <c r="BQ96">
        <v>0</v>
      </c>
      <c r="BR96">
        <v>0</v>
      </c>
      <c r="BS96">
        <v>1</v>
      </c>
      <c r="BT96">
        <v>2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270</v>
      </c>
      <c r="CN96">
        <v>87.120002746582031</v>
      </c>
      <c r="CO96">
        <v>87.919998168945313</v>
      </c>
      <c r="CP96">
        <v>89.199996948242188</v>
      </c>
      <c r="CQ96">
        <v>87.410003662109375</v>
      </c>
      <c r="CR96">
        <v>88.709999084472656</v>
      </c>
      <c r="CS96" s="2">
        <f t="shared" si="38"/>
        <v>9.0991291972735144E-3</v>
      </c>
      <c r="CT96" s="2">
        <f t="shared" si="39"/>
        <v>1.4349762590682436E-2</v>
      </c>
      <c r="CU96" s="2">
        <f t="shared" si="40"/>
        <v>5.8006655761746462E-3</v>
      </c>
      <c r="CV96" s="2">
        <f t="shared" si="41"/>
        <v>1.465444071446087E-2</v>
      </c>
      <c r="CW96">
        <v>23</v>
      </c>
      <c r="CX96">
        <v>21</v>
      </c>
      <c r="CY96">
        <v>144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5</v>
      </c>
      <c r="DG96">
        <v>3</v>
      </c>
      <c r="DH96">
        <v>1</v>
      </c>
      <c r="DI96">
        <v>0</v>
      </c>
      <c r="DJ96">
        <v>2</v>
      </c>
      <c r="DK96">
        <v>1</v>
      </c>
      <c r="DL96">
        <v>11</v>
      </c>
      <c r="DM96">
        <v>0</v>
      </c>
      <c r="DN96">
        <v>0</v>
      </c>
      <c r="DO96">
        <v>0</v>
      </c>
      <c r="DP96">
        <v>0</v>
      </c>
      <c r="DQ96">
        <v>2</v>
      </c>
      <c r="DR96">
        <v>2</v>
      </c>
      <c r="DS96">
        <v>0</v>
      </c>
      <c r="DT96">
        <v>0</v>
      </c>
      <c r="DU96">
        <v>1</v>
      </c>
      <c r="DV96">
        <v>1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396</v>
      </c>
      <c r="EF96">
        <v>88.709999084472656</v>
      </c>
      <c r="EG96">
        <v>89.339996337890625</v>
      </c>
      <c r="EH96">
        <v>90.099998474121094</v>
      </c>
      <c r="EI96">
        <v>88.029998779296875</v>
      </c>
      <c r="EJ96">
        <v>88.209999084472656</v>
      </c>
      <c r="EK96" s="2">
        <f t="shared" si="42"/>
        <v>7.0516821047906797E-3</v>
      </c>
      <c r="EL96" s="2">
        <f t="shared" si="43"/>
        <v>8.4350959944662351E-3</v>
      </c>
      <c r="EM96" s="2">
        <f t="shared" si="44"/>
        <v>1.4663058118328576E-2</v>
      </c>
      <c r="EN96" s="2">
        <f t="shared" si="45"/>
        <v>2.0405884485205084E-3</v>
      </c>
      <c r="EO96">
        <v>18</v>
      </c>
      <c r="EP96">
        <v>8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38</v>
      </c>
      <c r="EY96">
        <v>43</v>
      </c>
      <c r="EZ96">
        <v>26</v>
      </c>
      <c r="FA96">
        <v>8</v>
      </c>
      <c r="FB96">
        <v>65</v>
      </c>
      <c r="FC96">
        <v>0</v>
      </c>
      <c r="FD96">
        <v>0</v>
      </c>
      <c r="FE96">
        <v>0</v>
      </c>
      <c r="FF96">
        <v>0</v>
      </c>
      <c r="FG96">
        <v>8</v>
      </c>
      <c r="FH96">
        <v>0</v>
      </c>
      <c r="FI96">
        <v>0</v>
      </c>
      <c r="FJ96">
        <v>0</v>
      </c>
      <c r="FK96">
        <v>1</v>
      </c>
      <c r="FL96">
        <v>0</v>
      </c>
      <c r="FM96">
        <v>0</v>
      </c>
      <c r="FN96">
        <v>0</v>
      </c>
      <c r="FO96">
        <v>30</v>
      </c>
      <c r="FP96">
        <v>8</v>
      </c>
      <c r="FQ96">
        <v>0</v>
      </c>
      <c r="FR96">
        <v>0</v>
      </c>
      <c r="FS96">
        <v>1</v>
      </c>
      <c r="FT96">
        <v>1</v>
      </c>
      <c r="FU96">
        <v>0</v>
      </c>
      <c r="FV96">
        <v>0</v>
      </c>
      <c r="FW96" t="s">
        <v>261</v>
      </c>
      <c r="FX96">
        <v>88.209999084472656</v>
      </c>
      <c r="FY96">
        <v>88.860000610351563</v>
      </c>
      <c r="FZ96">
        <v>89.180000305175781</v>
      </c>
      <c r="GA96">
        <v>87.319999694824219</v>
      </c>
      <c r="GB96">
        <v>87.480003356933594</v>
      </c>
      <c r="GC96">
        <v>576</v>
      </c>
      <c r="GD96">
        <v>195</v>
      </c>
      <c r="GE96">
        <v>214</v>
      </c>
      <c r="GF96">
        <v>191</v>
      </c>
      <c r="GG96">
        <v>0</v>
      </c>
      <c r="GH96">
        <v>6</v>
      </c>
      <c r="GI96">
        <v>0</v>
      </c>
      <c r="GJ96">
        <v>0</v>
      </c>
      <c r="GK96">
        <v>0</v>
      </c>
      <c r="GL96">
        <v>68</v>
      </c>
      <c r="GM96">
        <v>0</v>
      </c>
      <c r="GN96">
        <v>67</v>
      </c>
      <c r="GO96">
        <v>2</v>
      </c>
      <c r="GP96">
        <v>1</v>
      </c>
      <c r="GQ96">
        <v>2</v>
      </c>
      <c r="GR96">
        <v>1</v>
      </c>
      <c r="GS96">
        <v>0</v>
      </c>
      <c r="GT96">
        <v>0</v>
      </c>
      <c r="GU96">
        <v>0</v>
      </c>
      <c r="GV96">
        <v>0</v>
      </c>
      <c r="GW96">
        <v>1.8</v>
      </c>
      <c r="GX96" t="s">
        <v>218</v>
      </c>
      <c r="GY96">
        <v>645106</v>
      </c>
      <c r="GZ96">
        <v>522016</v>
      </c>
      <c r="HA96">
        <v>1.02</v>
      </c>
      <c r="HB96">
        <v>1.093</v>
      </c>
      <c r="HC96">
        <v>1.2</v>
      </c>
      <c r="HD96">
        <v>4.68</v>
      </c>
      <c r="HE96">
        <v>0</v>
      </c>
      <c r="HF96" s="2">
        <f t="shared" si="46"/>
        <v>7.3148944566087115E-3</v>
      </c>
      <c r="HG96" s="2">
        <f t="shared" si="47"/>
        <v>3.5882450519082454E-3</v>
      </c>
      <c r="HH96" s="2">
        <f t="shared" si="48"/>
        <v>1.7330642639540428E-2</v>
      </c>
      <c r="HI96" s="2">
        <f t="shared" si="49"/>
        <v>1.8290312753708182E-3</v>
      </c>
      <c r="HJ96" s="3">
        <f t="shared" si="50"/>
        <v>89.178852067854223</v>
      </c>
      <c r="HK96" t="str">
        <f t="shared" si="51"/>
        <v>SYNH</v>
      </c>
    </row>
    <row r="97" spans="1:219" hidden="1" x14ac:dyDescent="0.25">
      <c r="A97">
        <v>88</v>
      </c>
      <c r="B97" t="s">
        <v>568</v>
      </c>
      <c r="C97">
        <v>10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23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19</v>
      </c>
      <c r="W97">
        <v>5</v>
      </c>
      <c r="X97">
        <v>12</v>
      </c>
      <c r="Y97">
        <v>1</v>
      </c>
      <c r="Z97">
        <v>135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89</v>
      </c>
      <c r="AP97">
        <v>0</v>
      </c>
      <c r="AQ97">
        <v>1</v>
      </c>
      <c r="AR97">
        <v>0</v>
      </c>
      <c r="AS97">
        <v>1</v>
      </c>
      <c r="AT97">
        <v>0</v>
      </c>
      <c r="AU97" t="s">
        <v>436</v>
      </c>
      <c r="AV97">
        <v>122.2799987792969</v>
      </c>
      <c r="AW97">
        <v>122.59999847412109</v>
      </c>
      <c r="AX97">
        <v>125.0899963378906</v>
      </c>
      <c r="AY97">
        <v>122.4100036621094</v>
      </c>
      <c r="AZ97">
        <v>122.80999755859381</v>
      </c>
      <c r="BA97" s="2">
        <f t="shared" si="34"/>
        <v>2.6101117357822945E-3</v>
      </c>
      <c r="BB97" s="2">
        <f t="shared" si="35"/>
        <v>1.9905651424303894E-2</v>
      </c>
      <c r="BC97" s="2">
        <f t="shared" si="36"/>
        <v>1.549713004701192E-3</v>
      </c>
      <c r="BD97" s="2">
        <f t="shared" si="37"/>
        <v>3.2570141229223415E-3</v>
      </c>
      <c r="BE97">
        <v>59</v>
      </c>
      <c r="BF97">
        <v>39</v>
      </c>
      <c r="BG97">
        <v>25</v>
      </c>
      <c r="BH97">
        <v>7</v>
      </c>
      <c r="BI97">
        <v>1</v>
      </c>
      <c r="BJ97">
        <v>1</v>
      </c>
      <c r="BK97">
        <v>33</v>
      </c>
      <c r="BL97">
        <v>1</v>
      </c>
      <c r="BM97">
        <v>1</v>
      </c>
      <c r="BN97">
        <v>6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1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569</v>
      </c>
      <c r="CN97">
        <v>122.80999755859381</v>
      </c>
      <c r="CO97">
        <v>126.1800003051758</v>
      </c>
      <c r="CP97">
        <v>128</v>
      </c>
      <c r="CQ97">
        <v>125.55999755859381</v>
      </c>
      <c r="CR97">
        <v>126.7099990844727</v>
      </c>
      <c r="CS97" s="2">
        <f t="shared" si="38"/>
        <v>2.6707899337703123E-2</v>
      </c>
      <c r="CT97" s="2">
        <f t="shared" si="39"/>
        <v>1.4218747615814098E-2</v>
      </c>
      <c r="CU97" s="2">
        <f t="shared" si="40"/>
        <v>4.9136372252532867E-3</v>
      </c>
      <c r="CV97" s="2">
        <f t="shared" si="41"/>
        <v>9.0758545828117931E-3</v>
      </c>
      <c r="CW97">
        <v>24</v>
      </c>
      <c r="CX97">
        <v>96</v>
      </c>
      <c r="CY97">
        <v>37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3</v>
      </c>
      <c r="DG97">
        <v>0</v>
      </c>
      <c r="DH97">
        <v>0</v>
      </c>
      <c r="DI97">
        <v>2</v>
      </c>
      <c r="DJ97">
        <v>0</v>
      </c>
      <c r="DK97">
        <v>1</v>
      </c>
      <c r="DL97">
        <v>5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570</v>
      </c>
      <c r="EF97">
        <v>126.7099990844727</v>
      </c>
      <c r="EG97">
        <v>127.4700012207031</v>
      </c>
      <c r="EH97">
        <v>127.870002746582</v>
      </c>
      <c r="EI97">
        <v>125.15000152587891</v>
      </c>
      <c r="EJ97">
        <v>125.379997253418</v>
      </c>
      <c r="EK97" s="2">
        <f t="shared" si="42"/>
        <v>5.9622038828925916E-3</v>
      </c>
      <c r="EL97" s="2">
        <f t="shared" si="43"/>
        <v>3.128188920677899E-3</v>
      </c>
      <c r="EM97" s="2">
        <f t="shared" si="44"/>
        <v>1.8200358300831221E-2</v>
      </c>
      <c r="EN97" s="2">
        <f t="shared" si="45"/>
        <v>1.8343893170951198E-3</v>
      </c>
      <c r="EO97">
        <v>7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</v>
      </c>
      <c r="EY97">
        <v>8</v>
      </c>
      <c r="EZ97">
        <v>8</v>
      </c>
      <c r="FA97">
        <v>19</v>
      </c>
      <c r="FB97">
        <v>105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8</v>
      </c>
      <c r="FP97">
        <v>0</v>
      </c>
      <c r="FQ97">
        <v>0</v>
      </c>
      <c r="FR97">
        <v>0</v>
      </c>
      <c r="FS97">
        <v>1</v>
      </c>
      <c r="FT97">
        <v>0</v>
      </c>
      <c r="FU97">
        <v>0</v>
      </c>
      <c r="FV97">
        <v>0</v>
      </c>
      <c r="FW97" t="s">
        <v>571</v>
      </c>
      <c r="FX97">
        <v>125.379997253418</v>
      </c>
      <c r="FY97">
        <v>125.4300003051758</v>
      </c>
      <c r="FZ97">
        <v>126.98000335693359</v>
      </c>
      <c r="GA97">
        <v>124.51999664306641</v>
      </c>
      <c r="GB97">
        <v>126.5899963378906</v>
      </c>
      <c r="GC97">
        <v>318</v>
      </c>
      <c r="GD97">
        <v>330</v>
      </c>
      <c r="GE97">
        <v>164</v>
      </c>
      <c r="GF97">
        <v>152</v>
      </c>
      <c r="GG97">
        <v>1</v>
      </c>
      <c r="GH97">
        <v>8</v>
      </c>
      <c r="GI97">
        <v>0</v>
      </c>
      <c r="GJ97">
        <v>0</v>
      </c>
      <c r="GK97">
        <v>0</v>
      </c>
      <c r="GL97">
        <v>240</v>
      </c>
      <c r="GM97">
        <v>0</v>
      </c>
      <c r="GN97">
        <v>105</v>
      </c>
      <c r="GO97">
        <v>0</v>
      </c>
      <c r="GP97">
        <v>0</v>
      </c>
      <c r="GQ97">
        <v>0</v>
      </c>
      <c r="GR97">
        <v>0</v>
      </c>
      <c r="GS97">
        <v>1</v>
      </c>
      <c r="GT97">
        <v>0</v>
      </c>
      <c r="GU97">
        <v>0</v>
      </c>
      <c r="GV97">
        <v>0</v>
      </c>
      <c r="GW97">
        <v>1.9</v>
      </c>
      <c r="GX97" t="s">
        <v>218</v>
      </c>
      <c r="GY97">
        <v>140127</v>
      </c>
      <c r="GZ97">
        <v>239083</v>
      </c>
      <c r="HA97">
        <v>1.03</v>
      </c>
      <c r="HB97">
        <v>1.7150000000000001</v>
      </c>
      <c r="HC97">
        <v>1.36</v>
      </c>
      <c r="HD97">
        <v>3.39</v>
      </c>
      <c r="HE97">
        <v>1.89E-2</v>
      </c>
      <c r="HF97" s="2">
        <f t="shared" si="46"/>
        <v>3.9865304660879897E-4</v>
      </c>
      <c r="HG97" s="2">
        <f t="shared" si="47"/>
        <v>1.2206670426687771E-2</v>
      </c>
      <c r="HH97" s="2">
        <f t="shared" si="48"/>
        <v>7.2550718320602003E-3</v>
      </c>
      <c r="HI97" s="2">
        <f t="shared" si="49"/>
        <v>1.6352000590149296E-2</v>
      </c>
      <c r="HJ97" s="3">
        <f t="shared" si="50"/>
        <v>126.96108298052042</v>
      </c>
      <c r="HK97" t="str">
        <f t="shared" si="51"/>
        <v>SNX</v>
      </c>
    </row>
    <row r="98" spans="1:219" hidden="1" x14ac:dyDescent="0.25">
      <c r="A98">
        <v>89</v>
      </c>
      <c r="B98" t="s">
        <v>572</v>
      </c>
      <c r="C98">
        <v>9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0</v>
      </c>
      <c r="N98">
        <v>2</v>
      </c>
      <c r="O98">
        <v>29</v>
      </c>
      <c r="P98">
        <v>47</v>
      </c>
      <c r="Q98">
        <v>117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t="s">
        <v>463</v>
      </c>
      <c r="AV98">
        <v>244.71000671386719</v>
      </c>
      <c r="AW98">
        <v>247.00999450683599</v>
      </c>
      <c r="AX98">
        <v>248.28999328613281</v>
      </c>
      <c r="AY98">
        <v>240.75999450683599</v>
      </c>
      <c r="AZ98">
        <v>242</v>
      </c>
      <c r="BA98" s="2">
        <f t="shared" si="34"/>
        <v>9.3113147002849006E-3</v>
      </c>
      <c r="BB98" s="2">
        <f t="shared" si="35"/>
        <v>5.1552572149846654E-3</v>
      </c>
      <c r="BC98" s="2">
        <f t="shared" si="36"/>
        <v>2.5302619889848388E-2</v>
      </c>
      <c r="BD98" s="2">
        <f t="shared" si="37"/>
        <v>5.1239896411735542E-3</v>
      </c>
      <c r="BE98">
        <v>5</v>
      </c>
      <c r="BF98">
        <v>1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6</v>
      </c>
      <c r="BO98">
        <v>2</v>
      </c>
      <c r="BP98">
        <v>2</v>
      </c>
      <c r="BQ98">
        <v>3</v>
      </c>
      <c r="BR98">
        <v>181</v>
      </c>
      <c r="BS98">
        <v>0</v>
      </c>
      <c r="BT98">
        <v>0</v>
      </c>
      <c r="BU98">
        <v>0</v>
      </c>
      <c r="BV98">
        <v>0</v>
      </c>
      <c r="BW98">
        <v>1</v>
      </c>
      <c r="BX98">
        <v>0</v>
      </c>
      <c r="BY98">
        <v>0</v>
      </c>
      <c r="BZ98">
        <v>0</v>
      </c>
      <c r="CA98">
        <v>1</v>
      </c>
      <c r="CB98">
        <v>0</v>
      </c>
      <c r="CC98">
        <v>0</v>
      </c>
      <c r="CD98">
        <v>0</v>
      </c>
      <c r="CE98">
        <v>6</v>
      </c>
      <c r="CF98">
        <v>1</v>
      </c>
      <c r="CG98">
        <v>0</v>
      </c>
      <c r="CH98">
        <v>0</v>
      </c>
      <c r="CI98">
        <v>1</v>
      </c>
      <c r="CJ98">
        <v>1</v>
      </c>
      <c r="CK98">
        <v>0</v>
      </c>
      <c r="CL98">
        <v>0</v>
      </c>
      <c r="CM98" t="s">
        <v>573</v>
      </c>
      <c r="CN98">
        <v>242</v>
      </c>
      <c r="CO98">
        <v>245</v>
      </c>
      <c r="CP98">
        <v>249.58000183105469</v>
      </c>
      <c r="CQ98">
        <v>244</v>
      </c>
      <c r="CR98">
        <v>248.58000183105469</v>
      </c>
      <c r="CS98" s="2">
        <f t="shared" si="38"/>
        <v>1.2244897959183709E-2</v>
      </c>
      <c r="CT98" s="2">
        <f t="shared" si="39"/>
        <v>1.8350836595293352E-2</v>
      </c>
      <c r="CU98" s="2">
        <f t="shared" si="40"/>
        <v>4.0816326530612734E-3</v>
      </c>
      <c r="CV98" s="2">
        <f t="shared" si="41"/>
        <v>1.8424659253834297E-2</v>
      </c>
      <c r="CW98">
        <v>3</v>
      </c>
      <c r="CX98">
        <v>15</v>
      </c>
      <c r="CY98">
        <v>57</v>
      </c>
      <c r="CZ98">
        <v>120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1</v>
      </c>
      <c r="DJ98">
        <v>0</v>
      </c>
      <c r="DK98">
        <v>1</v>
      </c>
      <c r="DL98">
        <v>1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 t="s">
        <v>574</v>
      </c>
      <c r="EF98">
        <v>248.58000183105469</v>
      </c>
      <c r="EG98">
        <v>249.7799987792969</v>
      </c>
      <c r="EH98">
        <v>256.05999755859369</v>
      </c>
      <c r="EI98">
        <v>249.05000305175781</v>
      </c>
      <c r="EJ98">
        <v>255.83000183105469</v>
      </c>
      <c r="EK98" s="2">
        <f t="shared" si="42"/>
        <v>4.8042155260898944E-3</v>
      </c>
      <c r="EL98" s="2">
        <f t="shared" si="43"/>
        <v>2.4525497302091304E-2</v>
      </c>
      <c r="EM98" s="2">
        <f t="shared" si="44"/>
        <v>2.9225547726265955E-3</v>
      </c>
      <c r="EN98" s="2">
        <f t="shared" si="45"/>
        <v>2.6501969005864545E-2</v>
      </c>
      <c r="EO98">
        <v>19</v>
      </c>
      <c r="EP98">
        <v>48</v>
      </c>
      <c r="EQ98">
        <v>43</v>
      </c>
      <c r="ER98">
        <v>80</v>
      </c>
      <c r="ES98">
        <v>5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1</v>
      </c>
      <c r="EZ98">
        <v>0</v>
      </c>
      <c r="FA98">
        <v>0</v>
      </c>
      <c r="FB98">
        <v>0</v>
      </c>
      <c r="FC98">
        <v>1</v>
      </c>
      <c r="FD98">
        <v>1</v>
      </c>
      <c r="FE98">
        <v>1</v>
      </c>
      <c r="FF98">
        <v>1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262</v>
      </c>
      <c r="FX98">
        <v>255.83000183105469</v>
      </c>
      <c r="FY98">
        <v>257.989990234375</v>
      </c>
      <c r="FZ98">
        <v>259.1300048828125</v>
      </c>
      <c r="GA98">
        <v>253.25</v>
      </c>
      <c r="GB98">
        <v>254.2799987792969</v>
      </c>
      <c r="GC98">
        <v>591</v>
      </c>
      <c r="GD98">
        <v>196</v>
      </c>
      <c r="GE98">
        <v>390</v>
      </c>
      <c r="GF98">
        <v>2</v>
      </c>
      <c r="GG98">
        <v>0</v>
      </c>
      <c r="GH98">
        <v>369</v>
      </c>
      <c r="GI98">
        <v>0</v>
      </c>
      <c r="GJ98">
        <v>205</v>
      </c>
      <c r="GK98">
        <v>1</v>
      </c>
      <c r="GL98">
        <v>181</v>
      </c>
      <c r="GM98">
        <v>1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2</v>
      </c>
      <c r="GX98" t="s">
        <v>218</v>
      </c>
      <c r="GY98">
        <v>1181661</v>
      </c>
      <c r="GZ98">
        <v>1156566</v>
      </c>
      <c r="HA98">
        <v>1.04</v>
      </c>
      <c r="HB98">
        <v>1.1919999999999999</v>
      </c>
      <c r="HC98">
        <v>2.7</v>
      </c>
      <c r="HD98">
        <v>1.81</v>
      </c>
      <c r="HE98">
        <v>0</v>
      </c>
      <c r="HF98" s="2">
        <f t="shared" si="46"/>
        <v>8.3723729023673643E-3</v>
      </c>
      <c r="HG98" s="2">
        <f t="shared" si="47"/>
        <v>4.3993926868988176E-3</v>
      </c>
      <c r="HH98" s="2">
        <f t="shared" si="48"/>
        <v>1.8372767990218808E-2</v>
      </c>
      <c r="HI98" s="2">
        <f t="shared" si="49"/>
        <v>4.0506480424788993E-3</v>
      </c>
      <c r="HJ98" s="3">
        <f t="shared" si="50"/>
        <v>259.12498951070523</v>
      </c>
      <c r="HK98" t="str">
        <f t="shared" si="51"/>
        <v>SNPS</v>
      </c>
    </row>
    <row r="99" spans="1:219" hidden="1" x14ac:dyDescent="0.25">
      <c r="A99">
        <v>90</v>
      </c>
      <c r="B99" t="s">
        <v>575</v>
      </c>
      <c r="C99">
        <v>9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1</v>
      </c>
      <c r="N99">
        <v>5</v>
      </c>
      <c r="O99">
        <v>34</v>
      </c>
      <c r="P99">
        <v>50</v>
      </c>
      <c r="Q99">
        <v>105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1</v>
      </c>
      <c r="AB99">
        <v>1</v>
      </c>
      <c r="AC99">
        <v>1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351</v>
      </c>
      <c r="AV99">
        <v>126.620002746582</v>
      </c>
      <c r="AW99">
        <v>126.5</v>
      </c>
      <c r="AX99">
        <v>126.9300003051758</v>
      </c>
      <c r="AY99">
        <v>123.69000244140619</v>
      </c>
      <c r="AZ99">
        <v>124.879997253418</v>
      </c>
      <c r="BA99" s="2">
        <f t="shared" si="34"/>
        <v>-9.4863831290115108E-4</v>
      </c>
      <c r="BB99" s="2">
        <f t="shared" si="35"/>
        <v>3.3876964007086841E-3</v>
      </c>
      <c r="BC99" s="2">
        <f t="shared" si="36"/>
        <v>2.2213419435524129E-2</v>
      </c>
      <c r="BD99" s="2">
        <f t="shared" si="37"/>
        <v>9.5291066478561115E-3</v>
      </c>
      <c r="BE99">
        <v>5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2</v>
      </c>
      <c r="BO99">
        <v>1</v>
      </c>
      <c r="BP99">
        <v>4</v>
      </c>
      <c r="BQ99">
        <v>1</v>
      </c>
      <c r="BR99">
        <v>187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6</v>
      </c>
      <c r="CF99">
        <v>0</v>
      </c>
      <c r="CG99">
        <v>0</v>
      </c>
      <c r="CH99">
        <v>0</v>
      </c>
      <c r="CI99">
        <v>2</v>
      </c>
      <c r="CJ99">
        <v>0</v>
      </c>
      <c r="CK99">
        <v>1</v>
      </c>
      <c r="CL99">
        <v>0</v>
      </c>
      <c r="CM99" t="s">
        <v>576</v>
      </c>
      <c r="CN99">
        <v>124.879997253418</v>
      </c>
      <c r="CO99">
        <v>126.34999847412109</v>
      </c>
      <c r="CP99">
        <v>128.30999755859381</v>
      </c>
      <c r="CQ99">
        <v>126.3000030517578</v>
      </c>
      <c r="CR99">
        <v>127.69000244140619</v>
      </c>
      <c r="CS99" s="2">
        <f t="shared" si="38"/>
        <v>1.1634358832257385E-2</v>
      </c>
      <c r="CT99" s="2">
        <f t="shared" si="39"/>
        <v>1.5275497792583637E-2</v>
      </c>
      <c r="CU99" s="2">
        <f t="shared" si="40"/>
        <v>3.9568993246597017E-4</v>
      </c>
      <c r="CV99" s="2">
        <f t="shared" si="41"/>
        <v>1.0885733910814488E-2</v>
      </c>
      <c r="CW99">
        <v>2</v>
      </c>
      <c r="CX99">
        <v>88</v>
      </c>
      <c r="CY99">
        <v>97</v>
      </c>
      <c r="CZ99">
        <v>8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1</v>
      </c>
      <c r="DL99">
        <v>1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 t="s">
        <v>577</v>
      </c>
      <c r="EF99">
        <v>127.69000244140619</v>
      </c>
      <c r="EG99">
        <v>128.6000061035156</v>
      </c>
      <c r="EH99">
        <v>130.3800048828125</v>
      </c>
      <c r="EI99">
        <v>127.7799987792969</v>
      </c>
      <c r="EJ99">
        <v>128.5299987792969</v>
      </c>
      <c r="EK99" s="2">
        <f t="shared" si="42"/>
        <v>7.0762334286119666E-3</v>
      </c>
      <c r="EL99" s="2">
        <f t="shared" si="43"/>
        <v>1.3652390801003556E-2</v>
      </c>
      <c r="EM99" s="2">
        <f t="shared" si="44"/>
        <v>6.3764174595655199E-3</v>
      </c>
      <c r="EN99" s="2">
        <f t="shared" si="45"/>
        <v>5.835213624236113E-3</v>
      </c>
      <c r="EO99">
        <v>118</v>
      </c>
      <c r="EP99">
        <v>32</v>
      </c>
      <c r="EQ99">
        <v>7</v>
      </c>
      <c r="ER99">
        <v>0</v>
      </c>
      <c r="ES99">
        <v>0</v>
      </c>
      <c r="ET99">
        <v>1</v>
      </c>
      <c r="EU99">
        <v>7</v>
      </c>
      <c r="EV99">
        <v>0</v>
      </c>
      <c r="EW99">
        <v>0</v>
      </c>
      <c r="EX99">
        <v>51</v>
      </c>
      <c r="EY99">
        <v>13</v>
      </c>
      <c r="EZ99">
        <v>4</v>
      </c>
      <c r="FA99">
        <v>1</v>
      </c>
      <c r="FB99">
        <v>4</v>
      </c>
      <c r="FC99">
        <v>1</v>
      </c>
      <c r="FD99">
        <v>1</v>
      </c>
      <c r="FE99">
        <v>0</v>
      </c>
      <c r="FF99">
        <v>0</v>
      </c>
      <c r="FG99">
        <v>8</v>
      </c>
      <c r="FH99">
        <v>7</v>
      </c>
      <c r="FI99">
        <v>4</v>
      </c>
      <c r="FJ99">
        <v>0</v>
      </c>
      <c r="FK99">
        <v>1</v>
      </c>
      <c r="FL99">
        <v>1</v>
      </c>
      <c r="FM99">
        <v>1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501</v>
      </c>
      <c r="FX99">
        <v>128.5299987792969</v>
      </c>
      <c r="FY99">
        <v>129.1199951171875</v>
      </c>
      <c r="FZ99">
        <v>130.5</v>
      </c>
      <c r="GA99">
        <v>127.1600036621094</v>
      </c>
      <c r="GB99">
        <v>129.05999755859381</v>
      </c>
      <c r="GC99">
        <v>552</v>
      </c>
      <c r="GD99">
        <v>270</v>
      </c>
      <c r="GE99">
        <v>352</v>
      </c>
      <c r="GF99">
        <v>74</v>
      </c>
      <c r="GG99">
        <v>0</v>
      </c>
      <c r="GH99">
        <v>163</v>
      </c>
      <c r="GI99">
        <v>0</v>
      </c>
      <c r="GJ99">
        <v>8</v>
      </c>
      <c r="GK99">
        <v>1</v>
      </c>
      <c r="GL99">
        <v>191</v>
      </c>
      <c r="GM99">
        <v>0</v>
      </c>
      <c r="GN99">
        <v>4</v>
      </c>
      <c r="GO99">
        <v>1</v>
      </c>
      <c r="GP99">
        <v>1</v>
      </c>
      <c r="GQ99">
        <v>0</v>
      </c>
      <c r="GR99">
        <v>0</v>
      </c>
      <c r="GS99">
        <v>1</v>
      </c>
      <c r="GT99">
        <v>0</v>
      </c>
      <c r="GU99">
        <v>0</v>
      </c>
      <c r="GV99">
        <v>0</v>
      </c>
      <c r="GW99">
        <v>2.2000000000000002</v>
      </c>
      <c r="GX99" t="s">
        <v>218</v>
      </c>
      <c r="GY99">
        <v>1043920</v>
      </c>
      <c r="GZ99">
        <v>1353266</v>
      </c>
      <c r="HA99">
        <v>2.7530000000000001</v>
      </c>
      <c r="HB99">
        <v>3.641</v>
      </c>
      <c r="HC99">
        <v>1.81</v>
      </c>
      <c r="HD99">
        <v>3.35</v>
      </c>
      <c r="HE99">
        <v>9.0900004000000006E-2</v>
      </c>
      <c r="HF99" s="2">
        <f t="shared" si="46"/>
        <v>4.5693646236210084E-3</v>
      </c>
      <c r="HG99" s="2">
        <f t="shared" si="47"/>
        <v>1.0574750059865856E-2</v>
      </c>
      <c r="HH99" s="2">
        <f t="shared" si="48"/>
        <v>1.5179612214972882E-2</v>
      </c>
      <c r="HI99" s="2">
        <f t="shared" si="49"/>
        <v>1.4721787791928342E-2</v>
      </c>
      <c r="HJ99" s="3">
        <f t="shared" si="50"/>
        <v>130.48540679328286</v>
      </c>
      <c r="HK99" t="str">
        <f t="shared" si="51"/>
        <v>TER</v>
      </c>
    </row>
    <row r="100" spans="1:219" hidden="1" x14ac:dyDescent="0.25">
      <c r="A100">
        <v>91</v>
      </c>
      <c r="B100" t="s">
        <v>578</v>
      </c>
      <c r="C100">
        <v>9</v>
      </c>
      <c r="D100">
        <v>0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130</v>
      </c>
      <c r="N100">
        <v>20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50</v>
      </c>
      <c r="W100">
        <v>9</v>
      </c>
      <c r="X100">
        <v>7</v>
      </c>
      <c r="Y100">
        <v>2</v>
      </c>
      <c r="Z100">
        <v>2</v>
      </c>
      <c r="AA100">
        <v>0</v>
      </c>
      <c r="AB100">
        <v>0</v>
      </c>
      <c r="AC100">
        <v>0</v>
      </c>
      <c r="AD100">
        <v>0</v>
      </c>
      <c r="AE100">
        <v>22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579</v>
      </c>
      <c r="AV100">
        <v>297.97000122070313</v>
      </c>
      <c r="AW100">
        <v>298.67999267578119</v>
      </c>
      <c r="AX100">
        <v>300.95999145507813</v>
      </c>
      <c r="AY100">
        <v>296.60000610351563</v>
      </c>
      <c r="AZ100">
        <v>296.75</v>
      </c>
      <c r="BA100" s="2">
        <f t="shared" si="34"/>
        <v>2.3770974704984127E-3</v>
      </c>
      <c r="BB100" s="2">
        <f t="shared" si="35"/>
        <v>7.5757537348191129E-3</v>
      </c>
      <c r="BC100" s="2">
        <f t="shared" si="36"/>
        <v>6.963930036396504E-3</v>
      </c>
      <c r="BD100" s="2">
        <f t="shared" si="37"/>
        <v>5.054554220198515E-4</v>
      </c>
      <c r="BE100">
        <v>29</v>
      </c>
      <c r="BF100">
        <v>9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34</v>
      </c>
      <c r="BO100">
        <v>34</v>
      </c>
      <c r="BP100">
        <v>53</v>
      </c>
      <c r="BQ100">
        <v>30</v>
      </c>
      <c r="BR100">
        <v>15</v>
      </c>
      <c r="BS100">
        <v>0</v>
      </c>
      <c r="BT100">
        <v>0</v>
      </c>
      <c r="BU100">
        <v>0</v>
      </c>
      <c r="BV100">
        <v>0</v>
      </c>
      <c r="BW100">
        <v>9</v>
      </c>
      <c r="BX100">
        <v>0</v>
      </c>
      <c r="BY100">
        <v>0</v>
      </c>
      <c r="BZ100">
        <v>0</v>
      </c>
      <c r="CA100">
        <v>1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 t="s">
        <v>285</v>
      </c>
      <c r="CN100">
        <v>296.75</v>
      </c>
      <c r="CO100">
        <v>297.6400146484375</v>
      </c>
      <c r="CP100">
        <v>304.16000366210938</v>
      </c>
      <c r="CQ100">
        <v>297.54000854492188</v>
      </c>
      <c r="CR100">
        <v>302.45999145507813</v>
      </c>
      <c r="CS100" s="2">
        <f t="shared" si="38"/>
        <v>2.9902385587796676E-3</v>
      </c>
      <c r="CT100" s="2">
        <f t="shared" si="39"/>
        <v>2.1436049892065712E-2</v>
      </c>
      <c r="CU100" s="2">
        <f t="shared" si="40"/>
        <v>3.3599683709784056E-4</v>
      </c>
      <c r="CV100" s="2">
        <f t="shared" si="41"/>
        <v>1.6266557723840225E-2</v>
      </c>
      <c r="CW100">
        <v>0</v>
      </c>
      <c r="CX100">
        <v>13</v>
      </c>
      <c r="CY100">
        <v>28</v>
      </c>
      <c r="CZ100">
        <v>124</v>
      </c>
      <c r="DA100">
        <v>30</v>
      </c>
      <c r="DB100">
        <v>0</v>
      </c>
      <c r="DC100">
        <v>0</v>
      </c>
      <c r="DD100">
        <v>0</v>
      </c>
      <c r="DE100">
        <v>0</v>
      </c>
      <c r="DF100">
        <v>1</v>
      </c>
      <c r="DG100">
        <v>0</v>
      </c>
      <c r="DH100">
        <v>0</v>
      </c>
      <c r="DI100">
        <v>0</v>
      </c>
      <c r="DJ100">
        <v>0</v>
      </c>
      <c r="DK100">
        <v>1</v>
      </c>
      <c r="DL100">
        <v>1</v>
      </c>
      <c r="DM100">
        <v>1</v>
      </c>
      <c r="DN100">
        <v>1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580</v>
      </c>
      <c r="EF100">
        <v>302.45999145507813</v>
      </c>
      <c r="EG100">
        <v>304</v>
      </c>
      <c r="EH100">
        <v>307.33999633789063</v>
      </c>
      <c r="EI100">
        <v>303.52999877929688</v>
      </c>
      <c r="EJ100">
        <v>305.19000244140619</v>
      </c>
      <c r="EK100" s="2">
        <f t="shared" si="42"/>
        <v>5.0658175819798812E-3</v>
      </c>
      <c r="EL100" s="2">
        <f t="shared" si="43"/>
        <v>1.0867431436481945E-2</v>
      </c>
      <c r="EM100" s="2">
        <f t="shared" si="44"/>
        <v>1.546056647049765E-3</v>
      </c>
      <c r="EN100" s="2">
        <f t="shared" si="45"/>
        <v>5.4392465311114968E-3</v>
      </c>
      <c r="EO100">
        <v>58</v>
      </c>
      <c r="EP100">
        <v>121</v>
      </c>
      <c r="EQ100">
        <v>16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2</v>
      </c>
      <c r="EY100">
        <v>0</v>
      </c>
      <c r="EZ100">
        <v>0</v>
      </c>
      <c r="FA100">
        <v>0</v>
      </c>
      <c r="FB100">
        <v>0</v>
      </c>
      <c r="FC100">
        <v>1</v>
      </c>
      <c r="FD100">
        <v>2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323</v>
      </c>
      <c r="FX100">
        <v>305.19000244140619</v>
      </c>
      <c r="FY100">
        <v>306.67001342773438</v>
      </c>
      <c r="FZ100">
        <v>307.66000366210938</v>
      </c>
      <c r="GA100">
        <v>305.3699951171875</v>
      </c>
      <c r="GB100">
        <v>305.83999633789063</v>
      </c>
      <c r="GC100">
        <v>578</v>
      </c>
      <c r="GD100">
        <v>239</v>
      </c>
      <c r="GE100">
        <v>390</v>
      </c>
      <c r="GF100">
        <v>3</v>
      </c>
      <c r="GG100">
        <v>0</v>
      </c>
      <c r="GH100">
        <v>154</v>
      </c>
      <c r="GI100">
        <v>0</v>
      </c>
      <c r="GJ100">
        <v>154</v>
      </c>
      <c r="GK100">
        <v>1</v>
      </c>
      <c r="GL100">
        <v>17</v>
      </c>
      <c r="GM100">
        <v>1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2</v>
      </c>
      <c r="GX100" t="s">
        <v>218</v>
      </c>
      <c r="GY100">
        <v>1222145</v>
      </c>
      <c r="GZ100">
        <v>1044616</v>
      </c>
      <c r="HA100">
        <v>1.5660000000000001</v>
      </c>
      <c r="HB100">
        <v>2.1160000000000001</v>
      </c>
      <c r="HC100">
        <v>1.89</v>
      </c>
      <c r="HD100">
        <v>1.42</v>
      </c>
      <c r="HE100">
        <v>0.40849999999999997</v>
      </c>
      <c r="HF100" s="2">
        <f t="shared" si="46"/>
        <v>4.8260701129063666E-3</v>
      </c>
      <c r="HG100" s="2">
        <f t="shared" si="47"/>
        <v>3.21780609306066E-3</v>
      </c>
      <c r="HH100" s="2">
        <f t="shared" si="48"/>
        <v>4.2391438798212722E-3</v>
      </c>
      <c r="HI100" s="2">
        <f t="shared" si="49"/>
        <v>1.5367552521936556E-3</v>
      </c>
      <c r="HJ100" s="3">
        <f t="shared" si="50"/>
        <v>307.65681806550111</v>
      </c>
      <c r="HK100" t="str">
        <f t="shared" si="51"/>
        <v>EL</v>
      </c>
    </row>
    <row r="101" spans="1:219" hidden="1" x14ac:dyDescent="0.25">
      <c r="A101">
        <v>92</v>
      </c>
      <c r="B101" t="s">
        <v>581</v>
      </c>
      <c r="C101">
        <v>9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2</v>
      </c>
      <c r="N101">
        <v>2</v>
      </c>
      <c r="O101">
        <v>21</v>
      </c>
      <c r="P101">
        <v>7</v>
      </c>
      <c r="Q101">
        <v>124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1</v>
      </c>
      <c r="AB101">
        <v>1</v>
      </c>
      <c r="AC101">
        <v>1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284</v>
      </c>
      <c r="AV101">
        <v>603.52001953125</v>
      </c>
      <c r="AW101">
        <v>608</v>
      </c>
      <c r="AX101">
        <v>609.57000732421875</v>
      </c>
      <c r="AY101">
        <v>600.1300048828125</v>
      </c>
      <c r="AZ101">
        <v>601</v>
      </c>
      <c r="BA101" s="2">
        <f t="shared" si="34"/>
        <v>7.368388928865155E-3</v>
      </c>
      <c r="BB101" s="2">
        <f t="shared" si="35"/>
        <v>2.5755980533073153E-3</v>
      </c>
      <c r="BC101" s="2">
        <f t="shared" si="36"/>
        <v>1.2944070916426798E-2</v>
      </c>
      <c r="BD101" s="2">
        <f t="shared" si="37"/>
        <v>1.44757922992933E-3</v>
      </c>
      <c r="BE101">
        <v>6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5</v>
      </c>
      <c r="BO101">
        <v>1</v>
      </c>
      <c r="BP101">
        <v>2</v>
      </c>
      <c r="BQ101">
        <v>2</v>
      </c>
      <c r="BR101">
        <v>144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7</v>
      </c>
      <c r="CF101">
        <v>0</v>
      </c>
      <c r="CG101">
        <v>0</v>
      </c>
      <c r="CH101">
        <v>0</v>
      </c>
      <c r="CI101">
        <v>1</v>
      </c>
      <c r="CJ101">
        <v>0</v>
      </c>
      <c r="CK101">
        <v>0</v>
      </c>
      <c r="CL101">
        <v>0</v>
      </c>
      <c r="CM101" t="s">
        <v>419</v>
      </c>
      <c r="CN101">
        <v>601</v>
      </c>
      <c r="CO101">
        <v>605.90997314453125</v>
      </c>
      <c r="CP101">
        <v>617.83001708984375</v>
      </c>
      <c r="CQ101">
        <v>600.46002197265625</v>
      </c>
      <c r="CR101">
        <v>614.91998291015625</v>
      </c>
      <c r="CS101" s="2">
        <f t="shared" si="38"/>
        <v>8.1034697597889283E-3</v>
      </c>
      <c r="CT101" s="2">
        <f t="shared" si="39"/>
        <v>1.9293403712333901E-2</v>
      </c>
      <c r="CU101" s="2">
        <f t="shared" si="40"/>
        <v>8.9946550039290418E-3</v>
      </c>
      <c r="CV101" s="2">
        <f t="shared" si="41"/>
        <v>2.3515191145792813E-2</v>
      </c>
      <c r="CW101">
        <v>7</v>
      </c>
      <c r="CX101">
        <v>54</v>
      </c>
      <c r="CY101">
        <v>36</v>
      </c>
      <c r="CZ101">
        <v>45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1</v>
      </c>
      <c r="DG101">
        <v>0</v>
      </c>
      <c r="DH101">
        <v>0</v>
      </c>
      <c r="DI101">
        <v>0</v>
      </c>
      <c r="DJ101">
        <v>6</v>
      </c>
      <c r="DK101">
        <v>1</v>
      </c>
      <c r="DL101">
        <v>7</v>
      </c>
      <c r="DM101">
        <v>0</v>
      </c>
      <c r="DN101">
        <v>0</v>
      </c>
      <c r="DO101">
        <v>0</v>
      </c>
      <c r="DP101">
        <v>0</v>
      </c>
      <c r="DQ101">
        <v>6</v>
      </c>
      <c r="DR101">
        <v>6</v>
      </c>
      <c r="DS101">
        <v>0</v>
      </c>
      <c r="DT101">
        <v>0</v>
      </c>
      <c r="DU101">
        <v>1</v>
      </c>
      <c r="DV101">
        <v>1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582</v>
      </c>
      <c r="EF101">
        <v>614.91998291015625</v>
      </c>
      <c r="EG101">
        <v>615.97998046875</v>
      </c>
      <c r="EH101">
        <v>618.53997802734375</v>
      </c>
      <c r="EI101">
        <v>611.16998291015625</v>
      </c>
      <c r="EJ101">
        <v>612.719970703125</v>
      </c>
      <c r="EK101" s="2">
        <f t="shared" si="42"/>
        <v>1.7208311831613532E-3</v>
      </c>
      <c r="EL101" s="2">
        <f t="shared" si="43"/>
        <v>4.138774613660634E-3</v>
      </c>
      <c r="EM101" s="2">
        <f t="shared" si="44"/>
        <v>7.8086913716471917E-3</v>
      </c>
      <c r="EN101" s="2">
        <f t="shared" si="45"/>
        <v>2.5296838149245771E-3</v>
      </c>
      <c r="EO101">
        <v>9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25</v>
      </c>
      <c r="EY101">
        <v>14</v>
      </c>
      <c r="EZ101">
        <v>19</v>
      </c>
      <c r="FA101">
        <v>15</v>
      </c>
      <c r="FB101">
        <v>49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326</v>
      </c>
      <c r="FX101">
        <v>612.719970703125</v>
      </c>
      <c r="FY101">
        <v>615.3800048828125</v>
      </c>
      <c r="FZ101">
        <v>622.55999755859375</v>
      </c>
      <c r="GA101">
        <v>613.54998779296875</v>
      </c>
      <c r="GB101">
        <v>621.03997802734375</v>
      </c>
      <c r="GC101">
        <v>313</v>
      </c>
      <c r="GD101">
        <v>284</v>
      </c>
      <c r="GE101">
        <v>151</v>
      </c>
      <c r="GF101">
        <v>129</v>
      </c>
      <c r="GG101">
        <v>0</v>
      </c>
      <c r="GH101">
        <v>176</v>
      </c>
      <c r="GI101">
        <v>0</v>
      </c>
      <c r="GJ101">
        <v>45</v>
      </c>
      <c r="GK101">
        <v>1</v>
      </c>
      <c r="GL101">
        <v>199</v>
      </c>
      <c r="GM101">
        <v>0</v>
      </c>
      <c r="GN101">
        <v>55</v>
      </c>
      <c r="GO101">
        <v>1</v>
      </c>
      <c r="GP101">
        <v>1</v>
      </c>
      <c r="GQ101">
        <v>1</v>
      </c>
      <c r="GR101">
        <v>1</v>
      </c>
      <c r="GS101">
        <v>0</v>
      </c>
      <c r="GT101">
        <v>0</v>
      </c>
      <c r="GU101">
        <v>0</v>
      </c>
      <c r="GV101">
        <v>0</v>
      </c>
      <c r="GW101">
        <v>2.1</v>
      </c>
      <c r="GX101" t="s">
        <v>218</v>
      </c>
      <c r="GY101">
        <v>147066</v>
      </c>
      <c r="GZ101">
        <v>246016</v>
      </c>
      <c r="HA101">
        <v>3.0430000000000001</v>
      </c>
      <c r="HB101">
        <v>4.024</v>
      </c>
      <c r="HC101">
        <v>3.7</v>
      </c>
      <c r="HD101">
        <v>7.91</v>
      </c>
      <c r="HE101">
        <v>0</v>
      </c>
      <c r="HF101" s="2">
        <f t="shared" si="46"/>
        <v>4.322587927103716E-3</v>
      </c>
      <c r="HG101" s="2">
        <f t="shared" si="47"/>
        <v>1.1533013209872212E-2</v>
      </c>
      <c r="HH101" s="2">
        <f t="shared" si="48"/>
        <v>2.9738000509006435E-3</v>
      </c>
      <c r="HI101" s="2">
        <f t="shared" si="49"/>
        <v>1.2060399490168128E-2</v>
      </c>
      <c r="HJ101" s="3">
        <f t="shared" si="50"/>
        <v>622.47719060821726</v>
      </c>
      <c r="HK101" t="str">
        <f t="shared" si="51"/>
        <v>TDG</v>
      </c>
    </row>
    <row r="102" spans="1:219" hidden="1" x14ac:dyDescent="0.25">
      <c r="A102">
        <v>93</v>
      </c>
      <c r="B102" t="s">
        <v>583</v>
      </c>
      <c r="C102">
        <v>9</v>
      </c>
      <c r="D102">
        <v>2</v>
      </c>
      <c r="E102">
        <v>5</v>
      </c>
      <c r="F102">
        <v>1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4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8</v>
      </c>
      <c r="W102">
        <v>12</v>
      </c>
      <c r="X102">
        <v>8</v>
      </c>
      <c r="Y102">
        <v>8</v>
      </c>
      <c r="Z102">
        <v>146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3</v>
      </c>
      <c r="AN102">
        <v>0</v>
      </c>
      <c r="AO102">
        <v>0</v>
      </c>
      <c r="AP102">
        <v>0</v>
      </c>
      <c r="AQ102">
        <v>3</v>
      </c>
      <c r="AR102">
        <v>0</v>
      </c>
      <c r="AS102">
        <v>3</v>
      </c>
      <c r="AT102">
        <v>0</v>
      </c>
      <c r="AU102" t="s">
        <v>222</v>
      </c>
      <c r="AV102">
        <v>29.95999908447266</v>
      </c>
      <c r="AW102">
        <v>30.090000152587891</v>
      </c>
      <c r="AX102">
        <v>30.379999160766602</v>
      </c>
      <c r="AY102">
        <v>29.649999618530281</v>
      </c>
      <c r="AZ102">
        <v>29.780000686645511</v>
      </c>
      <c r="BA102" s="2">
        <f t="shared" si="34"/>
        <v>4.3204076921232737E-3</v>
      </c>
      <c r="BB102" s="2">
        <f t="shared" si="35"/>
        <v>9.5457214019025738E-3</v>
      </c>
      <c r="BC102" s="2">
        <f t="shared" si="36"/>
        <v>1.4622815946372381E-2</v>
      </c>
      <c r="BD102" s="2">
        <f t="shared" si="37"/>
        <v>4.3653816359221498E-3</v>
      </c>
      <c r="BE102">
        <v>11</v>
      </c>
      <c r="BF102">
        <v>9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5</v>
      </c>
      <c r="BO102">
        <v>10</v>
      </c>
      <c r="BP102">
        <v>14</v>
      </c>
      <c r="BQ102">
        <v>19</v>
      </c>
      <c r="BR102">
        <v>108</v>
      </c>
      <c r="BS102">
        <v>0</v>
      </c>
      <c r="BT102">
        <v>0</v>
      </c>
      <c r="BU102">
        <v>0</v>
      </c>
      <c r="BV102">
        <v>0</v>
      </c>
      <c r="BW102">
        <v>9</v>
      </c>
      <c r="BX102">
        <v>0</v>
      </c>
      <c r="BY102">
        <v>5</v>
      </c>
      <c r="BZ102">
        <v>0</v>
      </c>
      <c r="CA102">
        <v>2</v>
      </c>
      <c r="CB102">
        <v>0</v>
      </c>
      <c r="CC102">
        <v>1</v>
      </c>
      <c r="CD102">
        <v>0</v>
      </c>
      <c r="CE102">
        <v>21</v>
      </c>
      <c r="CF102">
        <v>9</v>
      </c>
      <c r="CG102">
        <v>0</v>
      </c>
      <c r="CH102">
        <v>0</v>
      </c>
      <c r="CI102">
        <v>1</v>
      </c>
      <c r="CJ102">
        <v>1</v>
      </c>
      <c r="CK102">
        <v>0</v>
      </c>
      <c r="CL102">
        <v>0</v>
      </c>
      <c r="CM102" t="s">
        <v>584</v>
      </c>
      <c r="CN102">
        <v>29.780000686645511</v>
      </c>
      <c r="CO102">
        <v>29.899999618530281</v>
      </c>
      <c r="CP102">
        <v>30.180000305175781</v>
      </c>
      <c r="CQ102">
        <v>29.680000305175781</v>
      </c>
      <c r="CR102">
        <v>29.979999542236332</v>
      </c>
      <c r="CS102" s="2">
        <f t="shared" si="38"/>
        <v>4.013342254706953E-3</v>
      </c>
      <c r="CT102" s="2">
        <f t="shared" si="39"/>
        <v>9.277689987215898E-3</v>
      </c>
      <c r="CU102" s="2">
        <f t="shared" si="40"/>
        <v>7.3578366609127199E-3</v>
      </c>
      <c r="CV102" s="2">
        <f t="shared" si="41"/>
        <v>1.0006645818586679E-2</v>
      </c>
      <c r="CW102">
        <v>127</v>
      </c>
      <c r="CX102">
        <v>29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12</v>
      </c>
      <c r="DG102">
        <v>5</v>
      </c>
      <c r="DH102">
        <v>0</v>
      </c>
      <c r="DI102">
        <v>0</v>
      </c>
      <c r="DJ102">
        <v>2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2</v>
      </c>
      <c r="DR102">
        <v>0</v>
      </c>
      <c r="DS102">
        <v>0</v>
      </c>
      <c r="DT102">
        <v>0</v>
      </c>
      <c r="DU102">
        <v>1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277</v>
      </c>
      <c r="EF102">
        <v>29.979999542236332</v>
      </c>
      <c r="EG102">
        <v>30.059999465942379</v>
      </c>
      <c r="EH102">
        <v>30.659999847412109</v>
      </c>
      <c r="EI102">
        <v>29.879999160766602</v>
      </c>
      <c r="EJ102">
        <v>29.879999160766602</v>
      </c>
      <c r="EK102" s="2">
        <f t="shared" si="42"/>
        <v>2.6613414879360642E-3</v>
      </c>
      <c r="EL102" s="2">
        <f t="shared" si="43"/>
        <v>1.9569484163594164E-2</v>
      </c>
      <c r="EM102" s="2">
        <f t="shared" si="44"/>
        <v>5.9880342107030415E-3</v>
      </c>
      <c r="EN102" s="2">
        <f t="shared" si="45"/>
        <v>0</v>
      </c>
      <c r="EO102">
        <v>48</v>
      </c>
      <c r="EP102">
        <v>76</v>
      </c>
      <c r="EQ102">
        <v>14</v>
      </c>
      <c r="ER102">
        <v>8</v>
      </c>
      <c r="ES102">
        <v>0</v>
      </c>
      <c r="ET102">
        <v>4</v>
      </c>
      <c r="EU102">
        <v>22</v>
      </c>
      <c r="EV102">
        <v>0</v>
      </c>
      <c r="EW102">
        <v>0</v>
      </c>
      <c r="EX102">
        <v>8</v>
      </c>
      <c r="EY102">
        <v>5</v>
      </c>
      <c r="EZ102">
        <v>3</v>
      </c>
      <c r="FA102">
        <v>5</v>
      </c>
      <c r="FB102">
        <v>3</v>
      </c>
      <c r="FC102">
        <v>4</v>
      </c>
      <c r="FD102">
        <v>10</v>
      </c>
      <c r="FE102">
        <v>0</v>
      </c>
      <c r="FF102">
        <v>0</v>
      </c>
      <c r="FG102">
        <v>102</v>
      </c>
      <c r="FH102">
        <v>23</v>
      </c>
      <c r="FI102">
        <v>0</v>
      </c>
      <c r="FJ102">
        <v>0</v>
      </c>
      <c r="FK102">
        <v>1</v>
      </c>
      <c r="FL102">
        <v>1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585</v>
      </c>
      <c r="FX102">
        <v>29.879999160766602</v>
      </c>
      <c r="FY102">
        <v>29.940000534057621</v>
      </c>
      <c r="FZ102">
        <v>32.549999237060547</v>
      </c>
      <c r="GA102">
        <v>29.940000534057621</v>
      </c>
      <c r="GB102">
        <v>32.5</v>
      </c>
      <c r="GC102">
        <v>326</v>
      </c>
      <c r="GD102">
        <v>381</v>
      </c>
      <c r="GE102">
        <v>302</v>
      </c>
      <c r="GF102">
        <v>43</v>
      </c>
      <c r="GG102">
        <v>0</v>
      </c>
      <c r="GH102">
        <v>8</v>
      </c>
      <c r="GI102">
        <v>0</v>
      </c>
      <c r="GJ102">
        <v>8</v>
      </c>
      <c r="GK102">
        <v>0</v>
      </c>
      <c r="GL102">
        <v>259</v>
      </c>
      <c r="GM102">
        <v>0</v>
      </c>
      <c r="GN102">
        <v>5</v>
      </c>
      <c r="GO102">
        <v>2</v>
      </c>
      <c r="GP102">
        <v>1</v>
      </c>
      <c r="GQ102">
        <v>0</v>
      </c>
      <c r="GR102">
        <v>0</v>
      </c>
      <c r="GS102">
        <v>3</v>
      </c>
      <c r="GT102">
        <v>0</v>
      </c>
      <c r="GU102">
        <v>0</v>
      </c>
      <c r="GV102">
        <v>0</v>
      </c>
      <c r="GW102">
        <v>1.5</v>
      </c>
      <c r="GX102" t="s">
        <v>238</v>
      </c>
      <c r="GY102">
        <v>337955</v>
      </c>
      <c r="GZ102">
        <v>352766</v>
      </c>
      <c r="HA102">
        <v>1.3280000000000001</v>
      </c>
      <c r="HB102">
        <v>2.3570000000000002</v>
      </c>
      <c r="HC102">
        <v>1.1499999999999999</v>
      </c>
      <c r="HD102">
        <v>2.5299999999999998</v>
      </c>
      <c r="HE102">
        <v>0</v>
      </c>
      <c r="HF102" s="2">
        <f t="shared" si="46"/>
        <v>2.0040538483880876E-3</v>
      </c>
      <c r="HG102" s="2">
        <f t="shared" si="47"/>
        <v>8.0184293830374398E-2</v>
      </c>
      <c r="HH102" s="2">
        <f t="shared" si="48"/>
        <v>0</v>
      </c>
      <c r="HI102" s="2">
        <f t="shared" si="49"/>
        <v>7.8769214336688598E-2</v>
      </c>
      <c r="HJ102" s="3">
        <f t="shared" si="50"/>
        <v>32.340718334162062</v>
      </c>
      <c r="HK102" t="str">
        <f t="shared" si="51"/>
        <v>HEAR</v>
      </c>
    </row>
    <row r="103" spans="1:219" hidden="1" x14ac:dyDescent="0.25">
      <c r="A103">
        <v>94</v>
      </c>
      <c r="B103" t="s">
        <v>586</v>
      </c>
      <c r="C103">
        <v>9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5</v>
      </c>
      <c r="N103">
        <v>3</v>
      </c>
      <c r="O103">
        <v>27</v>
      </c>
      <c r="P103">
        <v>16</v>
      </c>
      <c r="Q103">
        <v>131</v>
      </c>
      <c r="R103">
        <v>1</v>
      </c>
      <c r="S103">
        <v>5</v>
      </c>
      <c r="T103">
        <v>0</v>
      </c>
      <c r="U103">
        <v>0</v>
      </c>
      <c r="V103">
        <v>2</v>
      </c>
      <c r="W103">
        <v>1</v>
      </c>
      <c r="X103">
        <v>1</v>
      </c>
      <c r="Y103">
        <v>0</v>
      </c>
      <c r="Z103">
        <v>2</v>
      </c>
      <c r="AA103">
        <v>2</v>
      </c>
      <c r="AB103">
        <v>6</v>
      </c>
      <c r="AC103">
        <v>1</v>
      </c>
      <c r="AD103">
        <v>6</v>
      </c>
      <c r="AE103">
        <v>1</v>
      </c>
      <c r="AF103">
        <v>0</v>
      </c>
      <c r="AG103">
        <v>2</v>
      </c>
      <c r="AH103">
        <v>2</v>
      </c>
      <c r="AI103">
        <v>1</v>
      </c>
      <c r="AJ103">
        <v>0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 t="s">
        <v>587</v>
      </c>
      <c r="AV103">
        <v>52.169998168945313</v>
      </c>
      <c r="AW103">
        <v>52.709999084472663</v>
      </c>
      <c r="AX103">
        <v>52.709999084472663</v>
      </c>
      <c r="AY103">
        <v>50.759998321533203</v>
      </c>
      <c r="AZ103">
        <v>51.340000152587891</v>
      </c>
      <c r="BA103" s="2">
        <f t="shared" si="34"/>
        <v>1.0244752891419129E-2</v>
      </c>
      <c r="BB103" s="2">
        <f t="shared" si="35"/>
        <v>0</v>
      </c>
      <c r="BC103" s="2">
        <f t="shared" si="36"/>
        <v>3.699489274918033E-2</v>
      </c>
      <c r="BD103" s="2">
        <f t="shared" si="37"/>
        <v>1.1297269757126194E-2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193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1</v>
      </c>
      <c r="CF103">
        <v>0</v>
      </c>
      <c r="CG103">
        <v>0</v>
      </c>
      <c r="CH103">
        <v>0</v>
      </c>
      <c r="CI103">
        <v>1</v>
      </c>
      <c r="CJ103">
        <v>0</v>
      </c>
      <c r="CK103">
        <v>0</v>
      </c>
      <c r="CL103">
        <v>0</v>
      </c>
      <c r="CM103" t="s">
        <v>537</v>
      </c>
      <c r="CN103">
        <v>51.340000152587891</v>
      </c>
      <c r="CO103">
        <v>52.200000762939453</v>
      </c>
      <c r="CP103">
        <v>53.779998779296882</v>
      </c>
      <c r="CQ103">
        <v>51.5</v>
      </c>
      <c r="CR103">
        <v>53.169998168945313</v>
      </c>
      <c r="CS103" s="2">
        <f t="shared" si="38"/>
        <v>1.6475107237204134E-2</v>
      </c>
      <c r="CT103" s="2">
        <f t="shared" si="39"/>
        <v>2.9378915065458533E-2</v>
      </c>
      <c r="CU103" s="2">
        <f t="shared" si="40"/>
        <v>1.3409976105525967E-2</v>
      </c>
      <c r="CV103" s="2">
        <f t="shared" si="41"/>
        <v>3.1408655754302739E-2</v>
      </c>
      <c r="CW103">
        <v>1</v>
      </c>
      <c r="CX103">
        <v>3</v>
      </c>
      <c r="CY103">
        <v>40</v>
      </c>
      <c r="CZ103">
        <v>45</v>
      </c>
      <c r="DA103">
        <v>99</v>
      </c>
      <c r="DB103">
        <v>1</v>
      </c>
      <c r="DC103">
        <v>1</v>
      </c>
      <c r="DD103">
        <v>0</v>
      </c>
      <c r="DE103">
        <v>0</v>
      </c>
      <c r="DF103">
        <v>2</v>
      </c>
      <c r="DG103">
        <v>0</v>
      </c>
      <c r="DH103">
        <v>0</v>
      </c>
      <c r="DI103">
        <v>0</v>
      </c>
      <c r="DJ103">
        <v>3</v>
      </c>
      <c r="DK103">
        <v>2</v>
      </c>
      <c r="DL103">
        <v>5</v>
      </c>
      <c r="DM103">
        <v>1</v>
      </c>
      <c r="DN103">
        <v>5</v>
      </c>
      <c r="DO103">
        <v>0</v>
      </c>
      <c r="DP103">
        <v>0</v>
      </c>
      <c r="DQ103">
        <v>3</v>
      </c>
      <c r="DR103">
        <v>3</v>
      </c>
      <c r="DS103">
        <v>0</v>
      </c>
      <c r="DT103">
        <v>0</v>
      </c>
      <c r="DU103">
        <v>1</v>
      </c>
      <c r="DV103">
        <v>1</v>
      </c>
      <c r="DW103">
        <v>1</v>
      </c>
      <c r="DX103">
        <v>0</v>
      </c>
      <c r="DY103">
        <v>2</v>
      </c>
      <c r="DZ103">
        <v>2</v>
      </c>
      <c r="EA103">
        <v>1</v>
      </c>
      <c r="EB103">
        <v>0</v>
      </c>
      <c r="EC103">
        <v>1</v>
      </c>
      <c r="ED103">
        <v>1</v>
      </c>
      <c r="EE103" t="s">
        <v>588</v>
      </c>
      <c r="EF103">
        <v>53.169998168945313</v>
      </c>
      <c r="EG103">
        <v>53.790000915527337</v>
      </c>
      <c r="EH103">
        <v>54.319999694824219</v>
      </c>
      <c r="EI103">
        <v>52.919998168945313</v>
      </c>
      <c r="EJ103">
        <v>53.290000915527337</v>
      </c>
      <c r="EK103" s="2">
        <f t="shared" si="42"/>
        <v>1.1526356869851817E-2</v>
      </c>
      <c r="EL103" s="2">
        <f t="shared" si="43"/>
        <v>9.7569731641103941E-3</v>
      </c>
      <c r="EM103" s="2">
        <f t="shared" si="44"/>
        <v>1.6174060824953096E-2</v>
      </c>
      <c r="EN103" s="2">
        <f t="shared" si="45"/>
        <v>6.9431927233128965E-3</v>
      </c>
      <c r="EO103">
        <v>62</v>
      </c>
      <c r="EP103">
        <v>63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16</v>
      </c>
      <c r="EY103">
        <v>14</v>
      </c>
      <c r="EZ103">
        <v>8</v>
      </c>
      <c r="FA103">
        <v>10</v>
      </c>
      <c r="FB103">
        <v>25</v>
      </c>
      <c r="FC103">
        <v>0</v>
      </c>
      <c r="FD103">
        <v>0</v>
      </c>
      <c r="FE103">
        <v>0</v>
      </c>
      <c r="FF103">
        <v>0</v>
      </c>
      <c r="FG103">
        <v>63</v>
      </c>
      <c r="FH103">
        <v>0</v>
      </c>
      <c r="FI103">
        <v>19</v>
      </c>
      <c r="FJ103">
        <v>0</v>
      </c>
      <c r="FK103">
        <v>3</v>
      </c>
      <c r="FL103">
        <v>0</v>
      </c>
      <c r="FM103">
        <v>3</v>
      </c>
      <c r="FN103">
        <v>0</v>
      </c>
      <c r="FO103">
        <v>126</v>
      </c>
      <c r="FP103">
        <v>63</v>
      </c>
      <c r="FQ103">
        <v>6</v>
      </c>
      <c r="FR103">
        <v>6</v>
      </c>
      <c r="FS103">
        <v>2</v>
      </c>
      <c r="FT103">
        <v>2</v>
      </c>
      <c r="FU103">
        <v>1</v>
      </c>
      <c r="FV103">
        <v>1</v>
      </c>
      <c r="FW103" t="s">
        <v>281</v>
      </c>
      <c r="FX103">
        <v>53.290000915527337</v>
      </c>
      <c r="FY103">
        <v>53.419998168945313</v>
      </c>
      <c r="FZ103">
        <v>54.5</v>
      </c>
      <c r="GA103">
        <v>52.930000305175781</v>
      </c>
      <c r="GB103">
        <v>54.069999694824219</v>
      </c>
      <c r="GC103">
        <v>495</v>
      </c>
      <c r="GD103">
        <v>277</v>
      </c>
      <c r="GE103">
        <v>313</v>
      </c>
      <c r="GF103">
        <v>78</v>
      </c>
      <c r="GG103">
        <v>0</v>
      </c>
      <c r="GH103">
        <v>291</v>
      </c>
      <c r="GI103">
        <v>0</v>
      </c>
      <c r="GJ103">
        <v>144</v>
      </c>
      <c r="GK103">
        <v>11</v>
      </c>
      <c r="GL103">
        <v>223</v>
      </c>
      <c r="GM103">
        <v>5</v>
      </c>
      <c r="GN103">
        <v>28</v>
      </c>
      <c r="GO103">
        <v>5</v>
      </c>
      <c r="GP103">
        <v>4</v>
      </c>
      <c r="GQ103">
        <v>2</v>
      </c>
      <c r="GR103">
        <v>1</v>
      </c>
      <c r="GS103">
        <v>2</v>
      </c>
      <c r="GT103">
        <v>2</v>
      </c>
      <c r="GU103">
        <v>2</v>
      </c>
      <c r="GV103">
        <v>2</v>
      </c>
      <c r="GW103">
        <v>1.7</v>
      </c>
      <c r="GX103" t="s">
        <v>218</v>
      </c>
      <c r="GY103">
        <v>438248</v>
      </c>
      <c r="GZ103">
        <v>444483</v>
      </c>
      <c r="HA103">
        <v>1.643</v>
      </c>
      <c r="HB103">
        <v>2.4180000000000001</v>
      </c>
      <c r="HC103">
        <v>0.72</v>
      </c>
      <c r="HD103">
        <v>1.78</v>
      </c>
      <c r="HE103">
        <v>0</v>
      </c>
      <c r="HF103" s="2">
        <f t="shared" si="46"/>
        <v>2.4334941571291235E-3</v>
      </c>
      <c r="HG103" s="2">
        <f t="shared" si="47"/>
        <v>1.9816547358801562E-2</v>
      </c>
      <c r="HH103" s="2">
        <f t="shared" si="48"/>
        <v>9.1725548589476347E-3</v>
      </c>
      <c r="HI103" s="2">
        <f t="shared" si="49"/>
        <v>2.1083769115640694E-2</v>
      </c>
      <c r="HJ103" s="3">
        <f t="shared" si="50"/>
        <v>54.47859809256731</v>
      </c>
      <c r="HK103" t="str">
        <f t="shared" si="51"/>
        <v>UCTT</v>
      </c>
    </row>
    <row r="104" spans="1:219" hidden="1" x14ac:dyDescent="0.25">
      <c r="A104">
        <v>95</v>
      </c>
      <c r="B104" t="s">
        <v>589</v>
      </c>
      <c r="C104">
        <v>11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30</v>
      </c>
      <c r="N104">
        <v>42</v>
      </c>
      <c r="O104">
        <v>5</v>
      </c>
      <c r="P104">
        <v>0</v>
      </c>
      <c r="Q104">
        <v>0</v>
      </c>
      <c r="R104">
        <v>1</v>
      </c>
      <c r="S104">
        <v>2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590</v>
      </c>
      <c r="AV104">
        <v>102.370002746582</v>
      </c>
      <c r="AW104">
        <v>103.25</v>
      </c>
      <c r="AX104">
        <v>103.6699981689453</v>
      </c>
      <c r="AY104">
        <v>101.9899978637695</v>
      </c>
      <c r="AZ104">
        <v>101.9899978637695</v>
      </c>
      <c r="BA104" s="2">
        <f t="shared" si="34"/>
        <v>8.5229758200290329E-3</v>
      </c>
      <c r="BB104" s="2">
        <f t="shared" si="35"/>
        <v>4.0512990871365284E-3</v>
      </c>
      <c r="BC104" s="2">
        <f t="shared" si="36"/>
        <v>1.2203410520392199E-2</v>
      </c>
      <c r="BD104" s="2">
        <f t="shared" si="37"/>
        <v>0</v>
      </c>
      <c r="BE104">
        <v>7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5</v>
      </c>
      <c r="BO104">
        <v>11</v>
      </c>
      <c r="BP104">
        <v>10</v>
      </c>
      <c r="BQ104">
        <v>8</v>
      </c>
      <c r="BR104">
        <v>26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8</v>
      </c>
      <c r="CF104">
        <v>0</v>
      </c>
      <c r="CG104">
        <v>0</v>
      </c>
      <c r="CH104">
        <v>0</v>
      </c>
      <c r="CI104">
        <v>1</v>
      </c>
      <c r="CJ104">
        <v>0</v>
      </c>
      <c r="CK104">
        <v>0</v>
      </c>
      <c r="CL104">
        <v>0</v>
      </c>
      <c r="CM104" t="s">
        <v>504</v>
      </c>
      <c r="CN104">
        <v>101.9899978637695</v>
      </c>
      <c r="CO104">
        <v>101.7600021362305</v>
      </c>
      <c r="CP104">
        <v>105.4700012207031</v>
      </c>
      <c r="CQ104">
        <v>101.629997253418</v>
      </c>
      <c r="CR104">
        <v>104.8199996948242</v>
      </c>
      <c r="CS104" s="2">
        <f t="shared" si="38"/>
        <v>-2.2601780926763126E-3</v>
      </c>
      <c r="CT104" s="2">
        <f t="shared" si="39"/>
        <v>3.5175870309408386E-2</v>
      </c>
      <c r="CU104" s="2">
        <f t="shared" si="40"/>
        <v>1.2775636800641532E-3</v>
      </c>
      <c r="CV104" s="2">
        <f t="shared" si="41"/>
        <v>3.0433146829743074E-2</v>
      </c>
      <c r="CW104">
        <v>2</v>
      </c>
      <c r="CX104">
        <v>1</v>
      </c>
      <c r="CY104">
        <v>4</v>
      </c>
      <c r="CZ104">
        <v>8</v>
      </c>
      <c r="DA104">
        <v>66</v>
      </c>
      <c r="DB104">
        <v>0</v>
      </c>
      <c r="DC104">
        <v>0</v>
      </c>
      <c r="DD104">
        <v>0</v>
      </c>
      <c r="DE104">
        <v>0</v>
      </c>
      <c r="DF104">
        <v>2</v>
      </c>
      <c r="DG104">
        <v>0</v>
      </c>
      <c r="DH104">
        <v>0</v>
      </c>
      <c r="DI104">
        <v>0</v>
      </c>
      <c r="DJ104">
        <v>0</v>
      </c>
      <c r="DK104">
        <v>1</v>
      </c>
      <c r="DL104">
        <v>2</v>
      </c>
      <c r="DM104">
        <v>1</v>
      </c>
      <c r="DN104">
        <v>2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591</v>
      </c>
      <c r="EF104">
        <v>104.8199996948242</v>
      </c>
      <c r="EG104">
        <v>104.879997253418</v>
      </c>
      <c r="EH104">
        <v>105.4499969482422</v>
      </c>
      <c r="EI104">
        <v>102.4199981689453</v>
      </c>
      <c r="EJ104">
        <v>104.120002746582</v>
      </c>
      <c r="EK104" s="2">
        <f t="shared" si="42"/>
        <v>5.720591167525102E-4</v>
      </c>
      <c r="EL104" s="2">
        <f t="shared" si="43"/>
        <v>5.4054026678064249E-3</v>
      </c>
      <c r="EM104" s="2">
        <f t="shared" si="44"/>
        <v>2.3455369459332465E-2</v>
      </c>
      <c r="EN104" s="2">
        <f t="shared" si="45"/>
        <v>1.6327358171266626E-2</v>
      </c>
      <c r="EO104">
        <v>6</v>
      </c>
      <c r="EP104">
        <v>1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12</v>
      </c>
      <c r="EY104">
        <v>8</v>
      </c>
      <c r="EZ104">
        <v>4</v>
      </c>
      <c r="FA104">
        <v>10</v>
      </c>
      <c r="FB104">
        <v>49</v>
      </c>
      <c r="FC104">
        <v>0</v>
      </c>
      <c r="FD104">
        <v>0</v>
      </c>
      <c r="FE104">
        <v>0</v>
      </c>
      <c r="FF104">
        <v>0</v>
      </c>
      <c r="FG104">
        <v>1</v>
      </c>
      <c r="FH104">
        <v>0</v>
      </c>
      <c r="FI104">
        <v>1</v>
      </c>
      <c r="FJ104">
        <v>0</v>
      </c>
      <c r="FK104">
        <v>1</v>
      </c>
      <c r="FL104">
        <v>0</v>
      </c>
      <c r="FM104">
        <v>1</v>
      </c>
      <c r="FN104">
        <v>0</v>
      </c>
      <c r="FO104">
        <v>2</v>
      </c>
      <c r="FP104">
        <v>1</v>
      </c>
      <c r="FQ104">
        <v>24</v>
      </c>
      <c r="FR104">
        <v>0</v>
      </c>
      <c r="FS104">
        <v>1</v>
      </c>
      <c r="FT104">
        <v>1</v>
      </c>
      <c r="FU104">
        <v>1</v>
      </c>
      <c r="FV104">
        <v>0</v>
      </c>
      <c r="FW104" t="s">
        <v>514</v>
      </c>
      <c r="FX104">
        <v>104.120002746582</v>
      </c>
      <c r="FY104">
        <v>103.6699981689453</v>
      </c>
      <c r="FZ104">
        <v>105.870002746582</v>
      </c>
      <c r="GA104">
        <v>103.620002746582</v>
      </c>
      <c r="GB104">
        <v>105.3000030517578</v>
      </c>
      <c r="GC104">
        <v>172</v>
      </c>
      <c r="GD104">
        <v>146</v>
      </c>
      <c r="GE104">
        <v>88</v>
      </c>
      <c r="GF104">
        <v>85</v>
      </c>
      <c r="GG104">
        <v>0</v>
      </c>
      <c r="GH104">
        <v>74</v>
      </c>
      <c r="GI104">
        <v>0</v>
      </c>
      <c r="GJ104">
        <v>74</v>
      </c>
      <c r="GK104">
        <v>2</v>
      </c>
      <c r="GL104">
        <v>75</v>
      </c>
      <c r="GM104">
        <v>2</v>
      </c>
      <c r="GN104">
        <v>49</v>
      </c>
      <c r="GO104">
        <v>1</v>
      </c>
      <c r="GP104">
        <v>1</v>
      </c>
      <c r="GQ104">
        <v>0</v>
      </c>
      <c r="GR104">
        <v>0</v>
      </c>
      <c r="GS104">
        <v>1</v>
      </c>
      <c r="GT104">
        <v>1</v>
      </c>
      <c r="GU104">
        <v>0</v>
      </c>
      <c r="GV104">
        <v>0</v>
      </c>
      <c r="GW104">
        <v>2.5</v>
      </c>
      <c r="GX104" t="s">
        <v>218</v>
      </c>
      <c r="GY104">
        <v>74165</v>
      </c>
      <c r="GZ104">
        <v>91933</v>
      </c>
      <c r="HA104">
        <v>1.6970000000000001</v>
      </c>
      <c r="HB104">
        <v>2.464</v>
      </c>
      <c r="HC104">
        <v>1.03</v>
      </c>
      <c r="HD104">
        <v>6</v>
      </c>
      <c r="HE104">
        <v>0</v>
      </c>
      <c r="HF104" s="2">
        <f t="shared" si="46"/>
        <v>-4.3407406731439391E-3</v>
      </c>
      <c r="HG104" s="2">
        <f t="shared" si="47"/>
        <v>2.0780244833872308E-2</v>
      </c>
      <c r="HH104" s="2">
        <f t="shared" si="48"/>
        <v>4.8225545718461049E-4</v>
      </c>
      <c r="HI104" s="2">
        <f t="shared" si="49"/>
        <v>1.5954418390187741E-2</v>
      </c>
      <c r="HJ104" s="3">
        <f t="shared" si="50"/>
        <v>105.82428611282307</v>
      </c>
      <c r="HK104" t="str">
        <f t="shared" si="51"/>
        <v>USNA</v>
      </c>
    </row>
    <row r="105" spans="1:219" x14ac:dyDescent="0.25">
      <c r="A105">
        <v>96</v>
      </c>
      <c r="B105" t="s">
        <v>592</v>
      </c>
      <c r="C105">
        <v>10</v>
      </c>
      <c r="D105">
        <v>1</v>
      </c>
      <c r="E105">
        <v>5</v>
      </c>
      <c r="F105">
        <v>1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27</v>
      </c>
      <c r="N105">
        <v>101</v>
      </c>
      <c r="O105">
        <v>14</v>
      </c>
      <c r="P105">
        <v>0</v>
      </c>
      <c r="Q105">
        <v>0</v>
      </c>
      <c r="R105">
        <v>1</v>
      </c>
      <c r="S105">
        <v>14</v>
      </c>
      <c r="T105">
        <v>0</v>
      </c>
      <c r="U105">
        <v>0</v>
      </c>
      <c r="V105">
        <v>7</v>
      </c>
      <c r="W105">
        <v>3</v>
      </c>
      <c r="X105">
        <v>2</v>
      </c>
      <c r="Y105">
        <v>5</v>
      </c>
      <c r="Z105">
        <v>6</v>
      </c>
      <c r="AA105">
        <v>1</v>
      </c>
      <c r="AB105">
        <v>18</v>
      </c>
      <c r="AC105">
        <v>0</v>
      </c>
      <c r="AD105">
        <v>0</v>
      </c>
      <c r="AE105">
        <v>0</v>
      </c>
      <c r="AF105">
        <v>0</v>
      </c>
      <c r="AG105">
        <v>6</v>
      </c>
      <c r="AH105">
        <v>6</v>
      </c>
      <c r="AI105">
        <v>0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1</v>
      </c>
      <c r="AP105">
        <v>1</v>
      </c>
      <c r="AQ105">
        <v>0</v>
      </c>
      <c r="AR105">
        <v>0</v>
      </c>
      <c r="AS105">
        <v>1</v>
      </c>
      <c r="AT105">
        <v>1</v>
      </c>
      <c r="AU105" t="s">
        <v>292</v>
      </c>
      <c r="AV105">
        <v>25.04000091552734</v>
      </c>
      <c r="AW105">
        <v>25.319999694824219</v>
      </c>
      <c r="AX105">
        <v>25.620000839233398</v>
      </c>
      <c r="AY105">
        <v>25.030000686645511</v>
      </c>
      <c r="AZ105">
        <v>25.409999847412109</v>
      </c>
      <c r="BA105" s="2">
        <f t="shared" si="34"/>
        <v>1.1058403739006128E-2</v>
      </c>
      <c r="BB105" s="2">
        <f t="shared" si="35"/>
        <v>1.170964615855008E-2</v>
      </c>
      <c r="BC105" s="2">
        <f t="shared" si="36"/>
        <v>1.1453357491074012E-2</v>
      </c>
      <c r="BD105" s="2">
        <f t="shared" si="37"/>
        <v>1.4954709289590973E-2</v>
      </c>
      <c r="BE105">
        <v>11</v>
      </c>
      <c r="BF105">
        <v>94</v>
      </c>
      <c r="BG105">
        <v>15</v>
      </c>
      <c r="BH105">
        <v>0</v>
      </c>
      <c r="BI105">
        <v>0</v>
      </c>
      <c r="BJ105">
        <v>1</v>
      </c>
      <c r="BK105">
        <v>1</v>
      </c>
      <c r="BL105">
        <v>0</v>
      </c>
      <c r="BM105">
        <v>0</v>
      </c>
      <c r="BN105">
        <v>1</v>
      </c>
      <c r="BO105">
        <v>1</v>
      </c>
      <c r="BP105">
        <v>1</v>
      </c>
      <c r="BQ105">
        <v>4</v>
      </c>
      <c r="BR105">
        <v>3</v>
      </c>
      <c r="BS105">
        <v>2</v>
      </c>
      <c r="BT105">
        <v>10</v>
      </c>
      <c r="BU105">
        <v>0</v>
      </c>
      <c r="BV105">
        <v>0</v>
      </c>
      <c r="BW105">
        <v>1</v>
      </c>
      <c r="BX105">
        <v>1</v>
      </c>
      <c r="BY105">
        <v>3</v>
      </c>
      <c r="BZ105">
        <v>3</v>
      </c>
      <c r="CA105">
        <v>1</v>
      </c>
      <c r="CB105">
        <v>1</v>
      </c>
      <c r="CC105">
        <v>2</v>
      </c>
      <c r="CD105">
        <v>2</v>
      </c>
      <c r="CE105">
        <v>2</v>
      </c>
      <c r="CF105">
        <v>1</v>
      </c>
      <c r="CG105">
        <v>2</v>
      </c>
      <c r="CH105">
        <v>2</v>
      </c>
      <c r="CI105">
        <v>1</v>
      </c>
      <c r="CJ105">
        <v>1</v>
      </c>
      <c r="CK105">
        <v>2</v>
      </c>
      <c r="CL105">
        <v>2</v>
      </c>
      <c r="CM105" t="s">
        <v>593</v>
      </c>
      <c r="CN105">
        <v>25.409999847412109</v>
      </c>
      <c r="CO105">
        <v>25.54000091552734</v>
      </c>
      <c r="CP105">
        <v>26</v>
      </c>
      <c r="CQ105">
        <v>25.20000076293945</v>
      </c>
      <c r="CR105">
        <v>25.75</v>
      </c>
      <c r="CS105" s="2">
        <f t="shared" si="38"/>
        <v>5.0900964547810901E-3</v>
      </c>
      <c r="CT105" s="2">
        <f t="shared" si="39"/>
        <v>1.7692272479717719E-2</v>
      </c>
      <c r="CU105" s="2">
        <f t="shared" si="40"/>
        <v>1.3312456554423369E-2</v>
      </c>
      <c r="CV105" s="2">
        <f t="shared" si="41"/>
        <v>2.1359193672254362E-2</v>
      </c>
      <c r="CW105">
        <v>5</v>
      </c>
      <c r="CX105">
        <v>79</v>
      </c>
      <c r="CY105">
        <v>37</v>
      </c>
      <c r="CZ105">
        <v>4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2</v>
      </c>
      <c r="DH105">
        <v>0</v>
      </c>
      <c r="DI105">
        <v>0</v>
      </c>
      <c r="DJ105">
        <v>2</v>
      </c>
      <c r="DK105">
        <v>1</v>
      </c>
      <c r="DL105">
        <v>4</v>
      </c>
      <c r="DM105">
        <v>0</v>
      </c>
      <c r="DN105">
        <v>0</v>
      </c>
      <c r="DO105">
        <v>0</v>
      </c>
      <c r="DP105">
        <v>0</v>
      </c>
      <c r="DQ105">
        <v>2</v>
      </c>
      <c r="DR105">
        <v>2</v>
      </c>
      <c r="DS105">
        <v>0</v>
      </c>
      <c r="DT105">
        <v>0</v>
      </c>
      <c r="DU105">
        <v>1</v>
      </c>
      <c r="DV105">
        <v>1</v>
      </c>
      <c r="DW105">
        <v>1</v>
      </c>
      <c r="DX105">
        <v>0</v>
      </c>
      <c r="DY105">
        <v>2</v>
      </c>
      <c r="DZ105">
        <v>2</v>
      </c>
      <c r="EA105">
        <v>1</v>
      </c>
      <c r="EB105">
        <v>0</v>
      </c>
      <c r="EC105">
        <v>1</v>
      </c>
      <c r="ED105">
        <v>1</v>
      </c>
      <c r="EE105" t="s">
        <v>594</v>
      </c>
      <c r="EF105">
        <v>25.75</v>
      </c>
      <c r="EG105">
        <v>25.85000038146973</v>
      </c>
      <c r="EH105">
        <v>26.329999923706051</v>
      </c>
      <c r="EI105">
        <v>25.120000839233398</v>
      </c>
      <c r="EJ105">
        <v>25.170000076293949</v>
      </c>
      <c r="EK105" s="2">
        <f t="shared" si="42"/>
        <v>3.8684866535404483E-3</v>
      </c>
      <c r="EL105" s="2">
        <f t="shared" si="43"/>
        <v>1.823013838310561E-2</v>
      </c>
      <c r="EM105" s="2">
        <f t="shared" si="44"/>
        <v>2.823982713592621E-2</v>
      </c>
      <c r="EN105" s="2">
        <f t="shared" si="45"/>
        <v>1.9864615379020512E-3</v>
      </c>
      <c r="EO105">
        <v>28</v>
      </c>
      <c r="EP105">
        <v>59</v>
      </c>
      <c r="EQ105">
        <v>14</v>
      </c>
      <c r="ER105">
        <v>3</v>
      </c>
      <c r="ES105">
        <v>0</v>
      </c>
      <c r="ET105">
        <v>2</v>
      </c>
      <c r="EU105">
        <v>17</v>
      </c>
      <c r="EV105">
        <v>0</v>
      </c>
      <c r="EW105">
        <v>0</v>
      </c>
      <c r="EX105">
        <v>22</v>
      </c>
      <c r="EY105">
        <v>2</v>
      </c>
      <c r="EZ105">
        <v>3</v>
      </c>
      <c r="FA105">
        <v>0</v>
      </c>
      <c r="FB105">
        <v>42</v>
      </c>
      <c r="FC105">
        <v>2</v>
      </c>
      <c r="FD105">
        <v>5</v>
      </c>
      <c r="FE105">
        <v>0</v>
      </c>
      <c r="FF105">
        <v>0</v>
      </c>
      <c r="FG105">
        <v>76</v>
      </c>
      <c r="FH105">
        <v>17</v>
      </c>
      <c r="FI105">
        <v>1</v>
      </c>
      <c r="FJ105">
        <v>1</v>
      </c>
      <c r="FK105">
        <v>1</v>
      </c>
      <c r="FL105">
        <v>1</v>
      </c>
      <c r="FM105">
        <v>1</v>
      </c>
      <c r="FN105">
        <v>1</v>
      </c>
      <c r="FO105">
        <v>110</v>
      </c>
      <c r="FP105">
        <v>76</v>
      </c>
      <c r="FQ105">
        <v>0</v>
      </c>
      <c r="FR105">
        <v>0</v>
      </c>
      <c r="FS105">
        <v>1</v>
      </c>
      <c r="FT105">
        <v>1</v>
      </c>
      <c r="FU105">
        <v>0</v>
      </c>
      <c r="FV105">
        <v>0</v>
      </c>
      <c r="FW105" t="s">
        <v>595</v>
      </c>
      <c r="FX105">
        <v>25.170000076293949</v>
      </c>
      <c r="FY105">
        <v>25.129999160766602</v>
      </c>
      <c r="FZ105">
        <v>25.29000091552734</v>
      </c>
      <c r="GA105">
        <v>24.079999923706051</v>
      </c>
      <c r="GB105">
        <v>24.60000038146973</v>
      </c>
      <c r="GC105">
        <v>491</v>
      </c>
      <c r="GD105">
        <v>106</v>
      </c>
      <c r="GE105">
        <v>229</v>
      </c>
      <c r="GF105">
        <v>73</v>
      </c>
      <c r="GG105">
        <v>0</v>
      </c>
      <c r="GH105">
        <v>7</v>
      </c>
      <c r="GI105">
        <v>0</v>
      </c>
      <c r="GJ105">
        <v>7</v>
      </c>
      <c r="GK105">
        <v>0</v>
      </c>
      <c r="GL105">
        <v>53</v>
      </c>
      <c r="GM105">
        <v>0</v>
      </c>
      <c r="GN105">
        <v>44</v>
      </c>
      <c r="GO105">
        <v>5</v>
      </c>
      <c r="GP105">
        <v>2</v>
      </c>
      <c r="GQ105">
        <v>5</v>
      </c>
      <c r="GR105">
        <v>2</v>
      </c>
      <c r="GS105">
        <v>4</v>
      </c>
      <c r="GT105">
        <v>1</v>
      </c>
      <c r="GU105">
        <v>4</v>
      </c>
      <c r="GV105">
        <v>1</v>
      </c>
      <c r="GW105">
        <v>2</v>
      </c>
      <c r="GX105" t="s">
        <v>218</v>
      </c>
      <c r="GY105">
        <v>368094</v>
      </c>
      <c r="GZ105">
        <v>191700</v>
      </c>
      <c r="HA105">
        <v>1.6419999999999999</v>
      </c>
      <c r="HB105">
        <v>3.621</v>
      </c>
      <c r="HC105">
        <v>4.43</v>
      </c>
      <c r="HD105">
        <v>14.86</v>
      </c>
      <c r="HE105">
        <v>0</v>
      </c>
      <c r="HF105" s="2">
        <f t="shared" si="46"/>
        <v>-1.5917595249981265E-3</v>
      </c>
      <c r="HG105" s="2">
        <f t="shared" si="47"/>
        <v>6.326680465341572E-3</v>
      </c>
      <c r="HH105" s="2">
        <f t="shared" si="48"/>
        <v>4.1782700840668041E-2</v>
      </c>
      <c r="HI105" s="2">
        <f t="shared" si="49"/>
        <v>2.1138229662605035E-2</v>
      </c>
      <c r="HJ105" s="3">
        <f t="shared" si="50"/>
        <v>25.288988635551075</v>
      </c>
      <c r="HK105" t="str">
        <f t="shared" si="51"/>
        <v>VREX</v>
      </c>
    </row>
    <row r="106" spans="1:219" hidden="1" x14ac:dyDescent="0.25">
      <c r="A106">
        <v>97</v>
      </c>
      <c r="B106" t="s">
        <v>596</v>
      </c>
      <c r="C106">
        <v>9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59</v>
      </c>
      <c r="N106">
        <v>107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16</v>
      </c>
      <c r="W106">
        <v>10</v>
      </c>
      <c r="X106">
        <v>7</v>
      </c>
      <c r="Y106">
        <v>5</v>
      </c>
      <c r="Z106">
        <v>1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1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 t="s">
        <v>597</v>
      </c>
      <c r="AV106">
        <v>54.369998931884773</v>
      </c>
      <c r="AW106">
        <v>54.380001068115227</v>
      </c>
      <c r="AX106">
        <v>54.740001678466797</v>
      </c>
      <c r="AY106">
        <v>53.939998626708977</v>
      </c>
      <c r="AZ106">
        <v>54.150001525878913</v>
      </c>
      <c r="BA106" s="2">
        <f t="shared" si="34"/>
        <v>1.8393041621911355E-4</v>
      </c>
      <c r="BB106" s="2">
        <f t="shared" si="35"/>
        <v>6.5765546092992899E-3</v>
      </c>
      <c r="BC106" s="2">
        <f t="shared" si="36"/>
        <v>8.0912547400489032E-3</v>
      </c>
      <c r="BD106" s="2">
        <f t="shared" si="37"/>
        <v>3.8781697738193843E-3</v>
      </c>
      <c r="BE106">
        <v>65</v>
      </c>
      <c r="BF106">
        <v>2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20</v>
      </c>
      <c r="BO106">
        <v>18</v>
      </c>
      <c r="BP106">
        <v>41</v>
      </c>
      <c r="BQ106">
        <v>32</v>
      </c>
      <c r="BR106">
        <v>23</v>
      </c>
      <c r="BS106">
        <v>0</v>
      </c>
      <c r="BT106">
        <v>0</v>
      </c>
      <c r="BU106">
        <v>0</v>
      </c>
      <c r="BV106">
        <v>0</v>
      </c>
      <c r="BW106">
        <v>3</v>
      </c>
      <c r="BX106">
        <v>0</v>
      </c>
      <c r="BY106">
        <v>0</v>
      </c>
      <c r="BZ106">
        <v>0</v>
      </c>
      <c r="CA106">
        <v>1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273</v>
      </c>
      <c r="CN106">
        <v>54.150001525878913</v>
      </c>
      <c r="CO106">
        <v>54.630001068115227</v>
      </c>
      <c r="CP106">
        <v>55.419998168945313</v>
      </c>
      <c r="CQ106">
        <v>54.470001220703118</v>
      </c>
      <c r="CR106">
        <v>55.169998168945313</v>
      </c>
      <c r="CS106" s="2">
        <f t="shared" si="38"/>
        <v>8.7863725581448504E-3</v>
      </c>
      <c r="CT106" s="2">
        <f t="shared" si="39"/>
        <v>1.4254729825537216E-2</v>
      </c>
      <c r="CU106" s="2">
        <f t="shared" si="40"/>
        <v>2.9287908527150242E-3</v>
      </c>
      <c r="CV106" s="2">
        <f t="shared" si="41"/>
        <v>1.2688000207986549E-2</v>
      </c>
      <c r="CW106">
        <v>42</v>
      </c>
      <c r="CX106">
        <v>95</v>
      </c>
      <c r="CY106">
        <v>55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2</v>
      </c>
      <c r="DG106">
        <v>3</v>
      </c>
      <c r="DH106">
        <v>0</v>
      </c>
      <c r="DI106">
        <v>0</v>
      </c>
      <c r="DJ106">
        <v>0</v>
      </c>
      <c r="DK106">
        <v>1</v>
      </c>
      <c r="DL106">
        <v>5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t="s">
        <v>598</v>
      </c>
      <c r="EF106">
        <v>55.169998168945313</v>
      </c>
      <c r="EG106">
        <v>55.080001831054688</v>
      </c>
      <c r="EH106">
        <v>55.590000152587891</v>
      </c>
      <c r="EI106">
        <v>54.810001373291023</v>
      </c>
      <c r="EJ106">
        <v>55.400001525878913</v>
      </c>
      <c r="EK106" s="2">
        <f t="shared" si="42"/>
        <v>-1.6339203866888585E-3</v>
      </c>
      <c r="EL106" s="2">
        <f t="shared" si="43"/>
        <v>9.1742817077409278E-3</v>
      </c>
      <c r="EM106" s="2">
        <f t="shared" si="44"/>
        <v>4.9019689322420401E-3</v>
      </c>
      <c r="EN106" s="2">
        <f t="shared" si="45"/>
        <v>1.0649821955551531E-2</v>
      </c>
      <c r="EO106">
        <v>55</v>
      </c>
      <c r="EP106">
        <v>140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1</v>
      </c>
      <c r="EZ106">
        <v>0</v>
      </c>
      <c r="FA106">
        <v>1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276</v>
      </c>
      <c r="FX106">
        <v>55.400001525878913</v>
      </c>
      <c r="FY106">
        <v>55.619998931884773</v>
      </c>
      <c r="FZ106">
        <v>56.310001373291023</v>
      </c>
      <c r="GA106">
        <v>55.040000915527337</v>
      </c>
      <c r="GB106">
        <v>55.630001068115227</v>
      </c>
      <c r="GC106">
        <v>621</v>
      </c>
      <c r="GD106">
        <v>180</v>
      </c>
      <c r="GE106">
        <v>387</v>
      </c>
      <c r="GF106">
        <v>7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24</v>
      </c>
      <c r="GM106">
        <v>0</v>
      </c>
      <c r="GN106">
        <v>0</v>
      </c>
      <c r="GO106">
        <v>1</v>
      </c>
      <c r="GP106">
        <v>0</v>
      </c>
      <c r="GQ106">
        <v>1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2.7</v>
      </c>
      <c r="GX106" t="s">
        <v>223</v>
      </c>
      <c r="GY106">
        <v>1663716</v>
      </c>
      <c r="GZ106">
        <v>1596616</v>
      </c>
      <c r="HA106">
        <v>0.32200000000000001</v>
      </c>
      <c r="HB106">
        <v>0.47</v>
      </c>
      <c r="HC106">
        <v>383.52</v>
      </c>
      <c r="HD106">
        <v>3.93</v>
      </c>
      <c r="HF106" s="2">
        <f t="shared" si="46"/>
        <v>3.9553651605653828E-3</v>
      </c>
      <c r="HG106" s="2">
        <f t="shared" si="47"/>
        <v>1.2253639221780133E-2</v>
      </c>
      <c r="HH106" s="2">
        <f t="shared" si="48"/>
        <v>1.0427868167846133E-2</v>
      </c>
      <c r="HI106" s="2">
        <f t="shared" si="49"/>
        <v>1.0605790783025038E-2</v>
      </c>
      <c r="HJ106" s="3">
        <f t="shared" si="50"/>
        <v>56.301546332311887</v>
      </c>
      <c r="HK106" t="str">
        <f t="shared" si="51"/>
        <v>VTR</v>
      </c>
    </row>
    <row r="107" spans="1:219" x14ac:dyDescent="0.25">
      <c r="A107">
        <v>98</v>
      </c>
      <c r="B107" t="s">
        <v>599</v>
      </c>
      <c r="C107">
        <v>9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2</v>
      </c>
      <c r="W107">
        <v>1</v>
      </c>
      <c r="X107">
        <v>2</v>
      </c>
      <c r="Y107">
        <v>4</v>
      </c>
      <c r="Z107">
        <v>83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2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1</v>
      </c>
      <c r="AT107">
        <v>0</v>
      </c>
      <c r="AU107" t="s">
        <v>600</v>
      </c>
      <c r="AV107">
        <v>46.840000152587891</v>
      </c>
      <c r="AW107">
        <v>47.700000762939453</v>
      </c>
      <c r="AX107">
        <v>50.654998779296882</v>
      </c>
      <c r="AY107">
        <v>47.200000762939453</v>
      </c>
      <c r="AZ107">
        <v>50.189998626708977</v>
      </c>
      <c r="BA107" s="2">
        <f t="shared" si="34"/>
        <v>1.8029362612080768E-2</v>
      </c>
      <c r="BB107" s="2">
        <f t="shared" si="35"/>
        <v>5.8335763252750472E-2</v>
      </c>
      <c r="BC107" s="2">
        <f t="shared" si="36"/>
        <v>1.0482180125843454E-2</v>
      </c>
      <c r="BD107" s="2">
        <f t="shared" si="37"/>
        <v>5.9573579310248759E-2</v>
      </c>
      <c r="BE107">
        <v>0</v>
      </c>
      <c r="BF107">
        <v>0</v>
      </c>
      <c r="BG107">
        <v>1</v>
      </c>
      <c r="BH107">
        <v>8</v>
      </c>
      <c r="BI107">
        <v>138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0</v>
      </c>
      <c r="BX107">
        <v>0</v>
      </c>
      <c r="BY107">
        <v>1</v>
      </c>
      <c r="BZ107">
        <v>1</v>
      </c>
      <c r="CA107">
        <v>0</v>
      </c>
      <c r="CB107">
        <v>0</v>
      </c>
      <c r="CC107">
        <v>1</v>
      </c>
      <c r="CD107">
        <v>1</v>
      </c>
      <c r="CE107">
        <v>1</v>
      </c>
      <c r="CF107">
        <v>0</v>
      </c>
      <c r="CG107">
        <v>1</v>
      </c>
      <c r="CH107">
        <v>1</v>
      </c>
      <c r="CI107">
        <v>1</v>
      </c>
      <c r="CJ107">
        <v>0</v>
      </c>
      <c r="CK107">
        <v>1</v>
      </c>
      <c r="CL107">
        <v>1</v>
      </c>
      <c r="CM107" t="s">
        <v>601</v>
      </c>
      <c r="CN107">
        <v>50.189998626708977</v>
      </c>
      <c r="CO107">
        <v>51.900001525878913</v>
      </c>
      <c r="CP107">
        <v>60.729999542236328</v>
      </c>
      <c r="CQ107">
        <v>51.189998626708977</v>
      </c>
      <c r="CR107">
        <v>60.189998626708977</v>
      </c>
      <c r="CS107" s="2">
        <f t="shared" si="38"/>
        <v>3.2948031770621E-2</v>
      </c>
      <c r="CT107" s="2">
        <f t="shared" si="39"/>
        <v>0.14539763021431196</v>
      </c>
      <c r="CU107" s="2">
        <f t="shared" si="40"/>
        <v>1.3680209601071192E-2</v>
      </c>
      <c r="CV107" s="2">
        <f t="shared" si="41"/>
        <v>0.14952650283009472</v>
      </c>
      <c r="CW107">
        <v>0</v>
      </c>
      <c r="CX107">
        <v>0</v>
      </c>
      <c r="CY107">
        <v>0</v>
      </c>
      <c r="CZ107">
        <v>0</v>
      </c>
      <c r="DA107">
        <v>178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1</v>
      </c>
      <c r="DI107">
        <v>0</v>
      </c>
      <c r="DJ107">
        <v>2</v>
      </c>
      <c r="DK107">
        <v>1</v>
      </c>
      <c r="DL107">
        <v>3</v>
      </c>
      <c r="DM107">
        <v>1</v>
      </c>
      <c r="DN107">
        <v>3</v>
      </c>
      <c r="DO107">
        <v>0</v>
      </c>
      <c r="DP107">
        <v>0</v>
      </c>
      <c r="DQ107">
        <v>2</v>
      </c>
      <c r="DR107">
        <v>2</v>
      </c>
      <c r="DS107">
        <v>0</v>
      </c>
      <c r="DT107">
        <v>0</v>
      </c>
      <c r="DU107">
        <v>1</v>
      </c>
      <c r="DV107">
        <v>1</v>
      </c>
      <c r="DW107">
        <v>1</v>
      </c>
      <c r="DX107">
        <v>0</v>
      </c>
      <c r="DY107">
        <v>2</v>
      </c>
      <c r="DZ107">
        <v>2</v>
      </c>
      <c r="EA107">
        <v>1</v>
      </c>
      <c r="EB107">
        <v>0</v>
      </c>
      <c r="EC107">
        <v>1</v>
      </c>
      <c r="ED107">
        <v>1</v>
      </c>
      <c r="EE107" t="s">
        <v>602</v>
      </c>
      <c r="EF107">
        <v>60.189998626708977</v>
      </c>
      <c r="EG107">
        <v>60.369998931884773</v>
      </c>
      <c r="EH107">
        <v>62.900001525878913</v>
      </c>
      <c r="EI107">
        <v>59.490001678466797</v>
      </c>
      <c r="EJ107">
        <v>59.869998931884773</v>
      </c>
      <c r="EK107" s="2">
        <f t="shared" si="42"/>
        <v>2.9816184919746469E-3</v>
      </c>
      <c r="EL107" s="2">
        <f t="shared" si="43"/>
        <v>4.0222615780910909E-2</v>
      </c>
      <c r="EM107" s="2">
        <f t="shared" si="44"/>
        <v>1.4576731306735202E-2</v>
      </c>
      <c r="EN107" s="2">
        <f t="shared" si="45"/>
        <v>6.3470395890653508E-3</v>
      </c>
      <c r="EO107">
        <v>14</v>
      </c>
      <c r="EP107">
        <v>28</v>
      </c>
      <c r="EQ107">
        <v>26</v>
      </c>
      <c r="ER107">
        <v>21</v>
      </c>
      <c r="ES107">
        <v>66</v>
      </c>
      <c r="ET107">
        <v>5</v>
      </c>
      <c r="EU107">
        <v>113</v>
      </c>
      <c r="EV107">
        <v>3</v>
      </c>
      <c r="EW107">
        <v>66</v>
      </c>
      <c r="EX107">
        <v>7</v>
      </c>
      <c r="EY107">
        <v>1</v>
      </c>
      <c r="EZ107">
        <v>3</v>
      </c>
      <c r="FA107">
        <v>1</v>
      </c>
      <c r="FB107">
        <v>15</v>
      </c>
      <c r="FC107">
        <v>4</v>
      </c>
      <c r="FD107">
        <v>12</v>
      </c>
      <c r="FE107">
        <v>3</v>
      </c>
      <c r="FF107">
        <v>12</v>
      </c>
      <c r="FG107">
        <v>141</v>
      </c>
      <c r="FH107">
        <v>113</v>
      </c>
      <c r="FI107">
        <v>6</v>
      </c>
      <c r="FJ107">
        <v>6</v>
      </c>
      <c r="FK107">
        <v>2</v>
      </c>
      <c r="FL107">
        <v>2</v>
      </c>
      <c r="FM107">
        <v>1</v>
      </c>
      <c r="FN107">
        <v>1</v>
      </c>
      <c r="FO107">
        <v>12</v>
      </c>
      <c r="FP107">
        <v>11</v>
      </c>
      <c r="FQ107">
        <v>5</v>
      </c>
      <c r="FR107">
        <v>5</v>
      </c>
      <c r="FS107">
        <v>1</v>
      </c>
      <c r="FT107">
        <v>1</v>
      </c>
      <c r="FU107">
        <v>1</v>
      </c>
      <c r="FV107">
        <v>1</v>
      </c>
      <c r="FW107" t="s">
        <v>488</v>
      </c>
      <c r="FX107">
        <v>59.869998931884773</v>
      </c>
      <c r="FY107">
        <v>60.099998474121087</v>
      </c>
      <c r="FZ107">
        <v>62.439998626708977</v>
      </c>
      <c r="GA107">
        <v>59.819999694824219</v>
      </c>
      <c r="GB107">
        <v>62.169998168945313</v>
      </c>
      <c r="GC107">
        <v>483</v>
      </c>
      <c r="GD107">
        <v>123</v>
      </c>
      <c r="GE107">
        <v>333</v>
      </c>
      <c r="GF107">
        <v>30</v>
      </c>
      <c r="GG107">
        <v>66</v>
      </c>
      <c r="GH107">
        <v>411</v>
      </c>
      <c r="GI107">
        <v>66</v>
      </c>
      <c r="GJ107">
        <v>265</v>
      </c>
      <c r="GK107">
        <v>16</v>
      </c>
      <c r="GL107">
        <v>101</v>
      </c>
      <c r="GM107">
        <v>15</v>
      </c>
      <c r="GN107">
        <v>17</v>
      </c>
      <c r="GO107">
        <v>3</v>
      </c>
      <c r="GP107">
        <v>2</v>
      </c>
      <c r="GQ107">
        <v>3</v>
      </c>
      <c r="GR107">
        <v>2</v>
      </c>
      <c r="GS107">
        <v>4</v>
      </c>
      <c r="GT107">
        <v>2</v>
      </c>
      <c r="GU107">
        <v>3</v>
      </c>
      <c r="GV107">
        <v>2</v>
      </c>
      <c r="GW107">
        <v>1</v>
      </c>
      <c r="GX107" t="s">
        <v>238</v>
      </c>
      <c r="GY107">
        <v>347517</v>
      </c>
      <c r="GZ107">
        <v>207700</v>
      </c>
      <c r="HA107">
        <v>1.292</v>
      </c>
      <c r="HB107">
        <v>2.1080000000000001</v>
      </c>
      <c r="HC107">
        <v>-0.09</v>
      </c>
      <c r="HD107">
        <v>2.2400000000000002</v>
      </c>
      <c r="HE107">
        <v>0</v>
      </c>
      <c r="HF107" s="2">
        <f t="shared" si="46"/>
        <v>3.8269475553373011E-3</v>
      </c>
      <c r="HG107" s="2">
        <f t="shared" si="47"/>
        <v>3.7475980205850745E-2</v>
      </c>
      <c r="HH107" s="2">
        <f t="shared" si="48"/>
        <v>4.6588816373670516E-3</v>
      </c>
      <c r="HI107" s="2">
        <f t="shared" si="49"/>
        <v>3.7799558361495178E-2</v>
      </c>
      <c r="HJ107" s="3">
        <f t="shared" si="50"/>
        <v>62.352304827308906</v>
      </c>
      <c r="HK107" t="str">
        <f t="shared" si="51"/>
        <v>VRTV</v>
      </c>
    </row>
    <row r="108" spans="1:219" hidden="1" x14ac:dyDescent="0.25">
      <c r="A108">
        <v>99</v>
      </c>
      <c r="B108" t="s">
        <v>603</v>
      </c>
      <c r="C108">
        <v>9</v>
      </c>
      <c r="D108">
        <v>1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66</v>
      </c>
      <c r="N108">
        <v>26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19</v>
      </c>
      <c r="W108">
        <v>20</v>
      </c>
      <c r="X108">
        <v>12</v>
      </c>
      <c r="Y108">
        <v>5</v>
      </c>
      <c r="Z108">
        <v>48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48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2</v>
      </c>
      <c r="AN108">
        <v>0</v>
      </c>
      <c r="AO108">
        <v>4</v>
      </c>
      <c r="AP108">
        <v>4</v>
      </c>
      <c r="AQ108">
        <v>1</v>
      </c>
      <c r="AR108">
        <v>0</v>
      </c>
      <c r="AS108">
        <v>1</v>
      </c>
      <c r="AT108">
        <v>1</v>
      </c>
      <c r="AU108" t="s">
        <v>484</v>
      </c>
      <c r="AV108">
        <v>78.30999755859375</v>
      </c>
      <c r="AW108">
        <v>79</v>
      </c>
      <c r="AX108">
        <v>80.040000915527344</v>
      </c>
      <c r="AY108">
        <v>78.529998779296875</v>
      </c>
      <c r="AZ108">
        <v>79.959999084472656</v>
      </c>
      <c r="BA108" s="2">
        <f t="shared" si="34"/>
        <v>8.7342081190664445E-3</v>
      </c>
      <c r="BB108" s="2">
        <f t="shared" si="35"/>
        <v>1.2993514538123807E-2</v>
      </c>
      <c r="BC108" s="2">
        <f t="shared" si="36"/>
        <v>5.9493825405458889E-3</v>
      </c>
      <c r="BD108" s="2">
        <f t="shared" si="37"/>
        <v>1.7883945992358985E-2</v>
      </c>
      <c r="BE108">
        <v>46</v>
      </c>
      <c r="BF108">
        <v>70</v>
      </c>
      <c r="BG108">
        <v>74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6</v>
      </c>
      <c r="BO108">
        <v>1</v>
      </c>
      <c r="BP108">
        <v>0</v>
      </c>
      <c r="BQ108">
        <v>1</v>
      </c>
      <c r="BR108">
        <v>3</v>
      </c>
      <c r="BS108">
        <v>1</v>
      </c>
      <c r="BT108">
        <v>11</v>
      </c>
      <c r="BU108">
        <v>0</v>
      </c>
      <c r="BV108">
        <v>0</v>
      </c>
      <c r="BW108">
        <v>0</v>
      </c>
      <c r="BX108">
        <v>0</v>
      </c>
      <c r="BY108">
        <v>3</v>
      </c>
      <c r="BZ108">
        <v>3</v>
      </c>
      <c r="CA108">
        <v>0</v>
      </c>
      <c r="CB108">
        <v>0</v>
      </c>
      <c r="CC108">
        <v>1</v>
      </c>
      <c r="CD108">
        <v>1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384</v>
      </c>
      <c r="CN108">
        <v>79.959999084472656</v>
      </c>
      <c r="CO108">
        <v>80.540000915527344</v>
      </c>
      <c r="CP108">
        <v>81.05999755859375</v>
      </c>
      <c r="CQ108">
        <v>79.75</v>
      </c>
      <c r="CR108">
        <v>80.900001525878906</v>
      </c>
      <c r="CS108" s="2">
        <f t="shared" si="38"/>
        <v>7.2014132662229224E-3</v>
      </c>
      <c r="CT108" s="2">
        <f t="shared" si="39"/>
        <v>6.4149600139147278E-3</v>
      </c>
      <c r="CU108" s="2">
        <f t="shared" si="40"/>
        <v>9.808801918886445E-3</v>
      </c>
      <c r="CV108" s="2">
        <f t="shared" si="41"/>
        <v>1.4215098939287851E-2</v>
      </c>
      <c r="CW108">
        <v>93</v>
      </c>
      <c r="CX108">
        <v>24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27</v>
      </c>
      <c r="DG108">
        <v>3</v>
      </c>
      <c r="DH108">
        <v>4</v>
      </c>
      <c r="DI108">
        <v>2</v>
      </c>
      <c r="DJ108">
        <v>49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49</v>
      </c>
      <c r="DR108">
        <v>0</v>
      </c>
      <c r="DS108">
        <v>0</v>
      </c>
      <c r="DT108">
        <v>0</v>
      </c>
      <c r="DU108">
        <v>1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 t="s">
        <v>561</v>
      </c>
      <c r="EF108">
        <v>80.900001525878906</v>
      </c>
      <c r="EG108">
        <v>81.150001525878906</v>
      </c>
      <c r="EH108">
        <v>82.290000915527344</v>
      </c>
      <c r="EI108">
        <v>80.849998474121094</v>
      </c>
      <c r="EJ108">
        <v>81.120002746582031</v>
      </c>
      <c r="EK108" s="2">
        <f t="shared" si="42"/>
        <v>3.0807146678891728E-3</v>
      </c>
      <c r="EL108" s="2">
        <f t="shared" si="43"/>
        <v>1.3853437561857307E-2</v>
      </c>
      <c r="EM108" s="2">
        <f t="shared" si="44"/>
        <v>3.6968952078472173E-3</v>
      </c>
      <c r="EN108" s="2">
        <f t="shared" si="45"/>
        <v>3.328454922572277E-3</v>
      </c>
      <c r="EO108">
        <v>79</v>
      </c>
      <c r="EP108">
        <v>20</v>
      </c>
      <c r="EQ108">
        <v>8</v>
      </c>
      <c r="ER108">
        <v>0</v>
      </c>
      <c r="ES108">
        <v>0</v>
      </c>
      <c r="ET108">
        <v>1</v>
      </c>
      <c r="EU108">
        <v>8</v>
      </c>
      <c r="EV108">
        <v>0</v>
      </c>
      <c r="EW108">
        <v>0</v>
      </c>
      <c r="EX108">
        <v>105</v>
      </c>
      <c r="EY108">
        <v>3</v>
      </c>
      <c r="EZ108">
        <v>3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604</v>
      </c>
      <c r="FX108">
        <v>81.120002746582031</v>
      </c>
      <c r="FY108">
        <v>80.779998779296875</v>
      </c>
      <c r="FZ108">
        <v>81.44000244140625</v>
      </c>
      <c r="GA108">
        <v>80.279998779296875</v>
      </c>
      <c r="GB108">
        <v>81.410003662109375</v>
      </c>
      <c r="GC108">
        <v>506</v>
      </c>
      <c r="GD108">
        <v>311</v>
      </c>
      <c r="GE108">
        <v>224</v>
      </c>
      <c r="GF108">
        <v>196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100</v>
      </c>
      <c r="GM108">
        <v>0</v>
      </c>
      <c r="GN108">
        <v>49</v>
      </c>
      <c r="GO108">
        <v>3</v>
      </c>
      <c r="GP108">
        <v>1</v>
      </c>
      <c r="GQ108">
        <v>1</v>
      </c>
      <c r="GR108">
        <v>0</v>
      </c>
      <c r="GS108">
        <v>1</v>
      </c>
      <c r="GT108">
        <v>0</v>
      </c>
      <c r="GU108">
        <v>1</v>
      </c>
      <c r="GV108">
        <v>0</v>
      </c>
      <c r="GW108">
        <v>2.2999999999999998</v>
      </c>
      <c r="GX108" t="s">
        <v>218</v>
      </c>
      <c r="GY108">
        <v>1994393</v>
      </c>
      <c r="GZ108">
        <v>1167650</v>
      </c>
      <c r="HA108">
        <v>0.59499999999999997</v>
      </c>
      <c r="HB108">
        <v>1.1930000000000001</v>
      </c>
      <c r="HC108">
        <v>2.5</v>
      </c>
      <c r="HD108">
        <v>2.71</v>
      </c>
      <c r="HE108">
        <v>0.22020000000000001</v>
      </c>
      <c r="HF108" s="2">
        <f t="shared" si="46"/>
        <v>-4.2090117903330615E-3</v>
      </c>
      <c r="HG108" s="2">
        <f t="shared" si="47"/>
        <v>8.1041704607539566E-3</v>
      </c>
      <c r="HH108" s="2">
        <f t="shared" si="48"/>
        <v>6.1896509972236835E-3</v>
      </c>
      <c r="HI108" s="2">
        <f t="shared" si="49"/>
        <v>1.3880418031948061E-2</v>
      </c>
      <c r="HJ108" s="3">
        <f t="shared" si="50"/>
        <v>81.434653659223798</v>
      </c>
      <c r="HK108" t="str">
        <f t="shared" si="51"/>
        <v>WAB</v>
      </c>
    </row>
    <row r="109" spans="1:219" hidden="1" x14ac:dyDescent="0.25">
      <c r="A109">
        <v>100</v>
      </c>
      <c r="B109" t="s">
        <v>605</v>
      </c>
      <c r="C109">
        <v>9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23</v>
      </c>
      <c r="N109">
        <v>28</v>
      </c>
      <c r="O109">
        <v>78</v>
      </c>
      <c r="P109">
        <v>17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26</v>
      </c>
      <c r="W109">
        <v>11</v>
      </c>
      <c r="X109">
        <v>2</v>
      </c>
      <c r="Y109">
        <v>0</v>
      </c>
      <c r="Z109">
        <v>0</v>
      </c>
      <c r="AA109">
        <v>1</v>
      </c>
      <c r="AB109">
        <v>39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453</v>
      </c>
      <c r="AV109">
        <v>311.45999145507813</v>
      </c>
      <c r="AW109">
        <v>312.17999267578119</v>
      </c>
      <c r="AX109">
        <v>316.01998901367188</v>
      </c>
      <c r="AY109">
        <v>311.45999145507813</v>
      </c>
      <c r="AZ109">
        <v>312.22000122070313</v>
      </c>
      <c r="BA109" s="2">
        <f t="shared" si="34"/>
        <v>2.3063656787603026E-3</v>
      </c>
      <c r="BB109" s="2">
        <f t="shared" si="35"/>
        <v>1.2151118509546421E-2</v>
      </c>
      <c r="BC109" s="2">
        <f t="shared" si="36"/>
        <v>2.3063656787603026E-3</v>
      </c>
      <c r="BD109" s="2">
        <f t="shared" si="37"/>
        <v>2.4342122947074163E-3</v>
      </c>
      <c r="BE109">
        <v>98</v>
      </c>
      <c r="BF109">
        <v>61</v>
      </c>
      <c r="BG109">
        <v>6</v>
      </c>
      <c r="BH109">
        <v>0</v>
      </c>
      <c r="BI109">
        <v>0</v>
      </c>
      <c r="BJ109">
        <v>1</v>
      </c>
      <c r="BK109">
        <v>6</v>
      </c>
      <c r="BL109">
        <v>0</v>
      </c>
      <c r="BM109">
        <v>0</v>
      </c>
      <c r="BN109">
        <v>28</v>
      </c>
      <c r="BO109">
        <v>1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 t="s">
        <v>298</v>
      </c>
      <c r="CN109">
        <v>312.22000122070313</v>
      </c>
      <c r="CO109">
        <v>314.51998901367188</v>
      </c>
      <c r="CP109">
        <v>319.39999389648438</v>
      </c>
      <c r="CQ109">
        <v>313.48001098632813</v>
      </c>
      <c r="CR109">
        <v>317.20001220703119</v>
      </c>
      <c r="CS109" s="2">
        <f t="shared" si="38"/>
        <v>7.3126919537974677E-3</v>
      </c>
      <c r="CT109" s="2">
        <f t="shared" si="39"/>
        <v>1.5278663043412855E-2</v>
      </c>
      <c r="CU109" s="2">
        <f t="shared" si="40"/>
        <v>3.306556224312196E-3</v>
      </c>
      <c r="CV109" s="2">
        <f t="shared" si="41"/>
        <v>1.1727620042697451E-2</v>
      </c>
      <c r="CW109">
        <v>14</v>
      </c>
      <c r="CX109">
        <v>60</v>
      </c>
      <c r="CY109">
        <v>99</v>
      </c>
      <c r="CZ109">
        <v>4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2</v>
      </c>
      <c r="DG109">
        <v>2</v>
      </c>
      <c r="DH109">
        <v>1</v>
      </c>
      <c r="DI109">
        <v>0</v>
      </c>
      <c r="DJ109">
        <v>0</v>
      </c>
      <c r="DK109">
        <v>1</v>
      </c>
      <c r="DL109">
        <v>5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403</v>
      </c>
      <c r="EF109">
        <v>317.20001220703119</v>
      </c>
      <c r="EG109">
        <v>317.60000610351563</v>
      </c>
      <c r="EH109">
        <v>322.07998657226563</v>
      </c>
      <c r="EI109">
        <v>317.57000732421881</v>
      </c>
      <c r="EJ109">
        <v>321.1400146484375</v>
      </c>
      <c r="EK109" s="2">
        <f t="shared" si="42"/>
        <v>1.2594266020072853E-3</v>
      </c>
      <c r="EL109" s="2">
        <f t="shared" si="43"/>
        <v>1.3909527618987338E-2</v>
      </c>
      <c r="EM109" s="2">
        <f t="shared" si="44"/>
        <v>9.4454592948101102E-5</v>
      </c>
      <c r="EN109" s="2">
        <f t="shared" si="45"/>
        <v>1.1116669245117006E-2</v>
      </c>
      <c r="EO109">
        <v>23</v>
      </c>
      <c r="EP109">
        <v>77</v>
      </c>
      <c r="EQ109">
        <v>60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1</v>
      </c>
      <c r="EY109">
        <v>0</v>
      </c>
      <c r="EZ109">
        <v>0</v>
      </c>
      <c r="FA109">
        <v>0</v>
      </c>
      <c r="FB109">
        <v>0</v>
      </c>
      <c r="FC109">
        <v>1</v>
      </c>
      <c r="FD109">
        <v>1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425</v>
      </c>
      <c r="FX109">
        <v>321.1400146484375</v>
      </c>
      <c r="FY109">
        <v>319.75</v>
      </c>
      <c r="FZ109">
        <v>324.51998901367188</v>
      </c>
      <c r="GA109">
        <v>318.58999633789063</v>
      </c>
      <c r="GB109">
        <v>319.739990234375</v>
      </c>
      <c r="GC109">
        <v>648</v>
      </c>
      <c r="GD109">
        <v>74</v>
      </c>
      <c r="GE109">
        <v>337</v>
      </c>
      <c r="GF109">
        <v>6</v>
      </c>
      <c r="GG109">
        <v>0</v>
      </c>
      <c r="GH109">
        <v>21</v>
      </c>
      <c r="GI109">
        <v>0</v>
      </c>
      <c r="GJ109">
        <v>4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3.2</v>
      </c>
      <c r="GX109" t="s">
        <v>223</v>
      </c>
      <c r="GY109">
        <v>276051</v>
      </c>
      <c r="GZ109">
        <v>366583</v>
      </c>
      <c r="HA109">
        <v>1.7330000000000001</v>
      </c>
      <c r="HB109">
        <v>2.2519999999999998</v>
      </c>
      <c r="HC109">
        <v>3.89</v>
      </c>
      <c r="HD109">
        <v>3.14</v>
      </c>
      <c r="HE109">
        <v>0</v>
      </c>
      <c r="HF109" s="2">
        <f t="shared" si="46"/>
        <v>-4.3471920201330061E-3</v>
      </c>
      <c r="HG109" s="2">
        <f t="shared" si="47"/>
        <v>1.4698598468986468E-2</v>
      </c>
      <c r="HH109" s="2">
        <f t="shared" si="48"/>
        <v>3.6278456985437968E-3</v>
      </c>
      <c r="HI109" s="2">
        <f t="shared" si="49"/>
        <v>3.5966533170949111E-3</v>
      </c>
      <c r="HJ109" s="3">
        <f t="shared" si="50"/>
        <v>324.4498768604584</v>
      </c>
      <c r="HK109" t="str">
        <f t="shared" si="51"/>
        <v>WAT</v>
      </c>
    </row>
    <row r="110" spans="1:219" hidden="1" x14ac:dyDescent="0.25">
      <c r="A110">
        <v>101</v>
      </c>
      <c r="B110" t="s">
        <v>606</v>
      </c>
      <c r="C110">
        <v>9</v>
      </c>
      <c r="D110">
        <v>1</v>
      </c>
      <c r="E110">
        <v>5</v>
      </c>
      <c r="F110">
        <v>1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13</v>
      </c>
      <c r="N110">
        <v>130</v>
      </c>
      <c r="O110">
        <v>43</v>
      </c>
      <c r="P110">
        <v>9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1</v>
      </c>
      <c r="AA110">
        <v>1</v>
      </c>
      <c r="AB110">
        <v>2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0</v>
      </c>
      <c r="AJ110">
        <v>0</v>
      </c>
      <c r="AK110">
        <v>1</v>
      </c>
      <c r="AL110">
        <v>1</v>
      </c>
      <c r="AM110">
        <v>0</v>
      </c>
      <c r="AN110">
        <v>0</v>
      </c>
      <c r="AO110">
        <v>1</v>
      </c>
      <c r="AP110">
        <v>1</v>
      </c>
      <c r="AQ110">
        <v>0</v>
      </c>
      <c r="AR110">
        <v>0</v>
      </c>
      <c r="AS110">
        <v>1</v>
      </c>
      <c r="AT110">
        <v>1</v>
      </c>
      <c r="AU110" t="s">
        <v>607</v>
      </c>
      <c r="AV110">
        <v>309.8900146484375</v>
      </c>
      <c r="AW110">
        <v>311.3599853515625</v>
      </c>
      <c r="AX110">
        <v>315.57998657226563</v>
      </c>
      <c r="AY110">
        <v>307.39999389648438</v>
      </c>
      <c r="AZ110">
        <v>310.64999389648438</v>
      </c>
      <c r="BA110" s="2">
        <f t="shared" si="34"/>
        <v>4.7211291504437591E-3</v>
      </c>
      <c r="BB110" s="2">
        <f t="shared" si="35"/>
        <v>1.33722079988009E-2</v>
      </c>
      <c r="BC110" s="2">
        <f t="shared" si="36"/>
        <v>1.2718369865693635E-2</v>
      </c>
      <c r="BD110" s="2">
        <f t="shared" si="37"/>
        <v>1.0461934858698174E-2</v>
      </c>
      <c r="BE110">
        <v>60</v>
      </c>
      <c r="BF110">
        <v>14</v>
      </c>
      <c r="BG110">
        <v>4</v>
      </c>
      <c r="BH110">
        <v>0</v>
      </c>
      <c r="BI110">
        <v>0</v>
      </c>
      <c r="BJ110">
        <v>1</v>
      </c>
      <c r="BK110">
        <v>4</v>
      </c>
      <c r="BL110">
        <v>0</v>
      </c>
      <c r="BM110">
        <v>0</v>
      </c>
      <c r="BN110">
        <v>88</v>
      </c>
      <c r="BO110">
        <v>37</v>
      </c>
      <c r="BP110">
        <v>11</v>
      </c>
      <c r="BQ110">
        <v>9</v>
      </c>
      <c r="BR110">
        <v>11</v>
      </c>
      <c r="BS110">
        <v>1</v>
      </c>
      <c r="BT110">
        <v>0</v>
      </c>
      <c r="BU110">
        <v>0</v>
      </c>
      <c r="BV110">
        <v>0</v>
      </c>
      <c r="BW110">
        <v>18</v>
      </c>
      <c r="BX110">
        <v>5</v>
      </c>
      <c r="BY110">
        <v>8</v>
      </c>
      <c r="BZ110">
        <v>0</v>
      </c>
      <c r="CA110">
        <v>2</v>
      </c>
      <c r="CB110">
        <v>1</v>
      </c>
      <c r="CC110">
        <v>1</v>
      </c>
      <c r="CD110">
        <v>1</v>
      </c>
      <c r="CE110">
        <v>4</v>
      </c>
      <c r="CF110">
        <v>1</v>
      </c>
      <c r="CG110">
        <v>2</v>
      </c>
      <c r="CH110">
        <v>2</v>
      </c>
      <c r="CI110">
        <v>1</v>
      </c>
      <c r="CJ110">
        <v>1</v>
      </c>
      <c r="CK110">
        <v>1</v>
      </c>
      <c r="CL110">
        <v>1</v>
      </c>
      <c r="CM110" t="s">
        <v>543</v>
      </c>
      <c r="CN110">
        <v>310.64999389648438</v>
      </c>
      <c r="CO110">
        <v>312.17999267578119</v>
      </c>
      <c r="CP110">
        <v>317.85000610351563</v>
      </c>
      <c r="CQ110">
        <v>310.67999267578119</v>
      </c>
      <c r="CR110">
        <v>313.66000366210938</v>
      </c>
      <c r="CS110" s="2">
        <f t="shared" si="38"/>
        <v>4.901014847821572E-3</v>
      </c>
      <c r="CT110" s="2">
        <f t="shared" si="39"/>
        <v>1.7838645017637211E-2</v>
      </c>
      <c r="CU110" s="2">
        <f t="shared" si="40"/>
        <v>4.8049203510548422E-3</v>
      </c>
      <c r="CV110" s="2">
        <f t="shared" si="41"/>
        <v>9.5007681933791943E-3</v>
      </c>
      <c r="CW110">
        <v>21</v>
      </c>
      <c r="CX110">
        <v>115</v>
      </c>
      <c r="CY110">
        <v>39</v>
      </c>
      <c r="CZ110">
        <v>13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1</v>
      </c>
      <c r="DG110">
        <v>1</v>
      </c>
      <c r="DH110">
        <v>1</v>
      </c>
      <c r="DI110">
        <v>2</v>
      </c>
      <c r="DJ110">
        <v>0</v>
      </c>
      <c r="DK110">
        <v>1</v>
      </c>
      <c r="DL110">
        <v>5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 t="s">
        <v>292</v>
      </c>
      <c r="EF110">
        <v>313.66000366210938</v>
      </c>
      <c r="EG110">
        <v>315.3599853515625</v>
      </c>
      <c r="EH110">
        <v>320.47000122070313</v>
      </c>
      <c r="EI110">
        <v>309</v>
      </c>
      <c r="EJ110">
        <v>311.760009765625</v>
      </c>
      <c r="EK110" s="2">
        <f t="shared" si="42"/>
        <v>5.3906068252698169E-3</v>
      </c>
      <c r="EL110" s="2">
        <f t="shared" si="43"/>
        <v>1.5945379753724342E-2</v>
      </c>
      <c r="EM110" s="2">
        <f t="shared" si="44"/>
        <v>2.0167382188556404E-2</v>
      </c>
      <c r="EN110" s="2">
        <f t="shared" si="45"/>
        <v>8.8529948651846491E-3</v>
      </c>
      <c r="EO110">
        <v>16</v>
      </c>
      <c r="EP110">
        <v>1</v>
      </c>
      <c r="EQ110">
        <v>4</v>
      </c>
      <c r="ER110">
        <v>2</v>
      </c>
      <c r="ES110">
        <v>0</v>
      </c>
      <c r="ET110">
        <v>1</v>
      </c>
      <c r="EU110">
        <v>6</v>
      </c>
      <c r="EV110">
        <v>0</v>
      </c>
      <c r="EW110">
        <v>0</v>
      </c>
      <c r="EX110">
        <v>10</v>
      </c>
      <c r="EY110">
        <v>2</v>
      </c>
      <c r="EZ110">
        <v>6</v>
      </c>
      <c r="FA110">
        <v>2</v>
      </c>
      <c r="FB110">
        <v>166</v>
      </c>
      <c r="FC110">
        <v>1</v>
      </c>
      <c r="FD110">
        <v>3</v>
      </c>
      <c r="FE110">
        <v>0</v>
      </c>
      <c r="FF110">
        <v>0</v>
      </c>
      <c r="FG110">
        <v>7</v>
      </c>
      <c r="FH110">
        <v>6</v>
      </c>
      <c r="FI110">
        <v>0</v>
      </c>
      <c r="FJ110">
        <v>0</v>
      </c>
      <c r="FK110">
        <v>1</v>
      </c>
      <c r="FL110">
        <v>1</v>
      </c>
      <c r="FM110">
        <v>0</v>
      </c>
      <c r="FN110">
        <v>0</v>
      </c>
      <c r="FO110">
        <v>23</v>
      </c>
      <c r="FP110">
        <v>10</v>
      </c>
      <c r="FQ110">
        <v>0</v>
      </c>
      <c r="FR110">
        <v>0</v>
      </c>
      <c r="FS110">
        <v>1</v>
      </c>
      <c r="FT110">
        <v>1</v>
      </c>
      <c r="FU110">
        <v>0</v>
      </c>
      <c r="FV110">
        <v>0</v>
      </c>
      <c r="FW110" t="s">
        <v>608</v>
      </c>
      <c r="FX110">
        <v>311.760009765625</v>
      </c>
      <c r="FY110">
        <v>314.239990234375</v>
      </c>
      <c r="FZ110">
        <v>327.3800048828125</v>
      </c>
      <c r="GA110">
        <v>311.58999633789063</v>
      </c>
      <c r="GB110">
        <v>324.8699951171875</v>
      </c>
      <c r="GC110">
        <v>484</v>
      </c>
      <c r="GD110">
        <v>349</v>
      </c>
      <c r="GE110">
        <v>211</v>
      </c>
      <c r="GF110">
        <v>191</v>
      </c>
      <c r="GG110">
        <v>0</v>
      </c>
      <c r="GH110">
        <v>24</v>
      </c>
      <c r="GI110">
        <v>0</v>
      </c>
      <c r="GJ110">
        <v>15</v>
      </c>
      <c r="GK110">
        <v>0</v>
      </c>
      <c r="GL110">
        <v>178</v>
      </c>
      <c r="GM110">
        <v>0</v>
      </c>
      <c r="GN110">
        <v>166</v>
      </c>
      <c r="GO110">
        <v>2</v>
      </c>
      <c r="GP110">
        <v>0</v>
      </c>
      <c r="GQ110">
        <v>2</v>
      </c>
      <c r="GR110">
        <v>0</v>
      </c>
      <c r="GS110">
        <v>2</v>
      </c>
      <c r="GT110">
        <v>0</v>
      </c>
      <c r="GU110">
        <v>2</v>
      </c>
      <c r="GV110">
        <v>0</v>
      </c>
      <c r="GW110">
        <v>2.2999999999999998</v>
      </c>
      <c r="GX110" t="s">
        <v>218</v>
      </c>
      <c r="GY110">
        <v>1204845</v>
      </c>
      <c r="GZ110">
        <v>1221166</v>
      </c>
      <c r="HA110">
        <v>1.262</v>
      </c>
      <c r="HB110">
        <v>1.4490000000000001</v>
      </c>
      <c r="HC110">
        <v>3.84</v>
      </c>
      <c r="HD110">
        <v>8.06</v>
      </c>
      <c r="HE110">
        <v>0</v>
      </c>
      <c r="HF110" s="2">
        <f t="shared" si="46"/>
        <v>7.8919951178089143E-3</v>
      </c>
      <c r="HG110" s="2">
        <f t="shared" si="47"/>
        <v>4.0136888180269392E-2</v>
      </c>
      <c r="HH110" s="2">
        <f t="shared" si="48"/>
        <v>8.4330256454879793E-3</v>
      </c>
      <c r="HI110" s="2">
        <f t="shared" si="49"/>
        <v>4.0877886474269487E-2</v>
      </c>
      <c r="HJ110" s="3">
        <f t="shared" si="50"/>
        <v>326.85260558418105</v>
      </c>
      <c r="HK110" t="str">
        <f t="shared" si="51"/>
        <v>W</v>
      </c>
    </row>
    <row r="111" spans="1:219" hidden="1" x14ac:dyDescent="0.25">
      <c r="A111">
        <v>102</v>
      </c>
      <c r="B111" t="s">
        <v>609</v>
      </c>
      <c r="C111">
        <v>9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35</v>
      </c>
      <c r="N111">
        <v>96</v>
      </c>
      <c r="O111">
        <v>47</v>
      </c>
      <c r="P111">
        <v>16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2</v>
      </c>
      <c r="Y111">
        <v>0</v>
      </c>
      <c r="Z111">
        <v>0</v>
      </c>
      <c r="AA111">
        <v>1</v>
      </c>
      <c r="AB111">
        <v>3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610</v>
      </c>
      <c r="AV111">
        <v>73.44000244140625</v>
      </c>
      <c r="AW111">
        <v>73.639999389648438</v>
      </c>
      <c r="AX111">
        <v>74.470001220703125</v>
      </c>
      <c r="AY111">
        <v>72.860000610351563</v>
      </c>
      <c r="AZ111">
        <v>73.279998779296875</v>
      </c>
      <c r="BA111" s="2">
        <f t="shared" si="34"/>
        <v>2.7158738443756603E-3</v>
      </c>
      <c r="BB111" s="2">
        <f t="shared" si="35"/>
        <v>1.1145452094123764E-2</v>
      </c>
      <c r="BC111" s="2">
        <f t="shared" si="36"/>
        <v>1.0592053038589788E-2</v>
      </c>
      <c r="BD111" s="2">
        <f t="shared" si="37"/>
        <v>5.7314161564092636E-3</v>
      </c>
      <c r="BE111">
        <v>13</v>
      </c>
      <c r="BF111">
        <v>10</v>
      </c>
      <c r="BG111">
        <v>2</v>
      </c>
      <c r="BH111">
        <v>0</v>
      </c>
      <c r="BI111">
        <v>0</v>
      </c>
      <c r="BJ111">
        <v>1</v>
      </c>
      <c r="BK111">
        <v>2</v>
      </c>
      <c r="BL111">
        <v>0</v>
      </c>
      <c r="BM111">
        <v>0</v>
      </c>
      <c r="BN111">
        <v>12</v>
      </c>
      <c r="BO111">
        <v>36</v>
      </c>
      <c r="BP111">
        <v>18</v>
      </c>
      <c r="BQ111">
        <v>28</v>
      </c>
      <c r="BR111">
        <v>79</v>
      </c>
      <c r="BS111">
        <v>1</v>
      </c>
      <c r="BT111">
        <v>0</v>
      </c>
      <c r="BU111">
        <v>0</v>
      </c>
      <c r="BV111">
        <v>0</v>
      </c>
      <c r="BW111">
        <v>12</v>
      </c>
      <c r="BX111">
        <v>2</v>
      </c>
      <c r="BY111">
        <v>0</v>
      </c>
      <c r="BZ111">
        <v>0</v>
      </c>
      <c r="CA111">
        <v>1</v>
      </c>
      <c r="CB111">
        <v>1</v>
      </c>
      <c r="CC111">
        <v>0</v>
      </c>
      <c r="CD111">
        <v>0</v>
      </c>
      <c r="CE111">
        <v>25</v>
      </c>
      <c r="CF111">
        <v>13</v>
      </c>
      <c r="CG111">
        <v>0</v>
      </c>
      <c r="CH111">
        <v>0</v>
      </c>
      <c r="CI111">
        <v>1</v>
      </c>
      <c r="CJ111">
        <v>1</v>
      </c>
      <c r="CK111">
        <v>0</v>
      </c>
      <c r="CL111">
        <v>0</v>
      </c>
      <c r="CM111" t="s">
        <v>377</v>
      </c>
      <c r="CN111">
        <v>73.279998779296875</v>
      </c>
      <c r="CO111">
        <v>74</v>
      </c>
      <c r="CP111">
        <v>75.349998474121094</v>
      </c>
      <c r="CQ111">
        <v>73.69000244140625</v>
      </c>
      <c r="CR111">
        <v>74.660003662109375</v>
      </c>
      <c r="CS111" s="2">
        <f t="shared" si="38"/>
        <v>9.7297462257178724E-3</v>
      </c>
      <c r="CT111" s="2">
        <f t="shared" si="39"/>
        <v>1.7916370291430672E-2</v>
      </c>
      <c r="CU111" s="2">
        <f t="shared" si="40"/>
        <v>4.1891561972128288E-3</v>
      </c>
      <c r="CV111" s="2">
        <f t="shared" si="41"/>
        <v>1.2992247162122883E-2</v>
      </c>
      <c r="CW111">
        <v>16</v>
      </c>
      <c r="CX111">
        <v>80</v>
      </c>
      <c r="CY111">
        <v>77</v>
      </c>
      <c r="CZ111">
        <v>21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1</v>
      </c>
      <c r="DG111">
        <v>0</v>
      </c>
      <c r="DH111">
        <v>1</v>
      </c>
      <c r="DI111">
        <v>1</v>
      </c>
      <c r="DJ111">
        <v>0</v>
      </c>
      <c r="DK111">
        <v>1</v>
      </c>
      <c r="DL111">
        <v>3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598</v>
      </c>
      <c r="EF111">
        <v>74.660003662109375</v>
      </c>
      <c r="EG111">
        <v>74.300003051757813</v>
      </c>
      <c r="EH111">
        <v>75.160003662109375</v>
      </c>
      <c r="EI111">
        <v>74.040000915527344</v>
      </c>
      <c r="EJ111">
        <v>74.830001831054688</v>
      </c>
      <c r="EK111" s="2">
        <f t="shared" si="42"/>
        <v>-4.8452300883592425E-3</v>
      </c>
      <c r="EL111" s="2">
        <f t="shared" si="43"/>
        <v>1.1442264082606957E-2</v>
      </c>
      <c r="EM111" s="2">
        <f t="shared" si="44"/>
        <v>3.4993556601787823E-3</v>
      </c>
      <c r="EN111" s="2">
        <f t="shared" si="45"/>
        <v>1.0557275106192643E-2</v>
      </c>
      <c r="EO111">
        <v>12</v>
      </c>
      <c r="EP111">
        <v>165</v>
      </c>
      <c r="EQ111">
        <v>18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1</v>
      </c>
      <c r="EZ111">
        <v>1</v>
      </c>
      <c r="FA111">
        <v>0</v>
      </c>
      <c r="FB111">
        <v>0</v>
      </c>
      <c r="FC111">
        <v>1</v>
      </c>
      <c r="FD111">
        <v>2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281</v>
      </c>
      <c r="FX111">
        <v>74.830001831054688</v>
      </c>
      <c r="FY111">
        <v>74.879997253417969</v>
      </c>
      <c r="FZ111">
        <v>75.510002136230469</v>
      </c>
      <c r="GA111">
        <v>74.44000244140625</v>
      </c>
      <c r="GB111">
        <v>74.989997863769531</v>
      </c>
      <c r="GC111">
        <v>608</v>
      </c>
      <c r="GD111">
        <v>181</v>
      </c>
      <c r="GE111">
        <v>389</v>
      </c>
      <c r="GF111">
        <v>5</v>
      </c>
      <c r="GG111">
        <v>0</v>
      </c>
      <c r="GH111">
        <v>37</v>
      </c>
      <c r="GI111">
        <v>0</v>
      </c>
      <c r="GJ111">
        <v>21</v>
      </c>
      <c r="GK111">
        <v>0</v>
      </c>
      <c r="GL111">
        <v>79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2.5</v>
      </c>
      <c r="GX111" t="s">
        <v>218</v>
      </c>
      <c r="GY111">
        <v>1168727</v>
      </c>
      <c r="GZ111">
        <v>1553500</v>
      </c>
      <c r="HA111">
        <v>2.6970000000000001</v>
      </c>
      <c r="HB111">
        <v>4.0220000000000002</v>
      </c>
      <c r="HC111">
        <v>9.27</v>
      </c>
      <c r="HD111">
        <v>3.46</v>
      </c>
      <c r="HE111">
        <v>1.3117999</v>
      </c>
      <c r="HF111" s="2">
        <f t="shared" si="46"/>
        <v>6.6767393425615218E-4</v>
      </c>
      <c r="HG111" s="2">
        <f t="shared" si="47"/>
        <v>8.3433302210200733E-3</v>
      </c>
      <c r="HH111" s="2">
        <f t="shared" si="48"/>
        <v>5.8759993075672146E-3</v>
      </c>
      <c r="HI111" s="2">
        <f t="shared" si="49"/>
        <v>7.3342504071333137E-3</v>
      </c>
      <c r="HJ111" s="3">
        <f t="shared" si="50"/>
        <v>75.504745797452316</v>
      </c>
      <c r="HK111" t="str">
        <f t="shared" si="51"/>
        <v>WELL</v>
      </c>
    </row>
    <row r="112" spans="1:219" hidden="1" x14ac:dyDescent="0.25">
      <c r="A112">
        <v>103</v>
      </c>
      <c r="B112" t="s">
        <v>611</v>
      </c>
      <c r="C112">
        <v>9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7</v>
      </c>
      <c r="N112">
        <v>2</v>
      </c>
      <c r="O112">
        <v>14</v>
      </c>
      <c r="P112">
        <v>143</v>
      </c>
      <c r="Q112">
        <v>14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1</v>
      </c>
      <c r="Z112">
        <v>0</v>
      </c>
      <c r="AA112">
        <v>1</v>
      </c>
      <c r="AB112">
        <v>2</v>
      </c>
      <c r="AC112">
        <v>1</v>
      </c>
      <c r="AD112">
        <v>2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t="s">
        <v>612</v>
      </c>
      <c r="AV112">
        <v>332.79000854492188</v>
      </c>
      <c r="AW112">
        <v>334.010009765625</v>
      </c>
      <c r="AX112">
        <v>336.55999755859369</v>
      </c>
      <c r="AY112">
        <v>333.17999267578119</v>
      </c>
      <c r="AZ112">
        <v>333.45001220703119</v>
      </c>
      <c r="BA112" s="2">
        <f t="shared" si="34"/>
        <v>3.6525887998363205E-3</v>
      </c>
      <c r="BB112" s="2">
        <f t="shared" si="35"/>
        <v>7.5766217359944932E-3</v>
      </c>
      <c r="BC112" s="2">
        <f t="shared" si="36"/>
        <v>2.4850066332630094E-3</v>
      </c>
      <c r="BD112" s="2">
        <f t="shared" si="37"/>
        <v>8.0977514279512164E-4</v>
      </c>
      <c r="BE112">
        <v>132</v>
      </c>
      <c r="BF112">
        <v>28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14</v>
      </c>
      <c r="BO112">
        <v>3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253</v>
      </c>
      <c r="CN112">
        <v>333.45001220703119</v>
      </c>
      <c r="CO112">
        <v>335.82000732421881</v>
      </c>
      <c r="CP112">
        <v>339.8900146484375</v>
      </c>
      <c r="CQ112">
        <v>334</v>
      </c>
      <c r="CR112">
        <v>339.51998901367188</v>
      </c>
      <c r="CS112" s="2">
        <f t="shared" si="38"/>
        <v>7.0573374590499061E-3</v>
      </c>
      <c r="CT112" s="2">
        <f t="shared" si="39"/>
        <v>1.1974483358766719E-2</v>
      </c>
      <c r="CU112" s="2">
        <f t="shared" si="40"/>
        <v>5.4195916994953519E-3</v>
      </c>
      <c r="CV112" s="2">
        <f t="shared" si="41"/>
        <v>1.625821510452985E-2</v>
      </c>
      <c r="CW112">
        <v>18</v>
      </c>
      <c r="CX112">
        <v>103</v>
      </c>
      <c r="CY112">
        <v>39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4</v>
      </c>
      <c r="DG112">
        <v>2</v>
      </c>
      <c r="DH112">
        <v>3</v>
      </c>
      <c r="DI112">
        <v>0</v>
      </c>
      <c r="DJ112">
        <v>1</v>
      </c>
      <c r="DK112">
        <v>1</v>
      </c>
      <c r="DL112">
        <v>10</v>
      </c>
      <c r="DM112">
        <v>0</v>
      </c>
      <c r="DN112">
        <v>0</v>
      </c>
      <c r="DO112">
        <v>0</v>
      </c>
      <c r="DP112">
        <v>0</v>
      </c>
      <c r="DQ112">
        <v>1</v>
      </c>
      <c r="DR112">
        <v>1</v>
      </c>
      <c r="DS112">
        <v>0</v>
      </c>
      <c r="DT112">
        <v>0</v>
      </c>
      <c r="DU112">
        <v>1</v>
      </c>
      <c r="DV112">
        <v>1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275</v>
      </c>
      <c r="EF112">
        <v>339.51998901367188</v>
      </c>
      <c r="EG112">
        <v>340</v>
      </c>
      <c r="EH112">
        <v>346.17001342773438</v>
      </c>
      <c r="EI112">
        <v>340</v>
      </c>
      <c r="EJ112">
        <v>345.3599853515625</v>
      </c>
      <c r="EK112" s="2">
        <f t="shared" si="42"/>
        <v>1.4117970186121598E-3</v>
      </c>
      <c r="EL112" s="2">
        <f t="shared" si="43"/>
        <v>1.7823650773906241E-2</v>
      </c>
      <c r="EM112" s="2">
        <f t="shared" si="44"/>
        <v>0</v>
      </c>
      <c r="EN112" s="2">
        <f t="shared" si="45"/>
        <v>1.5519995306075396E-2</v>
      </c>
      <c r="EO112">
        <v>2</v>
      </c>
      <c r="EP112">
        <v>60</v>
      </c>
      <c r="EQ112">
        <v>75</v>
      </c>
      <c r="ER112">
        <v>45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613</v>
      </c>
      <c r="FX112">
        <v>345.3599853515625</v>
      </c>
      <c r="FY112">
        <v>347.08999633789063</v>
      </c>
      <c r="FZ112">
        <v>348.260009765625</v>
      </c>
      <c r="GA112">
        <v>343.6300048828125</v>
      </c>
      <c r="GB112">
        <v>344.3900146484375</v>
      </c>
      <c r="GC112">
        <v>682</v>
      </c>
      <c r="GD112">
        <v>29</v>
      </c>
      <c r="GE112">
        <v>342</v>
      </c>
      <c r="GF112">
        <v>10</v>
      </c>
      <c r="GG112">
        <v>0</v>
      </c>
      <c r="GH112">
        <v>202</v>
      </c>
      <c r="GI112">
        <v>0</v>
      </c>
      <c r="GJ112">
        <v>45</v>
      </c>
      <c r="GK112">
        <v>2</v>
      </c>
      <c r="GL112">
        <v>1</v>
      </c>
      <c r="GM112">
        <v>0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0</v>
      </c>
      <c r="GT112">
        <v>0</v>
      </c>
      <c r="GU112">
        <v>0</v>
      </c>
      <c r="GV112">
        <v>0</v>
      </c>
      <c r="GW112">
        <v>2</v>
      </c>
      <c r="GX112" t="s">
        <v>218</v>
      </c>
      <c r="GY112">
        <v>505106</v>
      </c>
      <c r="GZ112">
        <v>353000</v>
      </c>
      <c r="HA112">
        <v>1.966</v>
      </c>
      <c r="HB112">
        <v>2.7490000000000001</v>
      </c>
      <c r="HC112">
        <v>1.75</v>
      </c>
      <c r="HD112">
        <v>2.4900000000000002</v>
      </c>
      <c r="HE112">
        <v>0.11849999999999999</v>
      </c>
      <c r="HF112" s="2">
        <f t="shared" si="46"/>
        <v>4.9843297259537511E-3</v>
      </c>
      <c r="HG112" s="2">
        <f t="shared" si="47"/>
        <v>3.3595974126394701E-3</v>
      </c>
      <c r="HH112" s="2">
        <f t="shared" si="48"/>
        <v>9.9685715278000631E-3</v>
      </c>
      <c r="HI112" s="2">
        <f t="shared" si="49"/>
        <v>2.2068286921756997E-3</v>
      </c>
      <c r="HJ112" s="3">
        <f t="shared" si="50"/>
        <v>348.25607899154045</v>
      </c>
      <c r="HK112" t="str">
        <f t="shared" si="51"/>
        <v>WST</v>
      </c>
    </row>
    <row r="113" spans="1:219" x14ac:dyDescent="0.25">
      <c r="A113">
        <v>104</v>
      </c>
      <c r="B113" t="s">
        <v>614</v>
      </c>
      <c r="C113">
        <v>9</v>
      </c>
      <c r="D113">
        <v>1</v>
      </c>
      <c r="E113">
        <v>5</v>
      </c>
      <c r="F113">
        <v>1</v>
      </c>
      <c r="G113" t="s">
        <v>456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53</v>
      </c>
      <c r="N113">
        <v>80</v>
      </c>
      <c r="O113">
        <v>21</v>
      </c>
      <c r="P113">
        <v>11</v>
      </c>
      <c r="Q113">
        <v>0</v>
      </c>
      <c r="R113">
        <v>1</v>
      </c>
      <c r="S113">
        <v>4</v>
      </c>
      <c r="T113">
        <v>0</v>
      </c>
      <c r="U113">
        <v>0</v>
      </c>
      <c r="V113">
        <v>4</v>
      </c>
      <c r="W113">
        <v>2</v>
      </c>
      <c r="X113">
        <v>0</v>
      </c>
      <c r="Y113">
        <v>2</v>
      </c>
      <c r="Z113">
        <v>2</v>
      </c>
      <c r="AA113">
        <v>2</v>
      </c>
      <c r="AB113">
        <v>10</v>
      </c>
      <c r="AC113">
        <v>0</v>
      </c>
      <c r="AD113">
        <v>0</v>
      </c>
      <c r="AE113">
        <v>0</v>
      </c>
      <c r="AF113">
        <v>0</v>
      </c>
      <c r="AG113">
        <v>2</v>
      </c>
      <c r="AH113">
        <v>2</v>
      </c>
      <c r="AI113">
        <v>0</v>
      </c>
      <c r="AJ113">
        <v>0</v>
      </c>
      <c r="AK113">
        <v>1</v>
      </c>
      <c r="AL113">
        <v>1</v>
      </c>
      <c r="AM113">
        <v>0</v>
      </c>
      <c r="AN113">
        <v>0</v>
      </c>
      <c r="AO113">
        <v>1</v>
      </c>
      <c r="AP113">
        <v>1</v>
      </c>
      <c r="AQ113">
        <v>0</v>
      </c>
      <c r="AR113">
        <v>0</v>
      </c>
      <c r="AS113">
        <v>1</v>
      </c>
      <c r="AT113">
        <v>1</v>
      </c>
      <c r="AU113" t="s">
        <v>615</v>
      </c>
      <c r="AV113">
        <v>135.7799987792969</v>
      </c>
      <c r="AW113">
        <v>137.2799987792969</v>
      </c>
      <c r="AX113">
        <v>139.63999938964841</v>
      </c>
      <c r="AY113">
        <v>136.30000305175781</v>
      </c>
      <c r="AZ113">
        <v>137.78999328613281</v>
      </c>
      <c r="BA113" s="2">
        <f t="shared" si="34"/>
        <v>1.0926573523733274E-2</v>
      </c>
      <c r="BB113" s="2">
        <f t="shared" si="35"/>
        <v>1.6900605991598483E-2</v>
      </c>
      <c r="BC113" s="2">
        <f t="shared" si="36"/>
        <v>7.1386635799335352E-3</v>
      </c>
      <c r="BD113" s="2">
        <f t="shared" si="37"/>
        <v>1.0813486515533155E-2</v>
      </c>
      <c r="BE113">
        <v>43</v>
      </c>
      <c r="BF113">
        <v>92</v>
      </c>
      <c r="BG113">
        <v>7</v>
      </c>
      <c r="BH113">
        <v>3</v>
      </c>
      <c r="BI113">
        <v>0</v>
      </c>
      <c r="BJ113">
        <v>2</v>
      </c>
      <c r="BK113">
        <v>6</v>
      </c>
      <c r="BL113">
        <v>0</v>
      </c>
      <c r="BM113">
        <v>0</v>
      </c>
      <c r="BN113">
        <v>12</v>
      </c>
      <c r="BO113">
        <v>4</v>
      </c>
      <c r="BP113">
        <v>5</v>
      </c>
      <c r="BQ113">
        <v>12</v>
      </c>
      <c r="BR113">
        <v>7</v>
      </c>
      <c r="BS113">
        <v>2</v>
      </c>
      <c r="BT113">
        <v>40</v>
      </c>
      <c r="BU113">
        <v>0</v>
      </c>
      <c r="BV113">
        <v>0</v>
      </c>
      <c r="BW113">
        <v>23</v>
      </c>
      <c r="BX113">
        <v>6</v>
      </c>
      <c r="BY113">
        <v>7</v>
      </c>
      <c r="BZ113">
        <v>7</v>
      </c>
      <c r="CA113">
        <v>1</v>
      </c>
      <c r="CB113">
        <v>1</v>
      </c>
      <c r="CC113">
        <v>1</v>
      </c>
      <c r="CD113">
        <v>1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 t="s">
        <v>593</v>
      </c>
      <c r="CN113">
        <v>137.78999328613281</v>
      </c>
      <c r="CO113">
        <v>139.1300048828125</v>
      </c>
      <c r="CP113">
        <v>142.92999267578119</v>
      </c>
      <c r="CQ113">
        <v>137.8699951171875</v>
      </c>
      <c r="CR113">
        <v>142.24000549316409</v>
      </c>
      <c r="CS113" s="2">
        <f t="shared" si="38"/>
        <v>9.63136311113022E-3</v>
      </c>
      <c r="CT113" s="2">
        <f t="shared" si="39"/>
        <v>2.6586356871846295E-2</v>
      </c>
      <c r="CU113" s="2">
        <f t="shared" si="40"/>
        <v>9.0563481736832818E-3</v>
      </c>
      <c r="CV113" s="2">
        <f t="shared" si="41"/>
        <v>3.0722793920214042E-2</v>
      </c>
      <c r="CW113">
        <v>2</v>
      </c>
      <c r="CX113">
        <v>16</v>
      </c>
      <c r="CY113">
        <v>47</v>
      </c>
      <c r="CZ113">
        <v>74</v>
      </c>
      <c r="DA113">
        <v>35</v>
      </c>
      <c r="DB113">
        <v>0</v>
      </c>
      <c r="DC113">
        <v>0</v>
      </c>
      <c r="DD113">
        <v>0</v>
      </c>
      <c r="DE113">
        <v>0</v>
      </c>
      <c r="DF113">
        <v>1</v>
      </c>
      <c r="DG113">
        <v>1</v>
      </c>
      <c r="DH113">
        <v>2</v>
      </c>
      <c r="DI113">
        <v>0</v>
      </c>
      <c r="DJ113">
        <v>2</v>
      </c>
      <c r="DK113">
        <v>1</v>
      </c>
      <c r="DL113">
        <v>6</v>
      </c>
      <c r="DM113">
        <v>1</v>
      </c>
      <c r="DN113">
        <v>6</v>
      </c>
      <c r="DO113">
        <v>0</v>
      </c>
      <c r="DP113">
        <v>0</v>
      </c>
      <c r="DQ113">
        <v>2</v>
      </c>
      <c r="DR113">
        <v>2</v>
      </c>
      <c r="DS113">
        <v>0</v>
      </c>
      <c r="DT113">
        <v>0</v>
      </c>
      <c r="DU113">
        <v>1</v>
      </c>
      <c r="DV113">
        <v>1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616</v>
      </c>
      <c r="EF113">
        <v>142.24000549316409</v>
      </c>
      <c r="EG113">
        <v>143.67999267578119</v>
      </c>
      <c r="EH113">
        <v>145.8699951171875</v>
      </c>
      <c r="EI113">
        <v>142.05999755859381</v>
      </c>
      <c r="EJ113">
        <v>142.53999328613281</v>
      </c>
      <c r="EK113" s="2">
        <f t="shared" si="42"/>
        <v>1.0022183017968866E-2</v>
      </c>
      <c r="EL113" s="2">
        <f t="shared" si="43"/>
        <v>1.5013385306875016E-2</v>
      </c>
      <c r="EM113" s="2">
        <f t="shared" si="44"/>
        <v>1.1275022270101021E-2</v>
      </c>
      <c r="EN113" s="2">
        <f t="shared" si="45"/>
        <v>3.3674459811111612E-3</v>
      </c>
      <c r="EO113">
        <v>42</v>
      </c>
      <c r="EP113">
        <v>41</v>
      </c>
      <c r="EQ113">
        <v>26</v>
      </c>
      <c r="ER113">
        <v>1</v>
      </c>
      <c r="ES113">
        <v>0</v>
      </c>
      <c r="ET113">
        <v>2</v>
      </c>
      <c r="EU113">
        <v>27</v>
      </c>
      <c r="EV113">
        <v>0</v>
      </c>
      <c r="EW113">
        <v>0</v>
      </c>
      <c r="EX113">
        <v>15</v>
      </c>
      <c r="EY113">
        <v>15</v>
      </c>
      <c r="EZ113">
        <v>14</v>
      </c>
      <c r="FA113">
        <v>5</v>
      </c>
      <c r="FB113">
        <v>37</v>
      </c>
      <c r="FC113">
        <v>2</v>
      </c>
      <c r="FD113">
        <v>15</v>
      </c>
      <c r="FE113">
        <v>0</v>
      </c>
      <c r="FF113">
        <v>0</v>
      </c>
      <c r="FG113">
        <v>68</v>
      </c>
      <c r="FH113">
        <v>27</v>
      </c>
      <c r="FI113">
        <v>1</v>
      </c>
      <c r="FJ113">
        <v>1</v>
      </c>
      <c r="FK113">
        <v>2</v>
      </c>
      <c r="FL113">
        <v>2</v>
      </c>
      <c r="FM113">
        <v>1</v>
      </c>
      <c r="FN113">
        <v>1</v>
      </c>
      <c r="FO113">
        <v>113</v>
      </c>
      <c r="FP113">
        <v>68</v>
      </c>
      <c r="FQ113">
        <v>0</v>
      </c>
      <c r="FR113">
        <v>0</v>
      </c>
      <c r="FS113">
        <v>1</v>
      </c>
      <c r="FT113">
        <v>1</v>
      </c>
      <c r="FU113">
        <v>0</v>
      </c>
      <c r="FV113">
        <v>0</v>
      </c>
      <c r="FW113" t="s">
        <v>369</v>
      </c>
      <c r="FX113">
        <v>142.53999328613281</v>
      </c>
      <c r="FY113">
        <v>143.1300048828125</v>
      </c>
      <c r="FZ113">
        <v>144.80999755859381</v>
      </c>
      <c r="GA113">
        <v>142.0899963378906</v>
      </c>
      <c r="GB113">
        <v>143.75999450683591</v>
      </c>
      <c r="GC113">
        <v>594</v>
      </c>
      <c r="GD113">
        <v>142</v>
      </c>
      <c r="GE113">
        <v>284</v>
      </c>
      <c r="GF113">
        <v>92</v>
      </c>
      <c r="GG113">
        <v>0</v>
      </c>
      <c r="GH113">
        <v>124</v>
      </c>
      <c r="GI113">
        <v>0</v>
      </c>
      <c r="GJ113">
        <v>110</v>
      </c>
      <c r="GK113">
        <v>6</v>
      </c>
      <c r="GL113">
        <v>48</v>
      </c>
      <c r="GM113">
        <v>6</v>
      </c>
      <c r="GN113">
        <v>39</v>
      </c>
      <c r="GO113">
        <v>4</v>
      </c>
      <c r="GP113">
        <v>2</v>
      </c>
      <c r="GQ113">
        <v>4</v>
      </c>
      <c r="GR113">
        <v>2</v>
      </c>
      <c r="GS113">
        <v>1</v>
      </c>
      <c r="GT113">
        <v>0</v>
      </c>
      <c r="GU113">
        <v>1</v>
      </c>
      <c r="GV113">
        <v>0</v>
      </c>
      <c r="GW113">
        <v>2.2000000000000002</v>
      </c>
      <c r="GX113" t="s">
        <v>218</v>
      </c>
      <c r="GY113">
        <v>387497</v>
      </c>
      <c r="GZ113">
        <v>347716</v>
      </c>
      <c r="HA113">
        <v>0.95399999999999996</v>
      </c>
      <c r="HB113">
        <v>1.6839999999999999</v>
      </c>
      <c r="HC113">
        <v>5.5</v>
      </c>
      <c r="HD113">
        <v>5.16</v>
      </c>
      <c r="HE113">
        <v>0.55789999999999995</v>
      </c>
      <c r="HF113" s="2">
        <f t="shared" si="46"/>
        <v>4.1222076193091484E-3</v>
      </c>
      <c r="HG113" s="2">
        <f t="shared" si="47"/>
        <v>1.1601358359954017E-2</v>
      </c>
      <c r="HH113" s="2">
        <f t="shared" si="48"/>
        <v>7.2661811600818194E-3</v>
      </c>
      <c r="HI113" s="2">
        <f t="shared" si="49"/>
        <v>1.1616570901203715E-2</v>
      </c>
      <c r="HJ113" s="3">
        <f t="shared" si="50"/>
        <v>144.79050736151999</v>
      </c>
      <c r="HK113" t="str">
        <f t="shared" si="51"/>
        <v>WING</v>
      </c>
    </row>
    <row r="114" spans="1:219" hidden="1" x14ac:dyDescent="0.25">
      <c r="A114">
        <v>105</v>
      </c>
      <c r="B114" t="s">
        <v>617</v>
      </c>
      <c r="C114">
        <v>10</v>
      </c>
      <c r="D114">
        <v>1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1</v>
      </c>
      <c r="N114">
        <v>5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</v>
      </c>
      <c r="X114">
        <v>0</v>
      </c>
      <c r="Y114">
        <v>3</v>
      </c>
      <c r="Z114">
        <v>4</v>
      </c>
      <c r="AA114">
        <v>1</v>
      </c>
      <c r="AB114">
        <v>10</v>
      </c>
      <c r="AC114">
        <v>0</v>
      </c>
      <c r="AD114">
        <v>0</v>
      </c>
      <c r="AE114">
        <v>2</v>
      </c>
      <c r="AF114">
        <v>0</v>
      </c>
      <c r="AG114">
        <v>4</v>
      </c>
      <c r="AH114">
        <v>4</v>
      </c>
      <c r="AI114">
        <v>1</v>
      </c>
      <c r="AJ114">
        <v>0</v>
      </c>
      <c r="AK114">
        <v>1</v>
      </c>
      <c r="AL114">
        <v>1</v>
      </c>
      <c r="AM114">
        <v>2</v>
      </c>
      <c r="AN114">
        <v>2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 t="s">
        <v>618</v>
      </c>
      <c r="AV114">
        <v>151.38999938964841</v>
      </c>
      <c r="AW114">
        <v>153.19999694824219</v>
      </c>
      <c r="AX114">
        <v>156.36000061035159</v>
      </c>
      <c r="AY114">
        <v>150.27000427246091</v>
      </c>
      <c r="AZ114">
        <v>155.69999694824219</v>
      </c>
      <c r="BA114" s="2">
        <f t="shared" si="34"/>
        <v>1.181460570919779E-2</v>
      </c>
      <c r="BB114" s="2">
        <f t="shared" si="35"/>
        <v>2.0209795662409324E-2</v>
      </c>
      <c r="BC114" s="2">
        <f t="shared" si="36"/>
        <v>1.9125278943518231E-2</v>
      </c>
      <c r="BD114" s="2">
        <f t="shared" si="37"/>
        <v>3.4874712795185947E-2</v>
      </c>
      <c r="BE114">
        <v>7</v>
      </c>
      <c r="BF114">
        <v>4</v>
      </c>
      <c r="BG114">
        <v>6</v>
      </c>
      <c r="BH114">
        <v>7</v>
      </c>
      <c r="BI114">
        <v>1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4</v>
      </c>
      <c r="BQ114">
        <v>0</v>
      </c>
      <c r="BR114">
        <v>3</v>
      </c>
      <c r="BS114">
        <v>1</v>
      </c>
      <c r="BT114">
        <v>7</v>
      </c>
      <c r="BU114">
        <v>1</v>
      </c>
      <c r="BV114">
        <v>7</v>
      </c>
      <c r="BW114">
        <v>0</v>
      </c>
      <c r="BX114">
        <v>0</v>
      </c>
      <c r="BY114">
        <v>3</v>
      </c>
      <c r="BZ114">
        <v>3</v>
      </c>
      <c r="CA114">
        <v>0</v>
      </c>
      <c r="CB114">
        <v>0</v>
      </c>
      <c r="CC114">
        <v>1</v>
      </c>
      <c r="CD114">
        <v>1</v>
      </c>
      <c r="CE114">
        <v>1</v>
      </c>
      <c r="CF114">
        <v>0</v>
      </c>
      <c r="CG114">
        <v>3</v>
      </c>
      <c r="CH114">
        <v>3</v>
      </c>
      <c r="CI114">
        <v>1</v>
      </c>
      <c r="CJ114">
        <v>0</v>
      </c>
      <c r="CK114">
        <v>1</v>
      </c>
      <c r="CL114">
        <v>1</v>
      </c>
      <c r="CM114" t="s">
        <v>619</v>
      </c>
      <c r="CN114">
        <v>155.69999694824219</v>
      </c>
      <c r="CO114">
        <v>156.38999938964841</v>
      </c>
      <c r="CP114">
        <v>157.6600036621094</v>
      </c>
      <c r="CQ114">
        <v>155.5</v>
      </c>
      <c r="CR114">
        <v>157.1300048828125</v>
      </c>
      <c r="CS114" s="2">
        <f t="shared" si="38"/>
        <v>4.4120624342932624E-3</v>
      </c>
      <c r="CT114" s="2">
        <f t="shared" si="39"/>
        <v>8.0553358046522305E-3</v>
      </c>
      <c r="CU114" s="2">
        <f t="shared" si="40"/>
        <v>5.6908970722031604E-3</v>
      </c>
      <c r="CV114" s="2">
        <f t="shared" si="41"/>
        <v>1.0373606772482113E-2</v>
      </c>
      <c r="CW114">
        <v>8</v>
      </c>
      <c r="CX114">
        <v>5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9</v>
      </c>
      <c r="DG114">
        <v>3</v>
      </c>
      <c r="DH114">
        <v>2</v>
      </c>
      <c r="DI114">
        <v>3</v>
      </c>
      <c r="DJ114">
        <v>3</v>
      </c>
      <c r="DK114">
        <v>0</v>
      </c>
      <c r="DL114">
        <v>0</v>
      </c>
      <c r="DM114">
        <v>0</v>
      </c>
      <c r="DN114">
        <v>0</v>
      </c>
      <c r="DO114">
        <v>1</v>
      </c>
      <c r="DP114">
        <v>0</v>
      </c>
      <c r="DQ114">
        <v>3</v>
      </c>
      <c r="DR114">
        <v>0</v>
      </c>
      <c r="DS114">
        <v>1</v>
      </c>
      <c r="DT114">
        <v>0</v>
      </c>
      <c r="DU114">
        <v>1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428</v>
      </c>
      <c r="EF114">
        <v>157.1300048828125</v>
      </c>
      <c r="EG114">
        <v>156.2799987792969</v>
      </c>
      <c r="EH114">
        <v>159.50999450683591</v>
      </c>
      <c r="EI114">
        <v>154.6300048828125</v>
      </c>
      <c r="EJ114">
        <v>154.6300048828125</v>
      </c>
      <c r="EK114" s="2">
        <f t="shared" si="42"/>
        <v>-5.4389948179869307E-3</v>
      </c>
      <c r="EL114" s="2">
        <f t="shared" si="43"/>
        <v>2.0249488049481346E-2</v>
      </c>
      <c r="EM114" s="2">
        <f t="shared" si="44"/>
        <v>1.055793389667592E-2</v>
      </c>
      <c r="EN114" s="2">
        <f t="shared" si="45"/>
        <v>0</v>
      </c>
      <c r="EO114">
        <v>5</v>
      </c>
      <c r="EP114">
        <v>1</v>
      </c>
      <c r="EQ114">
        <v>12</v>
      </c>
      <c r="ER114">
        <v>9</v>
      </c>
      <c r="ES114">
        <v>1</v>
      </c>
      <c r="ET114">
        <v>1</v>
      </c>
      <c r="EU114">
        <v>22</v>
      </c>
      <c r="EV114">
        <v>1</v>
      </c>
      <c r="EW114">
        <v>1</v>
      </c>
      <c r="EX114">
        <v>3</v>
      </c>
      <c r="EY114">
        <v>0</v>
      </c>
      <c r="EZ114">
        <v>2</v>
      </c>
      <c r="FA114">
        <v>0</v>
      </c>
      <c r="FB114">
        <v>8</v>
      </c>
      <c r="FC114">
        <v>1</v>
      </c>
      <c r="FD114">
        <v>2</v>
      </c>
      <c r="FE114">
        <v>1</v>
      </c>
      <c r="FF114">
        <v>2</v>
      </c>
      <c r="FG114">
        <v>23</v>
      </c>
      <c r="FH114">
        <v>22</v>
      </c>
      <c r="FI114">
        <v>0</v>
      </c>
      <c r="FJ114">
        <v>0</v>
      </c>
      <c r="FK114">
        <v>1</v>
      </c>
      <c r="FL114">
        <v>1</v>
      </c>
      <c r="FM114">
        <v>0</v>
      </c>
      <c r="FN114">
        <v>0</v>
      </c>
      <c r="FO114">
        <v>29</v>
      </c>
      <c r="FP114">
        <v>23</v>
      </c>
      <c r="FQ114">
        <v>0</v>
      </c>
      <c r="FR114">
        <v>0</v>
      </c>
      <c r="FS114">
        <v>1</v>
      </c>
      <c r="FT114">
        <v>1</v>
      </c>
      <c r="FU114">
        <v>0</v>
      </c>
      <c r="FV114">
        <v>0</v>
      </c>
      <c r="FW114" t="s">
        <v>537</v>
      </c>
      <c r="FX114">
        <v>154.6300048828125</v>
      </c>
      <c r="FY114">
        <v>154.36000061035159</v>
      </c>
      <c r="FZ114">
        <v>161</v>
      </c>
      <c r="GA114">
        <v>154.36000061035159</v>
      </c>
      <c r="GB114">
        <v>160</v>
      </c>
      <c r="GC114">
        <v>73</v>
      </c>
      <c r="GD114">
        <v>50</v>
      </c>
      <c r="GE114">
        <v>41</v>
      </c>
      <c r="GF114">
        <v>33</v>
      </c>
      <c r="GG114">
        <v>1</v>
      </c>
      <c r="GH114">
        <v>18</v>
      </c>
      <c r="GI114">
        <v>1</v>
      </c>
      <c r="GJ114">
        <v>10</v>
      </c>
      <c r="GK114">
        <v>9</v>
      </c>
      <c r="GL114">
        <v>18</v>
      </c>
      <c r="GM114">
        <v>2</v>
      </c>
      <c r="GN114">
        <v>11</v>
      </c>
      <c r="GO114">
        <v>3</v>
      </c>
      <c r="GP114">
        <v>1</v>
      </c>
      <c r="GQ114">
        <v>2</v>
      </c>
      <c r="GR114">
        <v>0</v>
      </c>
      <c r="GS114">
        <v>2</v>
      </c>
      <c r="GT114">
        <v>0</v>
      </c>
      <c r="GU114">
        <v>2</v>
      </c>
      <c r="GV114">
        <v>0</v>
      </c>
      <c r="GW114">
        <v>4</v>
      </c>
      <c r="GX114" t="s">
        <v>620</v>
      </c>
      <c r="GY114">
        <v>28834</v>
      </c>
      <c r="GZ114">
        <v>21366</v>
      </c>
      <c r="HA114">
        <v>14.243</v>
      </c>
      <c r="HB114">
        <v>14.265000000000001</v>
      </c>
      <c r="HC114">
        <v>11.31</v>
      </c>
      <c r="HD114">
        <v>24.29</v>
      </c>
      <c r="HE114">
        <v>0</v>
      </c>
      <c r="HF114" s="2">
        <f t="shared" si="46"/>
        <v>-1.7491854845379518E-3</v>
      </c>
      <c r="HG114" s="2">
        <f t="shared" si="47"/>
        <v>4.1242232233841047E-2</v>
      </c>
      <c r="HH114" s="2">
        <f t="shared" si="48"/>
        <v>0</v>
      </c>
      <c r="HI114" s="2">
        <f t="shared" si="49"/>
        <v>3.5249996185302557E-2</v>
      </c>
      <c r="HJ114" s="3">
        <f t="shared" si="50"/>
        <v>160.72615160313956</v>
      </c>
      <c r="HK114" t="str">
        <f t="shared" si="51"/>
        <v>WRLD</v>
      </c>
    </row>
    <row r="115" spans="1:219" hidden="1" x14ac:dyDescent="0.25">
      <c r="A115">
        <v>106</v>
      </c>
      <c r="B115" t="s">
        <v>621</v>
      </c>
      <c r="C115">
        <v>9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28</v>
      </c>
      <c r="N115">
        <v>26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24</v>
      </c>
      <c r="W115">
        <v>21</v>
      </c>
      <c r="X115">
        <v>25</v>
      </c>
      <c r="Y115">
        <v>15</v>
      </c>
      <c r="Z115">
        <v>66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66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1</v>
      </c>
      <c r="AN115">
        <v>0</v>
      </c>
      <c r="AO115">
        <v>9</v>
      </c>
      <c r="AP115">
        <v>9</v>
      </c>
      <c r="AQ115">
        <v>1</v>
      </c>
      <c r="AR115">
        <v>0</v>
      </c>
      <c r="AS115">
        <v>1</v>
      </c>
      <c r="AT115">
        <v>1</v>
      </c>
      <c r="AU115" t="s">
        <v>622</v>
      </c>
      <c r="AV115">
        <v>126.629997253418</v>
      </c>
      <c r="AW115">
        <v>127.7399978637695</v>
      </c>
      <c r="AX115">
        <v>129.00999450683591</v>
      </c>
      <c r="AY115">
        <v>126.5299987792969</v>
      </c>
      <c r="AZ115">
        <v>127.36000061035161</v>
      </c>
      <c r="BA115" s="2">
        <f t="shared" si="34"/>
        <v>8.6895305222667307E-3</v>
      </c>
      <c r="BB115" s="2">
        <f t="shared" si="35"/>
        <v>9.8441725226111609E-3</v>
      </c>
      <c r="BC115" s="2">
        <f t="shared" si="36"/>
        <v>9.4723587342080418E-3</v>
      </c>
      <c r="BD115" s="2">
        <f t="shared" si="37"/>
        <v>6.5169741447632656E-3</v>
      </c>
      <c r="BE115">
        <v>73</v>
      </c>
      <c r="BF115">
        <v>16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41</v>
      </c>
      <c r="BO115">
        <v>12</v>
      </c>
      <c r="BP115">
        <v>17</v>
      </c>
      <c r="BQ115">
        <v>31</v>
      </c>
      <c r="BR115">
        <v>40</v>
      </c>
      <c r="BS115">
        <v>0</v>
      </c>
      <c r="BT115">
        <v>0</v>
      </c>
      <c r="BU115">
        <v>0</v>
      </c>
      <c r="BV115">
        <v>0</v>
      </c>
      <c r="BW115">
        <v>16</v>
      </c>
      <c r="BX115">
        <v>1</v>
      </c>
      <c r="BY115">
        <v>3</v>
      </c>
      <c r="BZ115">
        <v>0</v>
      </c>
      <c r="CA115">
        <v>2</v>
      </c>
      <c r="CB115">
        <v>1</v>
      </c>
      <c r="CC115">
        <v>2</v>
      </c>
      <c r="CD115">
        <v>1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 t="s">
        <v>623</v>
      </c>
      <c r="CN115">
        <v>127.36000061035161</v>
      </c>
      <c r="CO115">
        <v>127.65000152587891</v>
      </c>
      <c r="CP115">
        <v>130.36000061035159</v>
      </c>
      <c r="CQ115">
        <v>126</v>
      </c>
      <c r="CR115">
        <v>129.46000671386719</v>
      </c>
      <c r="CS115" s="2">
        <f t="shared" si="38"/>
        <v>2.2718441994574734E-3</v>
      </c>
      <c r="CT115" s="2">
        <f t="shared" si="39"/>
        <v>2.0788578335258823E-2</v>
      </c>
      <c r="CU115" s="2">
        <f t="shared" si="40"/>
        <v>1.2925981246810991E-2</v>
      </c>
      <c r="CV115" s="2">
        <f t="shared" si="41"/>
        <v>2.6726452451949156E-2</v>
      </c>
      <c r="CW115">
        <v>6</v>
      </c>
      <c r="CX115">
        <v>36</v>
      </c>
      <c r="CY115">
        <v>71</v>
      </c>
      <c r="CZ115">
        <v>54</v>
      </c>
      <c r="DA115">
        <v>23</v>
      </c>
      <c r="DB115">
        <v>0</v>
      </c>
      <c r="DC115">
        <v>0</v>
      </c>
      <c r="DD115">
        <v>0</v>
      </c>
      <c r="DE115">
        <v>0</v>
      </c>
      <c r="DF115">
        <v>1</v>
      </c>
      <c r="DG115">
        <v>1</v>
      </c>
      <c r="DH115">
        <v>0</v>
      </c>
      <c r="DI115">
        <v>0</v>
      </c>
      <c r="DJ115">
        <v>6</v>
      </c>
      <c r="DK115">
        <v>1</v>
      </c>
      <c r="DL115">
        <v>8</v>
      </c>
      <c r="DM115">
        <v>1</v>
      </c>
      <c r="DN115">
        <v>8</v>
      </c>
      <c r="DO115">
        <v>0</v>
      </c>
      <c r="DP115">
        <v>0</v>
      </c>
      <c r="DQ115">
        <v>6</v>
      </c>
      <c r="DR115">
        <v>6</v>
      </c>
      <c r="DS115">
        <v>0</v>
      </c>
      <c r="DT115">
        <v>0</v>
      </c>
      <c r="DU115">
        <v>1</v>
      </c>
      <c r="DV115">
        <v>1</v>
      </c>
      <c r="DW115">
        <v>1</v>
      </c>
      <c r="DX115">
        <v>0</v>
      </c>
      <c r="DY115">
        <v>2</v>
      </c>
      <c r="DZ115">
        <v>2</v>
      </c>
      <c r="EA115">
        <v>1</v>
      </c>
      <c r="EB115">
        <v>0</v>
      </c>
      <c r="EC115">
        <v>1</v>
      </c>
      <c r="ED115">
        <v>1</v>
      </c>
      <c r="EE115" t="s">
        <v>429</v>
      </c>
      <c r="EF115">
        <v>129.46000671386719</v>
      </c>
      <c r="EG115">
        <v>130.53999328613281</v>
      </c>
      <c r="EH115">
        <v>132.24000549316409</v>
      </c>
      <c r="EI115">
        <v>128.1199951171875</v>
      </c>
      <c r="EJ115">
        <v>129.0299987792969</v>
      </c>
      <c r="EK115" s="2">
        <f t="shared" si="42"/>
        <v>8.2732237460620972E-3</v>
      </c>
      <c r="EL115" s="2">
        <f t="shared" si="43"/>
        <v>1.2855506173728659E-2</v>
      </c>
      <c r="EM115" s="2">
        <f t="shared" si="44"/>
        <v>1.8538365967591841E-2</v>
      </c>
      <c r="EN115" s="2">
        <f t="shared" si="45"/>
        <v>7.0526518694769003E-3</v>
      </c>
      <c r="EO115">
        <v>11</v>
      </c>
      <c r="EP115">
        <v>8</v>
      </c>
      <c r="EQ115">
        <v>4</v>
      </c>
      <c r="ER115">
        <v>0</v>
      </c>
      <c r="ES115">
        <v>0</v>
      </c>
      <c r="ET115">
        <v>1</v>
      </c>
      <c r="EU115">
        <v>4</v>
      </c>
      <c r="EV115">
        <v>0</v>
      </c>
      <c r="EW115">
        <v>0</v>
      </c>
      <c r="EX115">
        <v>7</v>
      </c>
      <c r="EY115">
        <v>3</v>
      </c>
      <c r="EZ115">
        <v>14</v>
      </c>
      <c r="FA115">
        <v>12</v>
      </c>
      <c r="FB115">
        <v>144</v>
      </c>
      <c r="FC115">
        <v>1</v>
      </c>
      <c r="FD115">
        <v>0</v>
      </c>
      <c r="FE115">
        <v>0</v>
      </c>
      <c r="FF115">
        <v>0</v>
      </c>
      <c r="FG115">
        <v>12</v>
      </c>
      <c r="FH115">
        <v>4</v>
      </c>
      <c r="FI115">
        <v>0</v>
      </c>
      <c r="FJ115">
        <v>0</v>
      </c>
      <c r="FK115">
        <v>2</v>
      </c>
      <c r="FL115">
        <v>1</v>
      </c>
      <c r="FM115">
        <v>1</v>
      </c>
      <c r="FN115">
        <v>0</v>
      </c>
      <c r="FO115">
        <v>24</v>
      </c>
      <c r="FP115">
        <v>12</v>
      </c>
      <c r="FQ115">
        <v>0</v>
      </c>
      <c r="FR115">
        <v>0</v>
      </c>
      <c r="FS115">
        <v>1</v>
      </c>
      <c r="FT115">
        <v>1</v>
      </c>
      <c r="FU115">
        <v>0</v>
      </c>
      <c r="FV115">
        <v>0</v>
      </c>
      <c r="FW115" t="s">
        <v>585</v>
      </c>
      <c r="FX115">
        <v>129.0299987792969</v>
      </c>
      <c r="FY115">
        <v>130.00999450683591</v>
      </c>
      <c r="FZ115">
        <v>132.80000305175781</v>
      </c>
      <c r="GA115">
        <v>129.19999694824219</v>
      </c>
      <c r="GB115">
        <v>132.44999694824219</v>
      </c>
      <c r="GC115">
        <v>356</v>
      </c>
      <c r="GD115">
        <v>480</v>
      </c>
      <c r="GE115">
        <v>213</v>
      </c>
      <c r="GF115">
        <v>188</v>
      </c>
      <c r="GG115">
        <v>0</v>
      </c>
      <c r="GH115">
        <v>77</v>
      </c>
      <c r="GI115">
        <v>0</v>
      </c>
      <c r="GJ115">
        <v>77</v>
      </c>
      <c r="GK115">
        <v>8</v>
      </c>
      <c r="GL115">
        <v>256</v>
      </c>
      <c r="GM115">
        <v>8</v>
      </c>
      <c r="GN115">
        <v>150</v>
      </c>
      <c r="GO115">
        <v>5</v>
      </c>
      <c r="GP115">
        <v>2</v>
      </c>
      <c r="GQ115">
        <v>2</v>
      </c>
      <c r="GR115">
        <v>1</v>
      </c>
      <c r="GS115">
        <v>2</v>
      </c>
      <c r="GT115">
        <v>1</v>
      </c>
      <c r="GU115">
        <v>2</v>
      </c>
      <c r="GV115">
        <v>1</v>
      </c>
      <c r="GW115">
        <v>2.1</v>
      </c>
      <c r="GX115" t="s">
        <v>218</v>
      </c>
      <c r="GY115">
        <v>1715688</v>
      </c>
      <c r="GZ115">
        <v>2068066</v>
      </c>
      <c r="HA115">
        <v>2.2669999999999999</v>
      </c>
      <c r="HB115">
        <v>2.3719999999999999</v>
      </c>
      <c r="HC115">
        <v>-0.3</v>
      </c>
      <c r="HD115">
        <v>2.7</v>
      </c>
      <c r="HE115">
        <v>0</v>
      </c>
      <c r="HF115" s="2">
        <f t="shared" si="46"/>
        <v>7.5378491573390161E-3</v>
      </c>
      <c r="HG115" s="2">
        <f t="shared" si="47"/>
        <v>2.1009100006078474E-2</v>
      </c>
      <c r="HH115" s="2">
        <f t="shared" si="48"/>
        <v>6.2302714623307942E-3</v>
      </c>
      <c r="HI115" s="2">
        <f t="shared" si="49"/>
        <v>2.4537561909269145E-2</v>
      </c>
      <c r="HJ115" s="3">
        <f t="shared" si="50"/>
        <v>132.74138748321974</v>
      </c>
      <c r="HK115" t="str">
        <f t="shared" si="51"/>
        <v>WYNN</v>
      </c>
    </row>
  </sheetData>
  <autoFilter ref="A8:HK115" xr:uid="{7B7AD486-FA2C-4DF3-9FF2-6381762D1DC0}"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</autoFilter>
  <mergeCells count="1">
    <mergeCell ref="B2:C2"/>
  </mergeCells>
  <conditionalFormatting sqref="CT9:CT115">
    <cfRule type="cellIs" dxfId="71" priority="72" operator="between">
      <formula>1%</formula>
      <formula>1.5%</formula>
    </cfRule>
  </conditionalFormatting>
  <conditionalFormatting sqref="CT9:CT115">
    <cfRule type="cellIs" dxfId="70" priority="71" operator="between">
      <formula>0.015</formula>
      <formula>0.02</formula>
    </cfRule>
  </conditionalFormatting>
  <conditionalFormatting sqref="CT9:CT115">
    <cfRule type="cellIs" dxfId="69" priority="70" operator="greaterThan">
      <formula>0.02</formula>
    </cfRule>
  </conditionalFormatting>
  <conditionalFormatting sqref="CT9:CT115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CT9:CT115">
    <cfRule type="cellIs" dxfId="66" priority="67" operator="equal">
      <formula>0</formula>
    </cfRule>
  </conditionalFormatting>
  <conditionalFormatting sqref="CU9:CU115">
    <cfRule type="cellIs" dxfId="65" priority="66" operator="between">
      <formula>1%</formula>
      <formula>1.5%</formula>
    </cfRule>
  </conditionalFormatting>
  <conditionalFormatting sqref="CU9:CU115">
    <cfRule type="cellIs" dxfId="64" priority="65" operator="between">
      <formula>0.015</formula>
      <formula>0.02</formula>
    </cfRule>
  </conditionalFormatting>
  <conditionalFormatting sqref="CU9:CU115">
    <cfRule type="cellIs" dxfId="63" priority="64" operator="greaterThan">
      <formula>0.02</formula>
    </cfRule>
  </conditionalFormatting>
  <conditionalFormatting sqref="CU9:CU115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CU9:CU115">
    <cfRule type="cellIs" dxfId="60" priority="61" operator="equal">
      <formula>0</formula>
    </cfRule>
  </conditionalFormatting>
  <conditionalFormatting sqref="CV9:CV115">
    <cfRule type="cellIs" dxfId="59" priority="60" operator="between">
      <formula>1%</formula>
      <formula>1.5%</formula>
    </cfRule>
  </conditionalFormatting>
  <conditionalFormatting sqref="CV9:CV115">
    <cfRule type="cellIs" dxfId="58" priority="59" operator="between">
      <formula>0.015</formula>
      <formula>0.02</formula>
    </cfRule>
  </conditionalFormatting>
  <conditionalFormatting sqref="CV9:CV115">
    <cfRule type="cellIs" dxfId="57" priority="58" operator="greaterThan">
      <formula>0.02</formula>
    </cfRule>
  </conditionalFormatting>
  <conditionalFormatting sqref="CV9:CV115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CV9:CV115">
    <cfRule type="cellIs" dxfId="54" priority="55" operator="equal">
      <formula>0</formula>
    </cfRule>
  </conditionalFormatting>
  <conditionalFormatting sqref="EL9:EL115">
    <cfRule type="cellIs" dxfId="53" priority="54" operator="between">
      <formula>1%</formula>
      <formula>1.5%</formula>
    </cfRule>
  </conditionalFormatting>
  <conditionalFormatting sqref="EL9:EL115">
    <cfRule type="cellIs" dxfId="52" priority="53" operator="between">
      <formula>0.015</formula>
      <formula>0.02</formula>
    </cfRule>
  </conditionalFormatting>
  <conditionalFormatting sqref="EL9:EL115">
    <cfRule type="cellIs" dxfId="51" priority="52" operator="greaterThan">
      <formula>0.02</formula>
    </cfRule>
  </conditionalFormatting>
  <conditionalFormatting sqref="EL9:EL115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EL9:EL115">
    <cfRule type="cellIs" dxfId="48" priority="49" operator="equal">
      <formula>0</formula>
    </cfRule>
  </conditionalFormatting>
  <conditionalFormatting sqref="EM9:EM115">
    <cfRule type="cellIs" dxfId="47" priority="48" operator="between">
      <formula>1%</formula>
      <formula>1.5%</formula>
    </cfRule>
  </conditionalFormatting>
  <conditionalFormatting sqref="EM9:EM115">
    <cfRule type="cellIs" dxfId="46" priority="47" operator="between">
      <formula>0.015</formula>
      <formula>0.02</formula>
    </cfRule>
  </conditionalFormatting>
  <conditionalFormatting sqref="EM9:EM115">
    <cfRule type="cellIs" dxfId="45" priority="46" operator="greaterThan">
      <formula>0.02</formula>
    </cfRule>
  </conditionalFormatting>
  <conditionalFormatting sqref="EM9:EM115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EM9:EM115">
    <cfRule type="cellIs" dxfId="42" priority="43" operator="equal">
      <formula>0</formula>
    </cfRule>
  </conditionalFormatting>
  <conditionalFormatting sqref="EN9:EN115">
    <cfRule type="cellIs" dxfId="41" priority="42" operator="between">
      <formula>1%</formula>
      <formula>1.5%</formula>
    </cfRule>
  </conditionalFormatting>
  <conditionalFormatting sqref="EN9:EN115">
    <cfRule type="cellIs" dxfId="40" priority="41" operator="between">
      <formula>0.015</formula>
      <formula>0.02</formula>
    </cfRule>
  </conditionalFormatting>
  <conditionalFormatting sqref="EN9:EN115">
    <cfRule type="cellIs" dxfId="39" priority="40" operator="greaterThan">
      <formula>0.02</formula>
    </cfRule>
  </conditionalFormatting>
  <conditionalFormatting sqref="EN9:EN115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EN9:EN115">
    <cfRule type="cellIs" dxfId="36" priority="37" operator="equal">
      <formula>0</formula>
    </cfRule>
  </conditionalFormatting>
  <conditionalFormatting sqref="HI9:HI115">
    <cfRule type="cellIs" dxfId="35" priority="19" operator="equal">
      <formula>0</formula>
    </cfRule>
  </conditionalFormatting>
  <conditionalFormatting sqref="HG9:HG115">
    <cfRule type="cellIs" dxfId="34" priority="36" operator="between">
      <formula>1%</formula>
      <formula>1.5%</formula>
    </cfRule>
  </conditionalFormatting>
  <conditionalFormatting sqref="HG9:HG115">
    <cfRule type="cellIs" dxfId="33" priority="35" operator="between">
      <formula>0.015</formula>
      <formula>0.02</formula>
    </cfRule>
  </conditionalFormatting>
  <conditionalFormatting sqref="HG9:HG115">
    <cfRule type="cellIs" dxfId="32" priority="34" operator="greaterThan">
      <formula>0.02</formula>
    </cfRule>
  </conditionalFormatting>
  <conditionalFormatting sqref="HG9:HG115">
    <cfRule type="cellIs" dxfId="31" priority="32" operator="lessThan">
      <formula>0.005</formula>
    </cfRule>
    <cfRule type="cellIs" dxfId="30" priority="33" operator="between">
      <formula>0.005</formula>
      <formula>0.01</formula>
    </cfRule>
  </conditionalFormatting>
  <conditionalFormatting sqref="HG9:HG115">
    <cfRule type="cellIs" dxfId="29" priority="31" operator="equal">
      <formula>0</formula>
    </cfRule>
  </conditionalFormatting>
  <conditionalFormatting sqref="HH9:HH115">
    <cfRule type="cellIs" dxfId="28" priority="30" operator="between">
      <formula>1%</formula>
      <formula>1.5%</formula>
    </cfRule>
  </conditionalFormatting>
  <conditionalFormatting sqref="HH9:HH115">
    <cfRule type="cellIs" dxfId="27" priority="29" operator="between">
      <formula>0.015</formula>
      <formula>0.02</formula>
    </cfRule>
  </conditionalFormatting>
  <conditionalFormatting sqref="HH9:HH115">
    <cfRule type="cellIs" dxfId="26" priority="28" operator="greaterThan">
      <formula>0.02</formula>
    </cfRule>
  </conditionalFormatting>
  <conditionalFormatting sqref="HH9:HH115">
    <cfRule type="cellIs" dxfId="25" priority="26" operator="lessThan">
      <formula>0.005</formula>
    </cfRule>
    <cfRule type="cellIs" dxfId="24" priority="27" operator="between">
      <formula>0.005</formula>
      <formula>0.01</formula>
    </cfRule>
  </conditionalFormatting>
  <conditionalFormatting sqref="HH9:HH115">
    <cfRule type="cellIs" dxfId="23" priority="25" operator="equal">
      <formula>0</formula>
    </cfRule>
  </conditionalFormatting>
  <conditionalFormatting sqref="HI9:HI115">
    <cfRule type="cellIs" dxfId="22" priority="24" operator="between">
      <formula>1%</formula>
      <formula>1.5%</formula>
    </cfRule>
  </conditionalFormatting>
  <conditionalFormatting sqref="HI9:HI115">
    <cfRule type="cellIs" dxfId="21" priority="23" operator="between">
      <formula>0.015</formula>
      <formula>0.02</formula>
    </cfRule>
  </conditionalFormatting>
  <conditionalFormatting sqref="HI9:HI115">
    <cfRule type="cellIs" dxfId="20" priority="22" operator="greaterThan">
      <formula>0.02</formula>
    </cfRule>
  </conditionalFormatting>
  <conditionalFormatting sqref="HI9:HI115">
    <cfRule type="cellIs" dxfId="19" priority="20" operator="lessThan">
      <formula>0.005</formula>
    </cfRule>
    <cfRule type="cellIs" dxfId="18" priority="21" operator="between">
      <formula>0.005</formula>
      <formula>0.01</formula>
    </cfRule>
  </conditionalFormatting>
  <conditionalFormatting sqref="BB9:BB115">
    <cfRule type="cellIs" dxfId="17" priority="18" operator="between">
      <formula>1%</formula>
      <formula>1.5%</formula>
    </cfRule>
  </conditionalFormatting>
  <conditionalFormatting sqref="BB9:BB115">
    <cfRule type="cellIs" dxfId="16" priority="17" operator="between">
      <formula>0.015</formula>
      <formula>0.02</formula>
    </cfRule>
  </conditionalFormatting>
  <conditionalFormatting sqref="BB9:BB115">
    <cfRule type="cellIs" dxfId="15" priority="16" operator="greaterThan">
      <formula>0.02</formula>
    </cfRule>
  </conditionalFormatting>
  <conditionalFormatting sqref="BB9:BB115">
    <cfRule type="cellIs" dxfId="14" priority="14" operator="lessThan">
      <formula>0.005</formula>
    </cfRule>
    <cfRule type="cellIs" dxfId="13" priority="15" operator="between">
      <formula>0.005</formula>
      <formula>0.01</formula>
    </cfRule>
  </conditionalFormatting>
  <conditionalFormatting sqref="BB9:BB115">
    <cfRule type="cellIs" dxfId="12" priority="13" operator="equal">
      <formula>0</formula>
    </cfRule>
  </conditionalFormatting>
  <conditionalFormatting sqref="BC9:BC115">
    <cfRule type="cellIs" dxfId="11" priority="12" operator="between">
      <formula>1%</formula>
      <formula>1.5%</formula>
    </cfRule>
  </conditionalFormatting>
  <conditionalFormatting sqref="BC9:BC115">
    <cfRule type="cellIs" dxfId="10" priority="11" operator="between">
      <formula>0.015</formula>
      <formula>0.02</formula>
    </cfRule>
  </conditionalFormatting>
  <conditionalFormatting sqref="BC9:BC115">
    <cfRule type="cellIs" dxfId="9" priority="10" operator="greaterThan">
      <formula>0.02</formula>
    </cfRule>
  </conditionalFormatting>
  <conditionalFormatting sqref="BC9:BC115">
    <cfRule type="cellIs" dxfId="8" priority="8" operator="lessThan">
      <formula>0.005</formula>
    </cfRule>
    <cfRule type="cellIs" dxfId="7" priority="9" operator="between">
      <formula>0.005</formula>
      <formula>0.01</formula>
    </cfRule>
  </conditionalFormatting>
  <conditionalFormatting sqref="BC9:BC115">
    <cfRule type="cellIs" dxfId="6" priority="7" operator="equal">
      <formula>0</formula>
    </cfRule>
  </conditionalFormatting>
  <conditionalFormatting sqref="BD9:BD115">
    <cfRule type="cellIs" dxfId="5" priority="6" operator="between">
      <formula>1%</formula>
      <formula>1.5%</formula>
    </cfRule>
  </conditionalFormatting>
  <conditionalFormatting sqref="BD9:BD115">
    <cfRule type="cellIs" dxfId="4" priority="5" operator="between">
      <formula>0.015</formula>
      <formula>0.02</formula>
    </cfRule>
  </conditionalFormatting>
  <conditionalFormatting sqref="BD9:BD115">
    <cfRule type="cellIs" dxfId="3" priority="4" operator="greaterThan">
      <formula>0.02</formula>
    </cfRule>
  </conditionalFormatting>
  <conditionalFormatting sqref="BD9:BD115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BD9:BD115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2021-05-27T08:36:35Z</dcterms:created>
  <dcterms:modified xsi:type="dcterms:W3CDTF">2021-05-31T09:20:56Z</dcterms:modified>
</cp:coreProperties>
</file>