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75_85\"/>
    </mc:Choice>
  </mc:AlternateContent>
  <xr:revisionPtr revIDLastSave="0" documentId="13_ncr:1_{8E7135A5-D60E-4E29-91EA-88CA9985051A}" xr6:coauthVersionLast="46" xr6:coauthVersionMax="46" xr10:uidLastSave="{00000000-0000-0000-0000-000000000000}"/>
  <bookViews>
    <workbookView xWindow="29430" yWindow="570" windowWidth="27000" windowHeight="15075" xr2:uid="{00000000-000D-0000-FFFF-FFFF00000000}"/>
  </bookViews>
  <sheets>
    <sheet name="Sheet1" sheetId="1" r:id="rId1"/>
  </sheets>
  <definedNames>
    <definedName name="_xlnm._FilterDatabase" localSheetId="0" hidden="1">Sheet1!$A$8:$CP$33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10" i="1" l="1"/>
  <c r="CP10" i="1"/>
  <c r="CO11" i="1"/>
  <c r="CP11" i="1"/>
  <c r="CO12" i="1"/>
  <c r="CP12" i="1"/>
  <c r="CR12" i="1" s="1"/>
  <c r="CO13" i="1"/>
  <c r="CP13" i="1"/>
  <c r="CR13" i="1" s="1"/>
  <c r="CO14" i="1"/>
  <c r="CP14" i="1"/>
  <c r="CO15" i="1"/>
  <c r="CP15" i="1"/>
  <c r="CO16" i="1"/>
  <c r="CP16" i="1"/>
  <c r="CR16" i="1" s="1"/>
  <c r="CO17" i="1"/>
  <c r="CP17" i="1"/>
  <c r="CR17" i="1" s="1"/>
  <c r="CO18" i="1"/>
  <c r="CP18" i="1"/>
  <c r="CO19" i="1"/>
  <c r="CP19" i="1"/>
  <c r="CO20" i="1"/>
  <c r="CP20" i="1"/>
  <c r="CR20" i="1" s="1"/>
  <c r="CO21" i="1"/>
  <c r="CP21" i="1"/>
  <c r="CR21" i="1" s="1"/>
  <c r="CO22" i="1"/>
  <c r="CP22" i="1"/>
  <c r="CR22" i="1" s="1"/>
  <c r="CO23" i="1"/>
  <c r="CP23" i="1"/>
  <c r="CO24" i="1"/>
  <c r="CP24" i="1"/>
  <c r="CO25" i="1"/>
  <c r="CP25" i="1"/>
  <c r="CR25" i="1" s="1"/>
  <c r="CO26" i="1"/>
  <c r="CP26" i="1"/>
  <c r="CR26" i="1" s="1"/>
  <c r="CO27" i="1"/>
  <c r="CP27" i="1"/>
  <c r="CO28" i="1"/>
  <c r="CP28" i="1"/>
  <c r="CR28" i="1" s="1"/>
  <c r="CO29" i="1"/>
  <c r="CP29" i="1"/>
  <c r="CR29" i="1" s="1"/>
  <c r="CO30" i="1"/>
  <c r="CP30" i="1"/>
  <c r="CR30" i="1" s="1"/>
  <c r="CO31" i="1"/>
  <c r="CP31" i="1"/>
  <c r="CO32" i="1"/>
  <c r="CP32" i="1"/>
  <c r="CR32" i="1" s="1"/>
  <c r="CO33" i="1"/>
  <c r="CP33" i="1"/>
  <c r="CR33" i="1" s="1"/>
  <c r="CP9" i="1"/>
  <c r="CO9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1" i="1"/>
  <c r="CR27" i="1"/>
  <c r="CR24" i="1"/>
  <c r="CR23" i="1"/>
  <c r="CR19" i="1"/>
  <c r="CR18" i="1"/>
  <c r="CR15" i="1"/>
  <c r="CR14" i="1"/>
  <c r="CR11" i="1"/>
  <c r="CR10" i="1"/>
  <c r="CR9" i="1"/>
  <c r="L2" i="1"/>
  <c r="E2" i="1"/>
  <c r="I6" i="1" s="1"/>
  <c r="I2" i="1" l="1"/>
  <c r="I3" i="1"/>
  <c r="I4" i="1"/>
  <c r="I1" i="1"/>
  <c r="L3" i="1"/>
  <c r="L4" i="1" s="1"/>
  <c r="I5" i="1"/>
</calcChain>
</file>

<file path=xl/sharedStrings.xml><?xml version="1.0" encoding="utf-8"?>
<sst xmlns="http://schemas.openxmlformats.org/spreadsheetml/2006/main" count="352" uniqueCount="227">
  <si>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</si>
  <si>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</si>
  <si>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</si>
  <si>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</si>
  <si>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</si>
  <si>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</si>
  <si>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</si>
  <si>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</si>
  <si>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</si>
  <si>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</si>
  <si>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</si>
  <si>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</si>
  <si>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</si>
  <si>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</si>
  <si>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</si>
  <si>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</si>
  <si>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</si>
  <si>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</si>
  <si>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</si>
  <si>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</si>
  <si>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</si>
  <si>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</si>
  <si>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</si>
  <si>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</si>
  <si>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</si>
  <si>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</si>
  <si>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</si>
  <si>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</si>
  <si>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</si>
  <si>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</si>
  <si>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</si>
  <si>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</si>
  <si>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</si>
  <si>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</si>
  <si>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</si>
  <si>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</si>
  <si>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</si>
  <si>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</si>
  <si>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</si>
  <si>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</si>
  <si>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</si>
  <si>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</si>
  <si>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</si>
  <si>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</si>
  <si>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</si>
  <si>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</si>
  <si>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</si>
  <si>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</si>
  <si>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</si>
  <si>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</si>
  <si>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</si>
  <si>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</si>
  <si>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</si>
  <si>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</si>
  <si>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</si>
  <si>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</si>
  <si>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</si>
  <si>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</si>
  <si>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</si>
  <si>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</si>
  <si>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</si>
  <si>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</si>
  <si>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</si>
  <si>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</si>
  <si>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</si>
  <si>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</si>
  <si>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</si>
  <si>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</si>
  <si>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</si>
  <si>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</si>
  <si>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</si>
  <si>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</si>
  <si>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</si>
  <si>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</si>
  <si>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</si>
  <si>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</si>
  <si>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</si>
  <si>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</si>
  <si>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</si>
  <si>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</si>
  <si>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</si>
  <si>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</si>
  <si>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</si>
  <si>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</si>
  <si>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</si>
  <si>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</si>
  <si>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</si>
  <si>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</si>
  <si>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</si>
  <si>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</si>
  <si>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</si>
  <si>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CROX</t>
  </si>
  <si>
    <t>buy</t>
  </si>
  <si>
    <t>-1.13%</t>
  </si>
  <si>
    <t>+3.88%</t>
  </si>
  <si>
    <t>-3.77%</t>
  </si>
  <si>
    <t>+0.07%</t>
  </si>
  <si>
    <t>NASDAQ</t>
  </si>
  <si>
    <t>DHI</t>
  </si>
  <si>
    <t>-3.14%</t>
  </si>
  <si>
    <t>+3.76%</t>
  </si>
  <si>
    <t>-0.55%</t>
  </si>
  <si>
    <t>+4.48%</t>
  </si>
  <si>
    <t>NYSE</t>
  </si>
  <si>
    <t>PNW</t>
  </si>
  <si>
    <t>sell</t>
  </si>
  <si>
    <t>+2.02%</t>
  </si>
  <si>
    <t>+2.66%</t>
  </si>
  <si>
    <t>-1.03%</t>
  </si>
  <si>
    <t>-0.48%</t>
  </si>
  <si>
    <t>MS</t>
  </si>
  <si>
    <t>+1.31%</t>
  </si>
  <si>
    <t>-0.57%</t>
  </si>
  <si>
    <t>-1.57%</t>
  </si>
  <si>
    <t>+1.6%</t>
  </si>
  <si>
    <t>STX</t>
  </si>
  <si>
    <t>-0.61%</t>
  </si>
  <si>
    <t>-1.78%</t>
  </si>
  <si>
    <t>+0.09%</t>
  </si>
  <si>
    <t>+3.31%</t>
  </si>
  <si>
    <t>BRKS</t>
  </si>
  <si>
    <t>-2.03%</t>
  </si>
  <si>
    <t>+5.17%</t>
  </si>
  <si>
    <t>-1.52%</t>
  </si>
  <si>
    <t>+2.53%</t>
  </si>
  <si>
    <t>FORTY</t>
  </si>
  <si>
    <t>+0.55%</t>
  </si>
  <si>
    <t>+4.4%</t>
  </si>
  <si>
    <t>-2.32%</t>
  </si>
  <si>
    <t>-3.12%</t>
  </si>
  <si>
    <t>NVMI</t>
  </si>
  <si>
    <t>-0.68%</t>
  </si>
  <si>
    <t>+1.18%</t>
  </si>
  <si>
    <t>+2.39%</t>
  </si>
  <si>
    <t>+0.73%</t>
  </si>
  <si>
    <t>PWR</t>
  </si>
  <si>
    <t>+1.41%</t>
  </si>
  <si>
    <t>+0.24%</t>
  </si>
  <si>
    <t>-1.79%</t>
  </si>
  <si>
    <t>+0.77%</t>
  </si>
  <si>
    <t>RHP</t>
  </si>
  <si>
    <t>-1.14%</t>
  </si>
  <si>
    <t>+3.96%</t>
  </si>
  <si>
    <t>-1.66%</t>
  </si>
  <si>
    <t>+0.64%</t>
  </si>
  <si>
    <t>CBU</t>
  </si>
  <si>
    <t>+2.52%</t>
  </si>
  <si>
    <t>-3.4%</t>
  </si>
  <si>
    <t>-0.54%</t>
  </si>
  <si>
    <t>-0.5%</t>
  </si>
  <si>
    <t>MTX</t>
  </si>
  <si>
    <t>+1.47%</t>
  </si>
  <si>
    <t>-0.33%</t>
  </si>
  <si>
    <t>-1.06%</t>
  </si>
  <si>
    <t>+1.66%</t>
  </si>
  <si>
    <t>PB</t>
  </si>
  <si>
    <t>+2.34%</t>
  </si>
  <si>
    <t>-0.14%</t>
  </si>
  <si>
    <t>-1.99%</t>
  </si>
  <si>
    <t>+0.3%</t>
  </si>
  <si>
    <t>LSI</t>
  </si>
  <si>
    <t>+2.18%</t>
  </si>
  <si>
    <t>+0.96%</t>
  </si>
  <si>
    <t>+0.82%</t>
  </si>
  <si>
    <t>-1.98%</t>
  </si>
  <si>
    <t>CMD</t>
  </si>
  <si>
    <t>+0.03%</t>
  </si>
  <si>
    <t>+1.45%</t>
  </si>
  <si>
    <t>-0.17%</t>
  </si>
  <si>
    <t>+0.98%</t>
  </si>
  <si>
    <t>DIN</t>
  </si>
  <si>
    <t>+2.85%</t>
  </si>
  <si>
    <t>+4.37%</t>
  </si>
  <si>
    <t>-2.52%</t>
  </si>
  <si>
    <t>+2.73%</t>
  </si>
  <si>
    <t>BCO</t>
  </si>
  <si>
    <t>-1.0%</t>
  </si>
  <si>
    <t>+1.27%</t>
  </si>
  <si>
    <t>-0.04%</t>
  </si>
  <si>
    <t>-0.44%</t>
  </si>
  <si>
    <t>MMS</t>
  </si>
  <si>
    <t>+0.7%</t>
  </si>
  <si>
    <t>+0.13%</t>
  </si>
  <si>
    <t>-0.85%</t>
  </si>
  <si>
    <t>TCBI</t>
  </si>
  <si>
    <t>+2.64%</t>
  </si>
  <si>
    <t>-1.37%</t>
  </si>
  <si>
    <t>-1.76%</t>
  </si>
  <si>
    <t>+2.94%</t>
  </si>
  <si>
    <t>WTFC</t>
  </si>
  <si>
    <t>+3.12%</t>
  </si>
  <si>
    <t>-0.1%</t>
  </si>
  <si>
    <t>+1.0%</t>
  </si>
  <si>
    <t>DOX</t>
  </si>
  <si>
    <t>+1.06%</t>
  </si>
  <si>
    <t>+1.09%</t>
  </si>
  <si>
    <t>+0.59%</t>
  </si>
  <si>
    <t>-0.6%</t>
  </si>
  <si>
    <t>IBTX</t>
  </si>
  <si>
    <t>-1.34%</t>
  </si>
  <si>
    <t>-1.17%</t>
  </si>
  <si>
    <t>+0.4%</t>
  </si>
  <si>
    <t>MBUU</t>
  </si>
  <si>
    <t>+0.43%</t>
  </si>
  <si>
    <t>+3.01%</t>
  </si>
  <si>
    <t>-4.29%</t>
  </si>
  <si>
    <t>SAFT</t>
  </si>
  <si>
    <t>+1.05%</t>
  </si>
  <si>
    <t>+1.17%</t>
  </si>
  <si>
    <t>-0.69%</t>
  </si>
  <si>
    <t>-1.49%</t>
  </si>
  <si>
    <t>TKR</t>
  </si>
  <si>
    <t>+0.0%</t>
  </si>
  <si>
    <t>+0.74%</t>
  </si>
  <si>
    <t>+0.12%</t>
  </si>
  <si>
    <t>+3.38%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</si>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</sst>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0" fontId="0" fillId="0" borderId="1" xfId="0" applyNumberFormat="1" applyBorder="1"/>
    <xf numFmtId="0" fontId="0" fillId="8" borderId="1" xfId="0" applyFill="1" applyBorder="1"/>
    <xf numFmtId="2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7">
    <dxf>
      <fill>
        <patternFill patternType="solid">
          <fgColor rgb="FF948A54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2"/>
  <sheetViews>
    <sheetView tabSelected="1" workbookViewId="0">
      <selection activeCell="CW9" sqref="CW9:CW10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6" max="96" width="12.28515625" hidden="1" customWidth="1"/>
  </cols>
  <sheetData>
    <row r="1" spans="1:96" x14ac:dyDescent="0.25">
      <c r="G1" s="3" t="s">
        <v>219</v>
      </c>
      <c r="H1" s="4">
        <v>9</v>
      </c>
      <c r="I1" s="5">
        <f>H1/$E$2</f>
        <v>0.36</v>
      </c>
    </row>
    <row r="2" spans="1:96" x14ac:dyDescent="0.25">
      <c r="B2" s="6">
        <v>44273</v>
      </c>
      <c r="C2" s="7"/>
      <c r="E2">
        <f>SUBTOTAL(  2,A:A)</f>
        <v>25</v>
      </c>
      <c r="G2" s="3" t="s">
        <v>220</v>
      </c>
      <c r="H2" s="8">
        <v>4</v>
      </c>
      <c r="I2" s="5">
        <f t="shared" ref="I2:I6" si="0">H2/$E$2</f>
        <v>0.16</v>
      </c>
      <c r="K2" s="3" t="s">
        <v>221</v>
      </c>
      <c r="L2" s="3">
        <f>SUBTOTAL( 9,CL:CL)</f>
        <v>2099.2799999999997</v>
      </c>
    </row>
    <row r="3" spans="1:96" x14ac:dyDescent="0.25">
      <c r="G3" s="3" t="s">
        <v>222</v>
      </c>
      <c r="H3" s="9">
        <v>3</v>
      </c>
      <c r="I3" s="5">
        <f t="shared" si="0"/>
        <v>0.12</v>
      </c>
      <c r="K3" s="3" t="s">
        <v>223</v>
      </c>
      <c r="L3" s="10">
        <f>SUBTOTAL( 9,CR:CR)</f>
        <v>2133.5705993548722</v>
      </c>
    </row>
    <row r="4" spans="1:96" x14ac:dyDescent="0.25">
      <c r="G4" s="3" t="s">
        <v>224</v>
      </c>
      <c r="H4" s="11">
        <v>5</v>
      </c>
      <c r="I4" s="5">
        <f t="shared" si="0"/>
        <v>0.2</v>
      </c>
      <c r="K4" s="3" t="s">
        <v>225</v>
      </c>
      <c r="L4" s="12">
        <f>100%-(L2/L3)</f>
        <v>1.6071930952386126E-2</v>
      </c>
    </row>
    <row r="5" spans="1:96" x14ac:dyDescent="0.25">
      <c r="G5" s="3" t="s">
        <v>226</v>
      </c>
      <c r="H5" s="13">
        <v>3</v>
      </c>
      <c r="I5" s="5">
        <f t="shared" si="0"/>
        <v>0.12</v>
      </c>
    </row>
    <row r="6" spans="1:96" x14ac:dyDescent="0.25">
      <c r="G6" s="14">
        <v>0</v>
      </c>
      <c r="H6" s="15">
        <v>1</v>
      </c>
      <c r="I6" s="5">
        <f t="shared" si="0"/>
        <v>0.04</v>
      </c>
    </row>
    <row r="8" spans="1:96" x14ac:dyDescent="0.25">
      <c r="A8" s="2" t="s">
        <v>216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2" t="s">
        <v>217</v>
      </c>
      <c r="CP8" s="2" t="s">
        <v>218</v>
      </c>
    </row>
    <row r="9" spans="1:96" x14ac:dyDescent="0.25">
      <c r="A9">
        <v>0</v>
      </c>
      <c r="B9" t="s">
        <v>91</v>
      </c>
      <c r="C9">
        <v>10</v>
      </c>
      <c r="D9">
        <v>0</v>
      </c>
      <c r="E9">
        <v>5</v>
      </c>
      <c r="F9">
        <v>1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81.66</v>
      </c>
      <c r="N9" t="s">
        <v>93</v>
      </c>
      <c r="O9">
        <v>7</v>
      </c>
      <c r="P9">
        <v>34</v>
      </c>
      <c r="Q9">
        <v>13</v>
      </c>
      <c r="R9">
        <v>19</v>
      </c>
      <c r="S9">
        <v>12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2</v>
      </c>
      <c r="AC9">
        <v>1</v>
      </c>
      <c r="AD9">
        <v>5</v>
      </c>
      <c r="AE9">
        <v>1</v>
      </c>
      <c r="AF9">
        <v>5</v>
      </c>
      <c r="AG9" t="s">
        <v>94</v>
      </c>
      <c r="AH9">
        <v>7</v>
      </c>
      <c r="AI9">
        <v>9</v>
      </c>
      <c r="AJ9">
        <v>8</v>
      </c>
      <c r="AK9">
        <v>5</v>
      </c>
      <c r="AL9">
        <v>46</v>
      </c>
      <c r="AM9">
        <v>1</v>
      </c>
      <c r="AN9">
        <v>1</v>
      </c>
      <c r="AO9">
        <v>0</v>
      </c>
      <c r="AP9">
        <v>0</v>
      </c>
      <c r="AQ9">
        <v>1</v>
      </c>
      <c r="AR9">
        <v>2</v>
      </c>
      <c r="AS9">
        <v>0</v>
      </c>
      <c r="AT9">
        <v>4</v>
      </c>
      <c r="AU9">
        <v>8</v>
      </c>
      <c r="AV9">
        <v>2</v>
      </c>
      <c r="AW9">
        <v>14</v>
      </c>
      <c r="AX9">
        <v>1</v>
      </c>
      <c r="AY9">
        <v>14</v>
      </c>
      <c r="AZ9" t="s">
        <v>95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 t="s">
        <v>96</v>
      </c>
      <c r="BT9">
        <v>42</v>
      </c>
      <c r="BU9">
        <v>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</v>
      </c>
      <c r="CD9">
        <v>6</v>
      </c>
      <c r="CE9">
        <v>10</v>
      </c>
      <c r="CF9">
        <v>5</v>
      </c>
      <c r="CG9">
        <v>25</v>
      </c>
      <c r="CH9">
        <v>0</v>
      </c>
      <c r="CI9">
        <v>0</v>
      </c>
      <c r="CJ9">
        <v>0</v>
      </c>
      <c r="CK9">
        <v>0</v>
      </c>
      <c r="CL9">
        <v>80.569999999999993</v>
      </c>
      <c r="CM9">
        <v>81.78</v>
      </c>
      <c r="CN9" t="s">
        <v>97</v>
      </c>
      <c r="CO9" s="17">
        <f>100%-(M9/CL9)</f>
        <v>-1.3528608663274211E-2</v>
      </c>
      <c r="CP9" s="17">
        <f>100%-(CL9/CM9)</f>
        <v>1.4795793592565554E-2</v>
      </c>
      <c r="CR9" s="16">
        <f>CL9*CP9+CL9</f>
        <v>81.762097089752999</v>
      </c>
    </row>
    <row r="10" spans="1:96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86.99</v>
      </c>
      <c r="N10" t="s">
        <v>99</v>
      </c>
      <c r="O10">
        <v>11</v>
      </c>
      <c r="P10">
        <v>20</v>
      </c>
      <c r="Q10">
        <v>10</v>
      </c>
      <c r="R10">
        <v>0</v>
      </c>
      <c r="S10">
        <v>1</v>
      </c>
      <c r="T10">
        <v>2</v>
      </c>
      <c r="U10">
        <v>11</v>
      </c>
      <c r="V10">
        <v>1</v>
      </c>
      <c r="W10">
        <v>1</v>
      </c>
      <c r="X10">
        <v>5</v>
      </c>
      <c r="Y10">
        <v>1</v>
      </c>
      <c r="Z10">
        <v>8</v>
      </c>
      <c r="AA10">
        <v>7</v>
      </c>
      <c r="AB10">
        <v>41</v>
      </c>
      <c r="AC10">
        <v>1</v>
      </c>
      <c r="AD10">
        <v>0</v>
      </c>
      <c r="AE10">
        <v>0</v>
      </c>
      <c r="AF10">
        <v>0</v>
      </c>
      <c r="AG10" t="s">
        <v>100</v>
      </c>
      <c r="AH10">
        <v>6</v>
      </c>
      <c r="AI10">
        <v>21</v>
      </c>
      <c r="AJ10">
        <v>9</v>
      </c>
      <c r="AK10">
        <v>3</v>
      </c>
      <c r="AL10">
        <v>48</v>
      </c>
      <c r="AM10">
        <v>1</v>
      </c>
      <c r="AN10">
        <v>2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101</v>
      </c>
      <c r="BA10">
        <v>23</v>
      </c>
      <c r="BB10">
        <v>19</v>
      </c>
      <c r="BC10">
        <v>15</v>
      </c>
      <c r="BD10">
        <v>12</v>
      </c>
      <c r="BE10">
        <v>8</v>
      </c>
      <c r="BF10">
        <v>1</v>
      </c>
      <c r="BG10">
        <v>35</v>
      </c>
      <c r="BH10">
        <v>1</v>
      </c>
      <c r="BI10">
        <v>8</v>
      </c>
      <c r="BJ10">
        <v>6</v>
      </c>
      <c r="BK10">
        <v>2</v>
      </c>
      <c r="BL10">
        <v>1</v>
      </c>
      <c r="BM10">
        <v>1</v>
      </c>
      <c r="BN10">
        <v>6</v>
      </c>
      <c r="BO10">
        <v>1</v>
      </c>
      <c r="BP10">
        <v>2</v>
      </c>
      <c r="BQ10">
        <v>1</v>
      </c>
      <c r="BR10">
        <v>2</v>
      </c>
      <c r="BS10" t="s">
        <v>102</v>
      </c>
      <c r="BT10">
        <v>13</v>
      </c>
      <c r="BU10">
        <v>8</v>
      </c>
      <c r="BV10">
        <v>1</v>
      </c>
      <c r="BW10">
        <v>2</v>
      </c>
      <c r="BX10">
        <v>60</v>
      </c>
      <c r="BY10">
        <v>1</v>
      </c>
      <c r="BZ10">
        <v>1</v>
      </c>
      <c r="CA10">
        <v>0</v>
      </c>
      <c r="CB10">
        <v>0</v>
      </c>
      <c r="CC10">
        <v>9</v>
      </c>
      <c r="CD10">
        <v>3</v>
      </c>
      <c r="CE10">
        <v>3</v>
      </c>
      <c r="CF10">
        <v>4</v>
      </c>
      <c r="CG10">
        <v>6</v>
      </c>
      <c r="CH10">
        <v>1</v>
      </c>
      <c r="CI10">
        <v>16</v>
      </c>
      <c r="CJ10">
        <v>1</v>
      </c>
      <c r="CK10">
        <v>16</v>
      </c>
      <c r="CL10">
        <v>85.75</v>
      </c>
      <c r="CM10">
        <v>85.87</v>
      </c>
      <c r="CN10" t="s">
        <v>103</v>
      </c>
      <c r="CO10" s="17">
        <f t="shared" ref="CO10:CO33" si="1">100%-(M10/CL10)</f>
        <v>-1.4460641399416829E-2</v>
      </c>
      <c r="CP10" s="17">
        <f t="shared" ref="CP10:CP33" si="2">100%-(CL10/CM10)</f>
        <v>1.3974612786771257E-3</v>
      </c>
      <c r="CR10" s="16">
        <f t="shared" ref="CR10:CR73" si="3">CL10*CP10+CL10</f>
        <v>85.869832304646565</v>
      </c>
    </row>
    <row r="11" spans="1:96" x14ac:dyDescent="0.25">
      <c r="A11">
        <v>2</v>
      </c>
      <c r="B11" t="s">
        <v>104</v>
      </c>
      <c r="C11">
        <v>9</v>
      </c>
      <c r="D11">
        <v>0</v>
      </c>
      <c r="E11">
        <v>5</v>
      </c>
      <c r="F11">
        <v>1</v>
      </c>
      <c r="G11" t="s">
        <v>92</v>
      </c>
      <c r="H11" t="s">
        <v>105</v>
      </c>
      <c r="I11">
        <v>5</v>
      </c>
      <c r="J11">
        <v>1</v>
      </c>
      <c r="K11" t="s">
        <v>92</v>
      </c>
      <c r="L11" t="s">
        <v>92</v>
      </c>
      <c r="M11">
        <v>79.2</v>
      </c>
      <c r="N11" t="s">
        <v>106</v>
      </c>
      <c r="O11">
        <v>29</v>
      </c>
      <c r="P11">
        <v>20</v>
      </c>
      <c r="Q11">
        <v>6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9</v>
      </c>
      <c r="Y11">
        <v>2</v>
      </c>
      <c r="Z11">
        <v>3</v>
      </c>
      <c r="AA11">
        <v>1</v>
      </c>
      <c r="AB11">
        <v>1</v>
      </c>
      <c r="AC11">
        <v>1</v>
      </c>
      <c r="AD11">
        <v>7</v>
      </c>
      <c r="AE11">
        <v>0</v>
      </c>
      <c r="AF11">
        <v>0</v>
      </c>
      <c r="AG11" t="s">
        <v>107</v>
      </c>
      <c r="AH11">
        <v>9</v>
      </c>
      <c r="AI11">
        <v>30</v>
      </c>
      <c r="AJ11">
        <v>24</v>
      </c>
      <c r="AK11">
        <v>16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108</v>
      </c>
      <c r="BA11">
        <v>14</v>
      </c>
      <c r="BB11">
        <v>56</v>
      </c>
      <c r="BC11">
        <v>11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109</v>
      </c>
      <c r="BT11">
        <v>23</v>
      </c>
      <c r="BU11">
        <v>23</v>
      </c>
      <c r="BV11">
        <v>25</v>
      </c>
      <c r="BW11">
        <v>0</v>
      </c>
      <c r="BX11">
        <v>0</v>
      </c>
      <c r="BY11">
        <v>1</v>
      </c>
      <c r="BZ11">
        <v>25</v>
      </c>
      <c r="CA11">
        <v>0</v>
      </c>
      <c r="CB11">
        <v>0</v>
      </c>
      <c r="CC11">
        <v>5</v>
      </c>
      <c r="CD11">
        <v>10</v>
      </c>
      <c r="CE11">
        <v>3</v>
      </c>
      <c r="CF11">
        <v>4</v>
      </c>
      <c r="CG11">
        <v>2</v>
      </c>
      <c r="CH11">
        <v>1</v>
      </c>
      <c r="CI11">
        <v>5</v>
      </c>
      <c r="CJ11">
        <v>0</v>
      </c>
      <c r="CK11">
        <v>0</v>
      </c>
      <c r="CL11">
        <v>79.37</v>
      </c>
      <c r="CM11">
        <v>79.66</v>
      </c>
      <c r="CN11" t="s">
        <v>103</v>
      </c>
      <c r="CO11" s="17">
        <f t="shared" si="1"/>
        <v>2.141867204233372E-3</v>
      </c>
      <c r="CP11" s="17">
        <f t="shared" si="2"/>
        <v>3.6404720060254636E-3</v>
      </c>
      <c r="CR11" s="16">
        <f t="shared" si="3"/>
        <v>79.658944263118244</v>
      </c>
    </row>
    <row r="12" spans="1:96" x14ac:dyDescent="0.25">
      <c r="A12">
        <v>3</v>
      </c>
      <c r="B12" t="s">
        <v>110</v>
      </c>
      <c r="C12">
        <v>9</v>
      </c>
      <c r="D12">
        <v>1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>
        <v>83.86</v>
      </c>
      <c r="N12" t="s">
        <v>111</v>
      </c>
      <c r="O12">
        <v>33</v>
      </c>
      <c r="P12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29</v>
      </c>
      <c r="Z12">
        <v>12</v>
      </c>
      <c r="AA12">
        <v>10</v>
      </c>
      <c r="AB12">
        <v>7</v>
      </c>
      <c r="AC12">
        <v>0</v>
      </c>
      <c r="AD12">
        <v>0</v>
      </c>
      <c r="AE12">
        <v>0</v>
      </c>
      <c r="AF12">
        <v>0</v>
      </c>
      <c r="AG12" t="s">
        <v>112</v>
      </c>
      <c r="AH12">
        <v>16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86</v>
      </c>
      <c r="AV12">
        <v>0</v>
      </c>
      <c r="AW12">
        <v>0</v>
      </c>
      <c r="AX12">
        <v>0</v>
      </c>
      <c r="AY12">
        <v>0</v>
      </c>
      <c r="AZ12" t="s">
        <v>113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2</v>
      </c>
      <c r="BN12">
        <v>87</v>
      </c>
      <c r="BO12">
        <v>0</v>
      </c>
      <c r="BP12">
        <v>0</v>
      </c>
      <c r="BQ12">
        <v>0</v>
      </c>
      <c r="BR12">
        <v>0</v>
      </c>
      <c r="BS12" t="s">
        <v>114</v>
      </c>
      <c r="BT12">
        <v>34</v>
      </c>
      <c r="BU12">
        <v>12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19</v>
      </c>
      <c r="CD12">
        <v>9</v>
      </c>
      <c r="CE12">
        <v>12</v>
      </c>
      <c r="CF12">
        <v>17</v>
      </c>
      <c r="CG12">
        <v>33</v>
      </c>
      <c r="CH12">
        <v>0</v>
      </c>
      <c r="CI12">
        <v>0</v>
      </c>
      <c r="CJ12">
        <v>0</v>
      </c>
      <c r="CK12">
        <v>0</v>
      </c>
      <c r="CL12">
        <v>84.72</v>
      </c>
      <c r="CM12">
        <v>86.62</v>
      </c>
      <c r="CN12" t="s">
        <v>103</v>
      </c>
      <c r="CO12" s="17">
        <f t="shared" si="1"/>
        <v>1.0151085930122705E-2</v>
      </c>
      <c r="CP12" s="17">
        <f t="shared" si="2"/>
        <v>2.1934888016624354E-2</v>
      </c>
      <c r="CR12" s="16">
        <f t="shared" si="3"/>
        <v>86.578323712768409</v>
      </c>
    </row>
    <row r="13" spans="1:96" x14ac:dyDescent="0.25">
      <c r="A13">
        <v>4</v>
      </c>
      <c r="B13" t="s">
        <v>115</v>
      </c>
      <c r="C13">
        <v>9</v>
      </c>
      <c r="D13">
        <v>0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77.98</v>
      </c>
      <c r="N13" t="s">
        <v>116</v>
      </c>
      <c r="O13">
        <v>19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</v>
      </c>
      <c r="Y13">
        <v>13</v>
      </c>
      <c r="Z13">
        <v>15</v>
      </c>
      <c r="AA13">
        <v>11</v>
      </c>
      <c r="AB13">
        <v>22</v>
      </c>
      <c r="AC13">
        <v>0</v>
      </c>
      <c r="AD13">
        <v>0</v>
      </c>
      <c r="AE13">
        <v>0</v>
      </c>
      <c r="AF13">
        <v>0</v>
      </c>
      <c r="AG13" t="s">
        <v>117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80</v>
      </c>
      <c r="AV13">
        <v>0</v>
      </c>
      <c r="AW13">
        <v>0</v>
      </c>
      <c r="AX13">
        <v>0</v>
      </c>
      <c r="AY13">
        <v>0</v>
      </c>
      <c r="AZ13" t="s">
        <v>118</v>
      </c>
      <c r="BA13">
        <v>14</v>
      </c>
      <c r="BB13">
        <v>67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 t="s">
        <v>119</v>
      </c>
      <c r="BT13">
        <v>18</v>
      </c>
      <c r="BU13">
        <v>18</v>
      </c>
      <c r="BV13">
        <v>18</v>
      </c>
      <c r="BW13">
        <v>8</v>
      </c>
      <c r="BX13">
        <v>11</v>
      </c>
      <c r="BY13">
        <v>1</v>
      </c>
      <c r="BZ13">
        <v>1</v>
      </c>
      <c r="CA13">
        <v>0</v>
      </c>
      <c r="CB13">
        <v>0</v>
      </c>
      <c r="CC13">
        <v>3</v>
      </c>
      <c r="CD13">
        <v>3</v>
      </c>
      <c r="CE13">
        <v>5</v>
      </c>
      <c r="CF13">
        <v>3</v>
      </c>
      <c r="CG13">
        <v>11</v>
      </c>
      <c r="CH13">
        <v>2</v>
      </c>
      <c r="CI13">
        <v>22</v>
      </c>
      <c r="CJ13">
        <v>1</v>
      </c>
      <c r="CK13">
        <v>22</v>
      </c>
      <c r="CL13">
        <v>76.349999999999994</v>
      </c>
      <c r="CM13">
        <v>76.8</v>
      </c>
      <c r="CN13" t="s">
        <v>97</v>
      </c>
      <c r="CO13" s="17">
        <f t="shared" si="1"/>
        <v>-2.1349050425671479E-2</v>
      </c>
      <c r="CP13" s="17">
        <f t="shared" si="2"/>
        <v>5.859375E-3</v>
      </c>
      <c r="CR13" s="16">
        <f t="shared" si="3"/>
        <v>76.79736328125</v>
      </c>
    </row>
    <row r="14" spans="1:96" x14ac:dyDescent="0.25">
      <c r="A14">
        <v>5</v>
      </c>
      <c r="B14" t="s">
        <v>120</v>
      </c>
      <c r="C14">
        <v>9</v>
      </c>
      <c r="D14">
        <v>0</v>
      </c>
      <c r="E14">
        <v>6</v>
      </c>
      <c r="F14">
        <v>0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>
        <v>89.3</v>
      </c>
      <c r="N14" t="s">
        <v>121</v>
      </c>
      <c r="O14">
        <v>28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6</v>
      </c>
      <c r="Z14">
        <v>4</v>
      </c>
      <c r="AA14">
        <v>4</v>
      </c>
      <c r="AB14">
        <v>37</v>
      </c>
      <c r="AC14">
        <v>0</v>
      </c>
      <c r="AD14">
        <v>0</v>
      </c>
      <c r="AE14">
        <v>0</v>
      </c>
      <c r="AF14">
        <v>0</v>
      </c>
      <c r="AG14" t="s">
        <v>122</v>
      </c>
      <c r="AH14">
        <v>3</v>
      </c>
      <c r="AI14">
        <v>2</v>
      </c>
      <c r="AJ14">
        <v>8</v>
      </c>
      <c r="AK14">
        <v>24</v>
      </c>
      <c r="AL14">
        <v>40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4</v>
      </c>
      <c r="AX14">
        <v>1</v>
      </c>
      <c r="AY14">
        <v>4</v>
      </c>
      <c r="AZ14" t="s">
        <v>123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</v>
      </c>
      <c r="BL14">
        <v>0</v>
      </c>
      <c r="BM14">
        <v>0</v>
      </c>
      <c r="BN14">
        <v>76</v>
      </c>
      <c r="BO14">
        <v>0</v>
      </c>
      <c r="BP14">
        <v>0</v>
      </c>
      <c r="BQ14">
        <v>0</v>
      </c>
      <c r="BR14">
        <v>0</v>
      </c>
      <c r="BS14" t="s">
        <v>124</v>
      </c>
      <c r="BT14">
        <v>8</v>
      </c>
      <c r="BU14">
        <v>17</v>
      </c>
      <c r="BV14">
        <v>18</v>
      </c>
      <c r="BW14">
        <v>4</v>
      </c>
      <c r="BX14">
        <v>30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3</v>
      </c>
      <c r="CH14">
        <v>1</v>
      </c>
      <c r="CI14">
        <v>3</v>
      </c>
      <c r="CJ14">
        <v>1</v>
      </c>
      <c r="CK14">
        <v>3</v>
      </c>
      <c r="CL14">
        <v>86.59</v>
      </c>
      <c r="CM14">
        <v>88.55</v>
      </c>
      <c r="CN14" t="s">
        <v>97</v>
      </c>
      <c r="CO14" s="17">
        <f t="shared" si="1"/>
        <v>-3.1296916503060324E-2</v>
      </c>
      <c r="CP14" s="17">
        <f t="shared" si="2"/>
        <v>2.2134387351778639E-2</v>
      </c>
      <c r="CR14" s="16">
        <f t="shared" si="3"/>
        <v>88.506616600790522</v>
      </c>
    </row>
    <row r="15" spans="1:96" x14ac:dyDescent="0.25">
      <c r="A15">
        <v>6</v>
      </c>
      <c r="B15" t="s">
        <v>125</v>
      </c>
      <c r="C15">
        <v>10</v>
      </c>
      <c r="D15">
        <v>0</v>
      </c>
      <c r="E15">
        <v>5</v>
      </c>
      <c r="F15">
        <v>1</v>
      </c>
      <c r="G15" t="s">
        <v>92</v>
      </c>
      <c r="H15" t="s">
        <v>92</v>
      </c>
      <c r="I15">
        <v>5</v>
      </c>
      <c r="J15">
        <v>1</v>
      </c>
      <c r="K15" t="s">
        <v>92</v>
      </c>
      <c r="L15" t="s">
        <v>92</v>
      </c>
      <c r="M15">
        <v>89.9</v>
      </c>
      <c r="N15" t="s">
        <v>126</v>
      </c>
      <c r="O15">
        <v>1</v>
      </c>
      <c r="P15">
        <v>0</v>
      </c>
      <c r="Q15">
        <v>5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 t="s">
        <v>127</v>
      </c>
      <c r="AH15">
        <v>2</v>
      </c>
      <c r="AI15">
        <v>5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2</v>
      </c>
      <c r="AU15">
        <v>3</v>
      </c>
      <c r="AV15">
        <v>2</v>
      </c>
      <c r="AW15">
        <v>7</v>
      </c>
      <c r="AX15">
        <v>1</v>
      </c>
      <c r="AY15">
        <v>7</v>
      </c>
      <c r="AZ15" t="s">
        <v>128</v>
      </c>
      <c r="BA15">
        <v>0</v>
      </c>
      <c r="BB15">
        <v>0</v>
      </c>
      <c r="BC15">
        <v>2</v>
      </c>
      <c r="BD15">
        <v>1</v>
      </c>
      <c r="BE15">
        <v>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9</v>
      </c>
      <c r="CH15">
        <v>0</v>
      </c>
      <c r="CI15">
        <v>0</v>
      </c>
      <c r="CJ15">
        <v>0</v>
      </c>
      <c r="CK15">
        <v>0</v>
      </c>
      <c r="CL15">
        <v>90</v>
      </c>
      <c r="CM15">
        <v>92.4</v>
      </c>
      <c r="CN15" t="s">
        <v>97</v>
      </c>
      <c r="CO15" s="17">
        <f t="shared" si="1"/>
        <v>1.1111111111110628E-3</v>
      </c>
      <c r="CP15" s="17">
        <f t="shared" si="2"/>
        <v>2.5974025974025983E-2</v>
      </c>
      <c r="CR15" s="16">
        <f t="shared" si="3"/>
        <v>92.337662337662337</v>
      </c>
    </row>
    <row r="16" spans="1:96" x14ac:dyDescent="0.25">
      <c r="A16">
        <v>7</v>
      </c>
      <c r="B16" t="s">
        <v>130</v>
      </c>
      <c r="C16">
        <v>11</v>
      </c>
      <c r="D16">
        <v>0</v>
      </c>
      <c r="E16">
        <v>6</v>
      </c>
      <c r="F16">
        <v>0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87.3</v>
      </c>
      <c r="N16" t="s">
        <v>131</v>
      </c>
      <c r="O16">
        <v>8</v>
      </c>
      <c r="P16">
        <v>22</v>
      </c>
      <c r="Q16">
        <v>18</v>
      </c>
      <c r="R16">
        <v>3</v>
      </c>
      <c r="S16">
        <v>0</v>
      </c>
      <c r="T16">
        <v>1</v>
      </c>
      <c r="U16">
        <v>2</v>
      </c>
      <c r="V16">
        <v>0</v>
      </c>
      <c r="W16">
        <v>0</v>
      </c>
      <c r="X16">
        <v>4</v>
      </c>
      <c r="Y16">
        <v>2</v>
      </c>
      <c r="Z16">
        <v>5</v>
      </c>
      <c r="AA16">
        <v>0</v>
      </c>
      <c r="AB16">
        <v>8</v>
      </c>
      <c r="AC16">
        <v>2</v>
      </c>
      <c r="AD16">
        <v>15</v>
      </c>
      <c r="AE16">
        <v>0</v>
      </c>
      <c r="AF16">
        <v>0</v>
      </c>
      <c r="AG16" t="s">
        <v>132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5</v>
      </c>
      <c r="AS16">
        <v>1</v>
      </c>
      <c r="AT16">
        <v>4</v>
      </c>
      <c r="AU16">
        <v>46</v>
      </c>
      <c r="AV16">
        <v>0</v>
      </c>
      <c r="AW16">
        <v>0</v>
      </c>
      <c r="AX16">
        <v>0</v>
      </c>
      <c r="AY16">
        <v>0</v>
      </c>
      <c r="AZ16" t="s">
        <v>133</v>
      </c>
      <c r="BA16">
        <v>8</v>
      </c>
      <c r="BB16">
        <v>15</v>
      </c>
      <c r="BC16">
        <v>27</v>
      </c>
      <c r="BD16">
        <v>9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0</v>
      </c>
      <c r="BM16">
        <v>1</v>
      </c>
      <c r="BN16">
        <v>0</v>
      </c>
      <c r="BO16">
        <v>1</v>
      </c>
      <c r="BP16">
        <v>4</v>
      </c>
      <c r="BQ16">
        <v>1</v>
      </c>
      <c r="BR16">
        <v>4</v>
      </c>
      <c r="BS16" t="s">
        <v>134</v>
      </c>
      <c r="BT16">
        <v>2</v>
      </c>
      <c r="BU16">
        <v>5</v>
      </c>
      <c r="BV16">
        <v>9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1</v>
      </c>
      <c r="CF16">
        <v>0</v>
      </c>
      <c r="CG16">
        <v>55</v>
      </c>
      <c r="CH16">
        <v>1</v>
      </c>
      <c r="CI16">
        <v>58</v>
      </c>
      <c r="CJ16">
        <v>0</v>
      </c>
      <c r="CK16">
        <v>0</v>
      </c>
      <c r="CL16">
        <v>86.02</v>
      </c>
      <c r="CM16">
        <v>86.48</v>
      </c>
      <c r="CN16" t="s">
        <v>97</v>
      </c>
      <c r="CO16" s="17">
        <f t="shared" si="1"/>
        <v>-1.4880260404557033E-2</v>
      </c>
      <c r="CP16" s="17">
        <f t="shared" si="2"/>
        <v>5.3191489361703592E-3</v>
      </c>
      <c r="CR16" s="16">
        <f t="shared" si="3"/>
        <v>86.477553191489363</v>
      </c>
    </row>
    <row r="17" spans="1:96" x14ac:dyDescent="0.25">
      <c r="A17">
        <v>8</v>
      </c>
      <c r="B17" t="s">
        <v>135</v>
      </c>
      <c r="C17">
        <v>9</v>
      </c>
      <c r="D17">
        <v>0</v>
      </c>
      <c r="E17">
        <v>5</v>
      </c>
      <c r="F17">
        <v>1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>
        <v>87.93</v>
      </c>
      <c r="N17" t="s">
        <v>136</v>
      </c>
      <c r="O17">
        <v>42</v>
      </c>
      <c r="P17">
        <v>33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3</v>
      </c>
      <c r="AA17">
        <v>1</v>
      </c>
      <c r="AB17">
        <v>2</v>
      </c>
      <c r="AC17">
        <v>1</v>
      </c>
      <c r="AD17">
        <v>0</v>
      </c>
      <c r="AE17">
        <v>0</v>
      </c>
      <c r="AF17">
        <v>0</v>
      </c>
      <c r="AG17" t="s">
        <v>137</v>
      </c>
      <c r="AH17">
        <v>27</v>
      </c>
      <c r="AI17">
        <v>5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</v>
      </c>
      <c r="AR17">
        <v>8</v>
      </c>
      <c r="AS17">
        <v>4</v>
      </c>
      <c r="AT17">
        <v>3</v>
      </c>
      <c r="AU17">
        <v>26</v>
      </c>
      <c r="AV17">
        <v>1</v>
      </c>
      <c r="AW17">
        <v>41</v>
      </c>
      <c r="AX17">
        <v>0</v>
      </c>
      <c r="AY17">
        <v>0</v>
      </c>
      <c r="AZ17" t="s">
        <v>138</v>
      </c>
      <c r="BA17">
        <v>2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4</v>
      </c>
      <c r="BN17">
        <v>71</v>
      </c>
      <c r="BO17">
        <v>1</v>
      </c>
      <c r="BP17">
        <v>77</v>
      </c>
      <c r="BQ17">
        <v>0</v>
      </c>
      <c r="BR17">
        <v>0</v>
      </c>
      <c r="BS17" t="s">
        <v>139</v>
      </c>
      <c r="BT17">
        <v>19</v>
      </c>
      <c r="BU17">
        <v>43</v>
      </c>
      <c r="BV17">
        <v>18</v>
      </c>
      <c r="BW17">
        <v>0</v>
      </c>
      <c r="BX17">
        <v>0</v>
      </c>
      <c r="BY17">
        <v>1</v>
      </c>
      <c r="BZ17">
        <v>2</v>
      </c>
      <c r="CA17">
        <v>0</v>
      </c>
      <c r="CB17">
        <v>0</v>
      </c>
      <c r="CC17">
        <v>4</v>
      </c>
      <c r="CD17">
        <v>1</v>
      </c>
      <c r="CE17">
        <v>1</v>
      </c>
      <c r="CF17">
        <v>0</v>
      </c>
      <c r="CG17">
        <v>0</v>
      </c>
      <c r="CH17">
        <v>2</v>
      </c>
      <c r="CI17">
        <v>2</v>
      </c>
      <c r="CJ17">
        <v>0</v>
      </c>
      <c r="CK17">
        <v>0</v>
      </c>
      <c r="CL17">
        <v>87.94</v>
      </c>
      <c r="CM17">
        <v>88.73</v>
      </c>
      <c r="CN17" t="s">
        <v>103</v>
      </c>
      <c r="CO17" s="17">
        <f t="shared" si="1"/>
        <v>1.1371389583791913E-4</v>
      </c>
      <c r="CP17" s="17">
        <f t="shared" si="2"/>
        <v>8.9034148540516611E-3</v>
      </c>
      <c r="CR17" s="16">
        <f t="shared" si="3"/>
        <v>88.722966302265306</v>
      </c>
    </row>
    <row r="18" spans="1:96" x14ac:dyDescent="0.25">
      <c r="A18">
        <v>9</v>
      </c>
      <c r="B18" t="s">
        <v>140</v>
      </c>
      <c r="C18">
        <v>10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>
        <v>84.5</v>
      </c>
      <c r="N18" t="s">
        <v>141</v>
      </c>
      <c r="O18">
        <v>8</v>
      </c>
      <c r="P18">
        <v>7</v>
      </c>
      <c r="Q18">
        <v>2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3</v>
      </c>
      <c r="Y18">
        <v>2</v>
      </c>
      <c r="Z18">
        <v>3</v>
      </c>
      <c r="AA18">
        <v>2</v>
      </c>
      <c r="AB18">
        <v>58</v>
      </c>
      <c r="AC18">
        <v>0</v>
      </c>
      <c r="AD18">
        <v>0</v>
      </c>
      <c r="AE18">
        <v>0</v>
      </c>
      <c r="AF18">
        <v>0</v>
      </c>
      <c r="AG18" t="s">
        <v>142</v>
      </c>
      <c r="AH18">
        <v>8</v>
      </c>
      <c r="AI18">
        <v>12</v>
      </c>
      <c r="AJ18">
        <v>17</v>
      </c>
      <c r="AK18">
        <v>5</v>
      </c>
      <c r="AL18">
        <v>36</v>
      </c>
      <c r="AM18">
        <v>1</v>
      </c>
      <c r="AN18">
        <v>1</v>
      </c>
      <c r="AO18">
        <v>0</v>
      </c>
      <c r="AP18">
        <v>0</v>
      </c>
      <c r="AQ18">
        <v>3</v>
      </c>
      <c r="AR18">
        <v>3</v>
      </c>
      <c r="AS18">
        <v>0</v>
      </c>
      <c r="AT18">
        <v>2</v>
      </c>
      <c r="AU18">
        <v>0</v>
      </c>
      <c r="AV18">
        <v>1</v>
      </c>
      <c r="AW18">
        <v>5</v>
      </c>
      <c r="AX18">
        <v>1</v>
      </c>
      <c r="AY18">
        <v>5</v>
      </c>
      <c r="AZ18" t="s">
        <v>143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79</v>
      </c>
      <c r="BO18">
        <v>0</v>
      </c>
      <c r="BP18">
        <v>0</v>
      </c>
      <c r="BQ18">
        <v>0</v>
      </c>
      <c r="BR18">
        <v>0</v>
      </c>
      <c r="BS18" t="s">
        <v>144</v>
      </c>
      <c r="BT18">
        <v>22</v>
      </c>
      <c r="BU18">
        <v>17</v>
      </c>
      <c r="BV18">
        <v>13</v>
      </c>
      <c r="BW18">
        <v>8</v>
      </c>
      <c r="BX18">
        <v>16</v>
      </c>
      <c r="BY18">
        <v>2</v>
      </c>
      <c r="BZ18">
        <v>6</v>
      </c>
      <c r="CA18">
        <v>0</v>
      </c>
      <c r="CB18">
        <v>0</v>
      </c>
      <c r="CC18">
        <v>13</v>
      </c>
      <c r="CD18">
        <v>4</v>
      </c>
      <c r="CE18">
        <v>1</v>
      </c>
      <c r="CF18">
        <v>1</v>
      </c>
      <c r="CG18">
        <v>0</v>
      </c>
      <c r="CH18">
        <v>2</v>
      </c>
      <c r="CI18">
        <v>6</v>
      </c>
      <c r="CJ18">
        <v>1</v>
      </c>
      <c r="CK18">
        <v>6</v>
      </c>
      <c r="CL18">
        <v>84.75</v>
      </c>
      <c r="CM18">
        <v>84.75</v>
      </c>
      <c r="CN18" t="s">
        <v>103</v>
      </c>
      <c r="CO18" s="17">
        <f t="shared" si="1"/>
        <v>2.9498525073746729E-3</v>
      </c>
      <c r="CP18" s="17">
        <f t="shared" si="2"/>
        <v>0</v>
      </c>
      <c r="CR18" s="16">
        <f t="shared" si="3"/>
        <v>84.75</v>
      </c>
    </row>
    <row r="19" spans="1:96" x14ac:dyDescent="0.25">
      <c r="A19">
        <v>10</v>
      </c>
      <c r="B19" t="s">
        <v>145</v>
      </c>
      <c r="C19">
        <v>9</v>
      </c>
      <c r="D19">
        <v>1</v>
      </c>
      <c r="E19">
        <v>5</v>
      </c>
      <c r="F19">
        <v>1</v>
      </c>
      <c r="G19" t="s">
        <v>92</v>
      </c>
      <c r="H19" t="s">
        <v>92</v>
      </c>
      <c r="I19">
        <v>5</v>
      </c>
      <c r="J19">
        <v>1</v>
      </c>
      <c r="K19" t="s">
        <v>92</v>
      </c>
      <c r="L19" t="s">
        <v>92</v>
      </c>
      <c r="M19">
        <v>78.83</v>
      </c>
      <c r="N19" t="s">
        <v>146</v>
      </c>
      <c r="O19">
        <v>11</v>
      </c>
      <c r="P19">
        <v>32</v>
      </c>
      <c r="Q19">
        <v>26</v>
      </c>
      <c r="R19">
        <v>8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147</v>
      </c>
      <c r="AH19">
        <v>2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69</v>
      </c>
      <c r="AV19">
        <v>0</v>
      </c>
      <c r="AW19">
        <v>0</v>
      </c>
      <c r="AX19">
        <v>0</v>
      </c>
      <c r="AY19">
        <v>0</v>
      </c>
      <c r="AZ19" t="s">
        <v>148</v>
      </c>
      <c r="BA19">
        <v>33</v>
      </c>
      <c r="BB19">
        <v>15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4</v>
      </c>
      <c r="BL19">
        <v>4</v>
      </c>
      <c r="BM19">
        <v>1</v>
      </c>
      <c r="BN19">
        <v>12</v>
      </c>
      <c r="BO19">
        <v>0</v>
      </c>
      <c r="BP19">
        <v>0</v>
      </c>
      <c r="BQ19">
        <v>0</v>
      </c>
      <c r="BR19">
        <v>0</v>
      </c>
      <c r="BS19" t="s">
        <v>149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2</v>
      </c>
      <c r="CE19">
        <v>3</v>
      </c>
      <c r="CF19">
        <v>2</v>
      </c>
      <c r="CG19">
        <v>65</v>
      </c>
      <c r="CH19">
        <v>0</v>
      </c>
      <c r="CI19">
        <v>0</v>
      </c>
      <c r="CJ19">
        <v>0</v>
      </c>
      <c r="CK19">
        <v>0</v>
      </c>
      <c r="CL19">
        <v>80.48</v>
      </c>
      <c r="CM19">
        <v>81.72</v>
      </c>
      <c r="CN19" t="s">
        <v>103</v>
      </c>
      <c r="CO19" s="17">
        <f t="shared" si="1"/>
        <v>2.0501988071570665E-2</v>
      </c>
      <c r="CP19" s="17">
        <f t="shared" si="2"/>
        <v>1.5173764072442419E-2</v>
      </c>
      <c r="CR19" s="16">
        <f t="shared" si="3"/>
        <v>81.701184532550172</v>
      </c>
    </row>
    <row r="20" spans="1:96" x14ac:dyDescent="0.25">
      <c r="A20">
        <v>11</v>
      </c>
      <c r="B20" t="s">
        <v>150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79.55</v>
      </c>
      <c r="N20" t="s">
        <v>151</v>
      </c>
      <c r="O20">
        <v>11</v>
      </c>
      <c r="P20">
        <v>8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8</v>
      </c>
      <c r="Y20">
        <v>3</v>
      </c>
      <c r="Z20">
        <v>7</v>
      </c>
      <c r="AA20">
        <v>10</v>
      </c>
      <c r="AB20">
        <v>33</v>
      </c>
      <c r="AC20">
        <v>1</v>
      </c>
      <c r="AD20">
        <v>1</v>
      </c>
      <c r="AE20">
        <v>0</v>
      </c>
      <c r="AF20">
        <v>0</v>
      </c>
      <c r="AG20" t="s">
        <v>152</v>
      </c>
      <c r="AH20">
        <v>14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</v>
      </c>
      <c r="AR20">
        <v>12</v>
      </c>
      <c r="AS20">
        <v>13</v>
      </c>
      <c r="AT20">
        <v>9</v>
      </c>
      <c r="AU20">
        <v>15</v>
      </c>
      <c r="AV20">
        <v>0</v>
      </c>
      <c r="AW20">
        <v>0</v>
      </c>
      <c r="AX20">
        <v>0</v>
      </c>
      <c r="AY20">
        <v>0</v>
      </c>
      <c r="AZ20" t="s">
        <v>153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6</v>
      </c>
      <c r="BM20">
        <v>5</v>
      </c>
      <c r="BN20">
        <v>53</v>
      </c>
      <c r="BO20">
        <v>0</v>
      </c>
      <c r="BP20">
        <v>0</v>
      </c>
      <c r="BQ20">
        <v>0</v>
      </c>
      <c r="BR20">
        <v>0</v>
      </c>
      <c r="BS20" t="s">
        <v>154</v>
      </c>
      <c r="BT20">
        <v>13</v>
      </c>
      <c r="BU20">
        <v>14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</v>
      </c>
      <c r="CD20">
        <v>5</v>
      </c>
      <c r="CE20">
        <v>2</v>
      </c>
      <c r="CF20">
        <v>3</v>
      </c>
      <c r="CG20">
        <v>29</v>
      </c>
      <c r="CH20">
        <v>1</v>
      </c>
      <c r="CI20">
        <v>39</v>
      </c>
      <c r="CJ20">
        <v>0</v>
      </c>
      <c r="CK20">
        <v>0</v>
      </c>
      <c r="CL20">
        <v>79.8</v>
      </c>
      <c r="CM20">
        <v>81.28</v>
      </c>
      <c r="CN20" t="s">
        <v>103</v>
      </c>
      <c r="CO20" s="17">
        <f t="shared" si="1"/>
        <v>3.1328320802005427E-3</v>
      </c>
      <c r="CP20" s="17">
        <f t="shared" si="2"/>
        <v>1.8208661417322913E-2</v>
      </c>
      <c r="CR20" s="16">
        <f t="shared" si="3"/>
        <v>81.253051181102364</v>
      </c>
    </row>
    <row r="21" spans="1:96" x14ac:dyDescent="0.25">
      <c r="A21">
        <v>12</v>
      </c>
      <c r="B21" t="s">
        <v>155</v>
      </c>
      <c r="C21">
        <v>9</v>
      </c>
      <c r="D21">
        <v>0</v>
      </c>
      <c r="E21">
        <v>5</v>
      </c>
      <c r="F21">
        <v>1</v>
      </c>
      <c r="G21" t="s">
        <v>92</v>
      </c>
      <c r="H21" t="s">
        <v>92</v>
      </c>
      <c r="I21">
        <v>5</v>
      </c>
      <c r="J21">
        <v>1</v>
      </c>
      <c r="K21" t="s">
        <v>92</v>
      </c>
      <c r="L21" t="s">
        <v>92</v>
      </c>
      <c r="M21">
        <v>79.010000000000005</v>
      </c>
      <c r="N21" t="s">
        <v>156</v>
      </c>
      <c r="O21">
        <v>50</v>
      </c>
      <c r="P21">
        <v>17</v>
      </c>
      <c r="Q21">
        <v>9</v>
      </c>
      <c r="R21">
        <v>0</v>
      </c>
      <c r="S21">
        <v>0</v>
      </c>
      <c r="T21">
        <v>1</v>
      </c>
      <c r="U21">
        <v>4</v>
      </c>
      <c r="V21">
        <v>0</v>
      </c>
      <c r="W21">
        <v>0</v>
      </c>
      <c r="X21">
        <v>15</v>
      </c>
      <c r="Y21">
        <v>4</v>
      </c>
      <c r="Z21">
        <v>0</v>
      </c>
      <c r="AA21">
        <v>0</v>
      </c>
      <c r="AB21">
        <v>2</v>
      </c>
      <c r="AC21">
        <v>2</v>
      </c>
      <c r="AD21">
        <v>0</v>
      </c>
      <c r="AE21">
        <v>0</v>
      </c>
      <c r="AF21">
        <v>0</v>
      </c>
      <c r="AG21" t="s">
        <v>157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79</v>
      </c>
      <c r="AV21">
        <v>0</v>
      </c>
      <c r="AW21">
        <v>0</v>
      </c>
      <c r="AX21">
        <v>0</v>
      </c>
      <c r="AY21">
        <v>0</v>
      </c>
      <c r="AZ21" t="s">
        <v>158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0</v>
      </c>
      <c r="BM21">
        <v>3</v>
      </c>
      <c r="BN21">
        <v>69</v>
      </c>
      <c r="BO21">
        <v>0</v>
      </c>
      <c r="BP21">
        <v>0</v>
      </c>
      <c r="BQ21">
        <v>0</v>
      </c>
      <c r="BR21">
        <v>0</v>
      </c>
      <c r="BS21" t="s">
        <v>159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1</v>
      </c>
      <c r="CG21">
        <v>75</v>
      </c>
      <c r="CH21">
        <v>0</v>
      </c>
      <c r="CI21">
        <v>0</v>
      </c>
      <c r="CJ21">
        <v>0</v>
      </c>
      <c r="CK21">
        <v>0</v>
      </c>
      <c r="CL21">
        <v>79.86</v>
      </c>
      <c r="CM21">
        <v>83.02</v>
      </c>
      <c r="CN21" t="s">
        <v>103</v>
      </c>
      <c r="CO21" s="17">
        <f t="shared" si="1"/>
        <v>1.0643626346105606E-2</v>
      </c>
      <c r="CP21" s="17">
        <f t="shared" si="2"/>
        <v>3.8063117321127438E-2</v>
      </c>
      <c r="CR21" s="16">
        <f t="shared" si="3"/>
        <v>82.89972054926524</v>
      </c>
    </row>
    <row r="22" spans="1:96" x14ac:dyDescent="0.25">
      <c r="A22">
        <v>13</v>
      </c>
      <c r="B22" t="s">
        <v>160</v>
      </c>
      <c r="C22">
        <v>10</v>
      </c>
      <c r="D22">
        <v>1</v>
      </c>
      <c r="E22">
        <v>5</v>
      </c>
      <c r="F22">
        <v>1</v>
      </c>
      <c r="G22" t="s">
        <v>92</v>
      </c>
      <c r="H22" t="s">
        <v>92</v>
      </c>
      <c r="I22">
        <v>5</v>
      </c>
      <c r="J22">
        <v>1</v>
      </c>
      <c r="K22" t="s">
        <v>92</v>
      </c>
      <c r="L22" t="s">
        <v>92</v>
      </c>
      <c r="M22">
        <v>86.95</v>
      </c>
      <c r="N22" t="s">
        <v>161</v>
      </c>
      <c r="O22">
        <v>26</v>
      </c>
      <c r="P22">
        <v>19</v>
      </c>
      <c r="Q22">
        <v>3</v>
      </c>
      <c r="R22">
        <v>3</v>
      </c>
      <c r="S22">
        <v>2</v>
      </c>
      <c r="T22">
        <v>1</v>
      </c>
      <c r="U22">
        <v>1</v>
      </c>
      <c r="V22">
        <v>0</v>
      </c>
      <c r="W22">
        <v>0</v>
      </c>
      <c r="X22">
        <v>10</v>
      </c>
      <c r="Y22">
        <v>3</v>
      </c>
      <c r="Z22">
        <v>9</v>
      </c>
      <c r="AA22">
        <v>6</v>
      </c>
      <c r="AB22">
        <v>9</v>
      </c>
      <c r="AC22">
        <v>1</v>
      </c>
      <c r="AD22">
        <v>27</v>
      </c>
      <c r="AE22">
        <v>1</v>
      </c>
      <c r="AF22">
        <v>0</v>
      </c>
      <c r="AG22" t="s">
        <v>162</v>
      </c>
      <c r="AH22">
        <v>34</v>
      </c>
      <c r="AI22">
        <v>20</v>
      </c>
      <c r="AJ22">
        <v>19</v>
      </c>
      <c r="AK22">
        <v>0</v>
      </c>
      <c r="AL22">
        <v>0</v>
      </c>
      <c r="AM22">
        <v>1</v>
      </c>
      <c r="AN22">
        <v>19</v>
      </c>
      <c r="AO22">
        <v>0</v>
      </c>
      <c r="AP22">
        <v>0</v>
      </c>
      <c r="AQ22">
        <v>14</v>
      </c>
      <c r="AR22">
        <v>3</v>
      </c>
      <c r="AS22">
        <v>1</v>
      </c>
      <c r="AT22">
        <v>0</v>
      </c>
      <c r="AU22">
        <v>0</v>
      </c>
      <c r="AV22">
        <v>1</v>
      </c>
      <c r="AW22">
        <v>3</v>
      </c>
      <c r="AX22">
        <v>0</v>
      </c>
      <c r="AY22">
        <v>0</v>
      </c>
      <c r="AZ22" t="s">
        <v>163</v>
      </c>
      <c r="BA22">
        <v>38</v>
      </c>
      <c r="BB22">
        <v>11</v>
      </c>
      <c r="BC22">
        <v>16</v>
      </c>
      <c r="BD22">
        <v>0</v>
      </c>
      <c r="BE22">
        <v>0</v>
      </c>
      <c r="BF22">
        <v>1</v>
      </c>
      <c r="BG22">
        <v>11</v>
      </c>
      <c r="BH22">
        <v>0</v>
      </c>
      <c r="BI22">
        <v>0</v>
      </c>
      <c r="BJ22">
        <v>23</v>
      </c>
      <c r="BK22">
        <v>6</v>
      </c>
      <c r="BL22">
        <v>3</v>
      </c>
      <c r="BM22">
        <v>0</v>
      </c>
      <c r="BN22">
        <v>1</v>
      </c>
      <c r="BO22">
        <v>2</v>
      </c>
      <c r="BP22">
        <v>6</v>
      </c>
      <c r="BQ22">
        <v>0</v>
      </c>
      <c r="BR22">
        <v>0</v>
      </c>
      <c r="BS22" t="s">
        <v>164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1</v>
      </c>
      <c r="CE22">
        <v>1</v>
      </c>
      <c r="CF22">
        <v>0</v>
      </c>
      <c r="CG22">
        <v>74</v>
      </c>
      <c r="CH22">
        <v>0</v>
      </c>
      <c r="CI22">
        <v>0</v>
      </c>
      <c r="CJ22">
        <v>0</v>
      </c>
      <c r="CK22">
        <v>0</v>
      </c>
      <c r="CL22">
        <v>87.25</v>
      </c>
      <c r="CM22">
        <v>87.65</v>
      </c>
      <c r="CN22" t="s">
        <v>103</v>
      </c>
      <c r="CO22" s="17">
        <f t="shared" si="1"/>
        <v>3.4383954154727503E-3</v>
      </c>
      <c r="CP22" s="17">
        <f t="shared" si="2"/>
        <v>4.5636052481461409E-3</v>
      </c>
      <c r="CR22" s="16">
        <f t="shared" si="3"/>
        <v>87.648174557900745</v>
      </c>
    </row>
    <row r="23" spans="1:96" x14ac:dyDescent="0.25">
      <c r="A23">
        <v>14</v>
      </c>
      <c r="B23" t="s">
        <v>165</v>
      </c>
      <c r="C23">
        <v>9</v>
      </c>
      <c r="D23">
        <v>0</v>
      </c>
      <c r="E23">
        <v>6</v>
      </c>
      <c r="F23">
        <v>0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79.069999999999993</v>
      </c>
      <c r="N23" t="s">
        <v>166</v>
      </c>
      <c r="O23">
        <v>32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</v>
      </c>
      <c r="Y23">
        <v>13</v>
      </c>
      <c r="Z23">
        <v>9</v>
      </c>
      <c r="AA23">
        <v>8</v>
      </c>
      <c r="AB23">
        <v>5</v>
      </c>
      <c r="AC23">
        <v>0</v>
      </c>
      <c r="AD23">
        <v>0</v>
      </c>
      <c r="AE23">
        <v>0</v>
      </c>
      <c r="AF23">
        <v>0</v>
      </c>
      <c r="AG23" t="s">
        <v>167</v>
      </c>
      <c r="AH23">
        <v>28</v>
      </c>
      <c r="AI23">
        <v>43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 t="s">
        <v>168</v>
      </c>
      <c r="BA23">
        <v>34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6</v>
      </c>
      <c r="BL23">
        <v>6</v>
      </c>
      <c r="BM23">
        <v>9</v>
      </c>
      <c r="BN23">
        <v>5</v>
      </c>
      <c r="BO23">
        <v>0</v>
      </c>
      <c r="BP23">
        <v>0</v>
      </c>
      <c r="BQ23">
        <v>0</v>
      </c>
      <c r="BR23">
        <v>0</v>
      </c>
      <c r="BS23" t="s">
        <v>169</v>
      </c>
      <c r="BT23">
        <v>19</v>
      </c>
      <c r="BU23">
        <v>49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  <c r="CD23">
        <v>4</v>
      </c>
      <c r="CE23">
        <v>4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78.760000000000005</v>
      </c>
      <c r="CM23">
        <v>79.22</v>
      </c>
      <c r="CN23" t="s">
        <v>103</v>
      </c>
      <c r="CO23" s="17">
        <f t="shared" si="1"/>
        <v>-3.9360081259520729E-3</v>
      </c>
      <c r="CP23" s="17">
        <f t="shared" si="2"/>
        <v>5.8066144912900519E-3</v>
      </c>
      <c r="CR23" s="16">
        <f t="shared" si="3"/>
        <v>79.217328957334004</v>
      </c>
    </row>
    <row r="24" spans="1:96" x14ac:dyDescent="0.25">
      <c r="A24">
        <v>15</v>
      </c>
      <c r="B24" t="s">
        <v>170</v>
      </c>
      <c r="C24">
        <v>10</v>
      </c>
      <c r="D24">
        <v>0</v>
      </c>
      <c r="E24">
        <v>6</v>
      </c>
      <c r="F24">
        <v>0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>
        <v>88.68</v>
      </c>
      <c r="N24" t="s">
        <v>171</v>
      </c>
      <c r="O24">
        <v>0</v>
      </c>
      <c r="P24">
        <v>4</v>
      </c>
      <c r="Q24">
        <v>21</v>
      </c>
      <c r="R24">
        <v>25</v>
      </c>
      <c r="S24">
        <v>27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172</v>
      </c>
      <c r="AH24">
        <v>2</v>
      </c>
      <c r="AI24">
        <v>6</v>
      </c>
      <c r="AJ24">
        <v>1</v>
      </c>
      <c r="AK24">
        <v>4</v>
      </c>
      <c r="AL24">
        <v>66</v>
      </c>
      <c r="AM24">
        <v>1</v>
      </c>
      <c r="AN24">
        <v>2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2</v>
      </c>
      <c r="AU24">
        <v>1</v>
      </c>
      <c r="AV24">
        <v>2</v>
      </c>
      <c r="AW24">
        <v>3</v>
      </c>
      <c r="AX24">
        <v>1</v>
      </c>
      <c r="AY24">
        <v>3</v>
      </c>
      <c r="AZ24" t="s">
        <v>173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79</v>
      </c>
      <c r="BO24">
        <v>0</v>
      </c>
      <c r="BP24">
        <v>0</v>
      </c>
      <c r="BQ24">
        <v>0</v>
      </c>
      <c r="BR24">
        <v>0</v>
      </c>
      <c r="BS24" t="s">
        <v>174</v>
      </c>
      <c r="BT24">
        <v>2</v>
      </c>
      <c r="BU24">
        <v>10</v>
      </c>
      <c r="BV24">
        <v>9</v>
      </c>
      <c r="BW24">
        <v>2</v>
      </c>
      <c r="BX24">
        <v>58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2</v>
      </c>
      <c r="CH24">
        <v>1</v>
      </c>
      <c r="CI24">
        <v>2</v>
      </c>
      <c r="CJ24">
        <v>1</v>
      </c>
      <c r="CK24">
        <v>2</v>
      </c>
      <c r="CL24">
        <v>88</v>
      </c>
      <c r="CM24">
        <v>91.35</v>
      </c>
      <c r="CN24" t="s">
        <v>103</v>
      </c>
      <c r="CO24" s="17">
        <f t="shared" si="1"/>
        <v>-7.7272727272728048E-3</v>
      </c>
      <c r="CP24" s="17">
        <f t="shared" si="2"/>
        <v>3.6672140120415975E-2</v>
      </c>
      <c r="CR24" s="16">
        <f t="shared" si="3"/>
        <v>91.227148330596606</v>
      </c>
    </row>
    <row r="25" spans="1:96" x14ac:dyDescent="0.25">
      <c r="A25">
        <v>16</v>
      </c>
      <c r="B25" t="s">
        <v>175</v>
      </c>
      <c r="C25">
        <v>9</v>
      </c>
      <c r="D25">
        <v>1</v>
      </c>
      <c r="E25">
        <v>5</v>
      </c>
      <c r="F25">
        <v>1</v>
      </c>
      <c r="G25" t="s">
        <v>92</v>
      </c>
      <c r="H25" t="s">
        <v>92</v>
      </c>
      <c r="I25">
        <v>6</v>
      </c>
      <c r="J25">
        <v>0</v>
      </c>
      <c r="K25" t="s">
        <v>92</v>
      </c>
      <c r="L25" t="s">
        <v>92</v>
      </c>
      <c r="M25">
        <v>82.8</v>
      </c>
      <c r="N25" t="s">
        <v>176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75</v>
      </c>
      <c r="AC25">
        <v>0</v>
      </c>
      <c r="AD25">
        <v>0</v>
      </c>
      <c r="AE25">
        <v>0</v>
      </c>
      <c r="AF25">
        <v>0</v>
      </c>
      <c r="AG25" t="s">
        <v>177</v>
      </c>
      <c r="AH25">
        <v>2</v>
      </c>
      <c r="AI25">
        <v>5</v>
      </c>
      <c r="AJ25">
        <v>8</v>
      </c>
      <c r="AK25">
        <v>35</v>
      </c>
      <c r="AL25">
        <v>25</v>
      </c>
      <c r="AM25">
        <v>1</v>
      </c>
      <c r="AN25">
        <v>2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3</v>
      </c>
      <c r="AX25">
        <v>1</v>
      </c>
      <c r="AY25">
        <v>3</v>
      </c>
      <c r="AZ25" t="s">
        <v>178</v>
      </c>
      <c r="BA25">
        <v>11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2</v>
      </c>
      <c r="BL25">
        <v>2</v>
      </c>
      <c r="BM25">
        <v>8</v>
      </c>
      <c r="BN25">
        <v>52</v>
      </c>
      <c r="BO25">
        <v>0</v>
      </c>
      <c r="BP25">
        <v>0</v>
      </c>
      <c r="BQ25">
        <v>0</v>
      </c>
      <c r="BR25">
        <v>0</v>
      </c>
      <c r="BS25" t="s">
        <v>179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73</v>
      </c>
      <c r="CH25">
        <v>0</v>
      </c>
      <c r="CI25">
        <v>0</v>
      </c>
      <c r="CJ25">
        <v>0</v>
      </c>
      <c r="CK25">
        <v>0</v>
      </c>
      <c r="CL25">
        <v>82.74</v>
      </c>
      <c r="CM25">
        <v>84.3</v>
      </c>
      <c r="CN25" t="s">
        <v>103</v>
      </c>
      <c r="CO25" s="17">
        <f t="shared" si="1"/>
        <v>-7.2516316171133965E-4</v>
      </c>
      <c r="CP25" s="17">
        <f t="shared" si="2"/>
        <v>1.85053380782918E-2</v>
      </c>
      <c r="CR25" s="16">
        <f t="shared" si="3"/>
        <v>84.271131672597861</v>
      </c>
    </row>
    <row r="26" spans="1:96" x14ac:dyDescent="0.25">
      <c r="A26">
        <v>17</v>
      </c>
      <c r="B26" t="s">
        <v>180</v>
      </c>
      <c r="C26">
        <v>9</v>
      </c>
      <c r="D26">
        <v>1</v>
      </c>
      <c r="E26">
        <v>5</v>
      </c>
      <c r="F26">
        <v>1</v>
      </c>
      <c r="G26" t="s">
        <v>92</v>
      </c>
      <c r="H26" t="s">
        <v>92</v>
      </c>
      <c r="I26">
        <v>5</v>
      </c>
      <c r="J26">
        <v>1</v>
      </c>
      <c r="K26" t="s">
        <v>92</v>
      </c>
      <c r="L26" t="s">
        <v>92</v>
      </c>
      <c r="M26">
        <v>86.46</v>
      </c>
      <c r="N26" t="s">
        <v>181</v>
      </c>
      <c r="O26">
        <v>58</v>
      </c>
      <c r="P26">
        <v>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149</v>
      </c>
      <c r="AH26">
        <v>42</v>
      </c>
      <c r="AI26">
        <v>22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7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182</v>
      </c>
      <c r="BA26">
        <v>26</v>
      </c>
      <c r="BB26">
        <v>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10</v>
      </c>
      <c r="BL26">
        <v>4</v>
      </c>
      <c r="BM26">
        <v>5</v>
      </c>
      <c r="BN26">
        <v>24</v>
      </c>
      <c r="BO26">
        <v>0</v>
      </c>
      <c r="BP26">
        <v>0</v>
      </c>
      <c r="BQ26">
        <v>0</v>
      </c>
      <c r="BR26">
        <v>0</v>
      </c>
      <c r="BS26" t="s">
        <v>183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4</v>
      </c>
      <c r="CE26">
        <v>4</v>
      </c>
      <c r="CF26">
        <v>4</v>
      </c>
      <c r="CG26">
        <v>61</v>
      </c>
      <c r="CH26">
        <v>0</v>
      </c>
      <c r="CI26">
        <v>0</v>
      </c>
      <c r="CJ26">
        <v>0</v>
      </c>
      <c r="CK26">
        <v>0</v>
      </c>
      <c r="CL26">
        <v>86.35</v>
      </c>
      <c r="CM26">
        <v>87.25</v>
      </c>
      <c r="CN26" t="s">
        <v>103</v>
      </c>
      <c r="CO26" s="17">
        <f t="shared" si="1"/>
        <v>-1.2738853503184711E-3</v>
      </c>
      <c r="CP26" s="17">
        <f t="shared" si="2"/>
        <v>1.0315186246418362E-2</v>
      </c>
      <c r="CR26" s="16">
        <f t="shared" si="3"/>
        <v>87.240716332378213</v>
      </c>
    </row>
    <row r="27" spans="1:96" x14ac:dyDescent="0.25">
      <c r="A27">
        <v>18</v>
      </c>
      <c r="B27" t="s">
        <v>184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89.29</v>
      </c>
      <c r="N27" t="s">
        <v>185</v>
      </c>
      <c r="O27">
        <v>24</v>
      </c>
      <c r="P27">
        <v>11</v>
      </c>
      <c r="Q27">
        <v>18</v>
      </c>
      <c r="R27">
        <v>9</v>
      </c>
      <c r="S27">
        <v>10</v>
      </c>
      <c r="T27">
        <v>2</v>
      </c>
      <c r="U27">
        <v>23</v>
      </c>
      <c r="V27">
        <v>2</v>
      </c>
      <c r="W27">
        <v>10</v>
      </c>
      <c r="X27">
        <v>10</v>
      </c>
      <c r="Y27">
        <v>2</v>
      </c>
      <c r="Z27">
        <v>1</v>
      </c>
      <c r="AA27">
        <v>2</v>
      </c>
      <c r="AB27">
        <v>3</v>
      </c>
      <c r="AC27">
        <v>2</v>
      </c>
      <c r="AD27">
        <v>8</v>
      </c>
      <c r="AE27">
        <v>1</v>
      </c>
      <c r="AF27">
        <v>2</v>
      </c>
      <c r="AG27" t="s">
        <v>186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78</v>
      </c>
      <c r="AV27">
        <v>0</v>
      </c>
      <c r="AW27">
        <v>0</v>
      </c>
      <c r="AX27">
        <v>0</v>
      </c>
      <c r="AY27">
        <v>0</v>
      </c>
      <c r="AZ27" t="s">
        <v>187</v>
      </c>
      <c r="BA27">
        <v>21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</v>
      </c>
      <c r="BK27">
        <v>14</v>
      </c>
      <c r="BL27">
        <v>6</v>
      </c>
      <c r="BM27">
        <v>6</v>
      </c>
      <c r="BN27">
        <v>20</v>
      </c>
      <c r="BO27">
        <v>0</v>
      </c>
      <c r="BP27">
        <v>0</v>
      </c>
      <c r="BQ27">
        <v>0</v>
      </c>
      <c r="BR27">
        <v>0</v>
      </c>
      <c r="BS27" t="s">
        <v>188</v>
      </c>
      <c r="BT27">
        <v>13</v>
      </c>
      <c r="BU27">
        <v>14</v>
      </c>
      <c r="BV27">
        <v>6</v>
      </c>
      <c r="BW27">
        <v>4</v>
      </c>
      <c r="BX27">
        <v>0</v>
      </c>
      <c r="BY27">
        <v>1</v>
      </c>
      <c r="BZ27">
        <v>2</v>
      </c>
      <c r="CA27">
        <v>0</v>
      </c>
      <c r="CB27">
        <v>0</v>
      </c>
      <c r="CC27">
        <v>4</v>
      </c>
      <c r="CD27">
        <v>2</v>
      </c>
      <c r="CE27">
        <v>8</v>
      </c>
      <c r="CF27">
        <v>4</v>
      </c>
      <c r="CG27">
        <v>21</v>
      </c>
      <c r="CH27">
        <v>2</v>
      </c>
      <c r="CI27">
        <v>35</v>
      </c>
      <c r="CJ27">
        <v>0</v>
      </c>
      <c r="CK27">
        <v>0</v>
      </c>
      <c r="CL27">
        <v>90.56</v>
      </c>
      <c r="CM27">
        <v>93.26</v>
      </c>
      <c r="CN27" t="s">
        <v>97</v>
      </c>
      <c r="CO27" s="17">
        <f t="shared" si="1"/>
        <v>1.4023851590105996E-2</v>
      </c>
      <c r="CP27" s="17">
        <f t="shared" si="2"/>
        <v>2.8951318893416289E-2</v>
      </c>
      <c r="CR27" s="16">
        <f t="shared" si="3"/>
        <v>93.181831438987786</v>
      </c>
    </row>
    <row r="28" spans="1:96" x14ac:dyDescent="0.25">
      <c r="A28">
        <v>19</v>
      </c>
      <c r="B28" t="s">
        <v>189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84.03</v>
      </c>
      <c r="N28" t="s">
        <v>190</v>
      </c>
      <c r="O28">
        <v>1</v>
      </c>
      <c r="P28">
        <v>11</v>
      </c>
      <c r="Q28">
        <v>42</v>
      </c>
      <c r="R28">
        <v>20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 t="s">
        <v>191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78</v>
      </c>
      <c r="AV28">
        <v>0</v>
      </c>
      <c r="AW28">
        <v>0</v>
      </c>
      <c r="AX28">
        <v>0</v>
      </c>
      <c r="AY28">
        <v>0</v>
      </c>
      <c r="AZ28" t="s">
        <v>137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79</v>
      </c>
      <c r="BO28">
        <v>0</v>
      </c>
      <c r="BP28">
        <v>0</v>
      </c>
      <c r="BQ28">
        <v>0</v>
      </c>
      <c r="BR28">
        <v>0</v>
      </c>
      <c r="BS28" t="s">
        <v>192</v>
      </c>
      <c r="BT28">
        <v>31</v>
      </c>
      <c r="BU28">
        <v>2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16</v>
      </c>
      <c r="CD28">
        <v>12</v>
      </c>
      <c r="CE28">
        <v>7</v>
      </c>
      <c r="CF28">
        <v>3</v>
      </c>
      <c r="CG28">
        <v>27</v>
      </c>
      <c r="CH28">
        <v>0</v>
      </c>
      <c r="CI28">
        <v>0</v>
      </c>
      <c r="CJ28">
        <v>0</v>
      </c>
      <c r="CK28">
        <v>0</v>
      </c>
      <c r="CL28">
        <v>85.49</v>
      </c>
      <c r="CM28">
        <v>87.85</v>
      </c>
      <c r="CN28" t="s">
        <v>97</v>
      </c>
      <c r="CO28" s="17">
        <f t="shared" si="1"/>
        <v>1.7078020821148621E-2</v>
      </c>
      <c r="CP28" s="17">
        <f t="shared" si="2"/>
        <v>2.6863972680705728E-2</v>
      </c>
      <c r="CR28" s="16">
        <f t="shared" si="3"/>
        <v>87.786601024473526</v>
      </c>
    </row>
    <row r="29" spans="1:96" x14ac:dyDescent="0.25">
      <c r="A29">
        <v>20</v>
      </c>
      <c r="B29" t="s">
        <v>193</v>
      </c>
      <c r="C29">
        <v>10</v>
      </c>
      <c r="D29">
        <v>0</v>
      </c>
      <c r="E29">
        <v>6</v>
      </c>
      <c r="F29">
        <v>0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>
        <v>80.790000000000006</v>
      </c>
      <c r="N29" t="s">
        <v>194</v>
      </c>
      <c r="O29">
        <v>31</v>
      </c>
      <c r="P29">
        <v>42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2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 t="s">
        <v>195</v>
      </c>
      <c r="AH29">
        <v>14</v>
      </c>
      <c r="AI29">
        <v>49</v>
      </c>
      <c r="AJ29">
        <v>16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3</v>
      </c>
      <c r="AX29">
        <v>0</v>
      </c>
      <c r="AY29">
        <v>0</v>
      </c>
      <c r="AZ29" t="s">
        <v>196</v>
      </c>
      <c r="BA29">
        <v>67</v>
      </c>
      <c r="BB29">
        <v>7</v>
      </c>
      <c r="BC29">
        <v>2</v>
      </c>
      <c r="BD29">
        <v>1</v>
      </c>
      <c r="BE29">
        <v>0</v>
      </c>
      <c r="BF29">
        <v>1</v>
      </c>
      <c r="BG29">
        <v>3</v>
      </c>
      <c r="BH29">
        <v>0</v>
      </c>
      <c r="BI29">
        <v>0</v>
      </c>
      <c r="BJ29">
        <v>23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197</v>
      </c>
      <c r="BT29">
        <v>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12</v>
      </c>
      <c r="CD29">
        <v>14</v>
      </c>
      <c r="CE29">
        <v>6</v>
      </c>
      <c r="CF29">
        <v>7</v>
      </c>
      <c r="CG29">
        <v>37</v>
      </c>
      <c r="CH29">
        <v>0</v>
      </c>
      <c r="CI29">
        <v>0</v>
      </c>
      <c r="CJ29">
        <v>0</v>
      </c>
      <c r="CK29">
        <v>0</v>
      </c>
      <c r="CL29">
        <v>80.7</v>
      </c>
      <c r="CM29">
        <v>81.760000000000005</v>
      </c>
      <c r="CN29" t="s">
        <v>97</v>
      </c>
      <c r="CO29" s="17">
        <f t="shared" si="1"/>
        <v>-1.1152416356878803E-3</v>
      </c>
      <c r="CP29" s="17">
        <f t="shared" si="2"/>
        <v>1.2964774951076397E-2</v>
      </c>
      <c r="CR29" s="16">
        <f t="shared" si="3"/>
        <v>81.746257338551871</v>
      </c>
    </row>
    <row r="30" spans="1:96" x14ac:dyDescent="0.25">
      <c r="A30">
        <v>21</v>
      </c>
      <c r="B30" t="s">
        <v>198</v>
      </c>
      <c r="C30">
        <v>10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>
        <v>77.430000000000007</v>
      </c>
      <c r="N30" t="s">
        <v>136</v>
      </c>
      <c r="O30">
        <v>7</v>
      </c>
      <c r="P30">
        <v>5</v>
      </c>
      <c r="Q30">
        <v>11</v>
      </c>
      <c r="R30">
        <v>3</v>
      </c>
      <c r="S30">
        <v>1</v>
      </c>
      <c r="T30">
        <v>1</v>
      </c>
      <c r="U30">
        <v>15</v>
      </c>
      <c r="V30">
        <v>1</v>
      </c>
      <c r="W30">
        <v>1</v>
      </c>
      <c r="X30">
        <v>4</v>
      </c>
      <c r="Y30">
        <v>12</v>
      </c>
      <c r="Z30">
        <v>8</v>
      </c>
      <c r="AA30">
        <v>8</v>
      </c>
      <c r="AB30">
        <v>14</v>
      </c>
      <c r="AC30">
        <v>1</v>
      </c>
      <c r="AD30">
        <v>1</v>
      </c>
      <c r="AE30">
        <v>1</v>
      </c>
      <c r="AF30">
        <v>0</v>
      </c>
      <c r="AG30" t="s">
        <v>199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71</v>
      </c>
      <c r="AV30">
        <v>0</v>
      </c>
      <c r="AW30">
        <v>0</v>
      </c>
      <c r="AX30">
        <v>0</v>
      </c>
      <c r="AY30">
        <v>0</v>
      </c>
      <c r="AZ30" t="s">
        <v>200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</v>
      </c>
      <c r="BO30">
        <v>0</v>
      </c>
      <c r="BP30">
        <v>0</v>
      </c>
      <c r="BQ30">
        <v>0</v>
      </c>
      <c r="BR30">
        <v>0</v>
      </c>
      <c r="BS30" t="s">
        <v>201</v>
      </c>
      <c r="BT30">
        <v>2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</v>
      </c>
      <c r="CG30">
        <v>52</v>
      </c>
      <c r="CH30">
        <v>0</v>
      </c>
      <c r="CI30">
        <v>0</v>
      </c>
      <c r="CJ30">
        <v>0</v>
      </c>
      <c r="CK30">
        <v>0</v>
      </c>
      <c r="CL30">
        <v>77.790000000000006</v>
      </c>
      <c r="CM30">
        <v>80.11</v>
      </c>
      <c r="CN30" t="s">
        <v>97</v>
      </c>
      <c r="CO30" s="17">
        <f t="shared" si="1"/>
        <v>4.6278441959121119E-3</v>
      </c>
      <c r="CP30" s="17">
        <f t="shared" si="2"/>
        <v>2.896017975283971E-2</v>
      </c>
      <c r="CR30" s="16">
        <f t="shared" si="3"/>
        <v>80.042812382973409</v>
      </c>
    </row>
    <row r="31" spans="1:96" x14ac:dyDescent="0.25">
      <c r="A31">
        <v>22</v>
      </c>
      <c r="B31" t="s">
        <v>202</v>
      </c>
      <c r="C31">
        <v>10</v>
      </c>
      <c r="D31">
        <v>0</v>
      </c>
      <c r="E31">
        <v>5</v>
      </c>
      <c r="F31">
        <v>1</v>
      </c>
      <c r="G31" t="s">
        <v>92</v>
      </c>
      <c r="H31" t="s">
        <v>92</v>
      </c>
      <c r="I31">
        <v>5</v>
      </c>
      <c r="J31">
        <v>1</v>
      </c>
      <c r="K31" t="s">
        <v>92</v>
      </c>
      <c r="L31" t="s">
        <v>92</v>
      </c>
      <c r="M31">
        <v>88</v>
      </c>
      <c r="N31" t="s">
        <v>203</v>
      </c>
      <c r="O31">
        <v>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4</v>
      </c>
      <c r="Z31">
        <v>4</v>
      </c>
      <c r="AA31">
        <v>7</v>
      </c>
      <c r="AB31">
        <v>49</v>
      </c>
      <c r="AC31">
        <v>0</v>
      </c>
      <c r="AD31">
        <v>0</v>
      </c>
      <c r="AE31">
        <v>0</v>
      </c>
      <c r="AF31">
        <v>0</v>
      </c>
      <c r="AG31" t="s">
        <v>204</v>
      </c>
      <c r="AH31">
        <v>19</v>
      </c>
      <c r="AI31">
        <v>3</v>
      </c>
      <c r="AJ31">
        <v>6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</v>
      </c>
      <c r="AR31">
        <v>8</v>
      </c>
      <c r="AS31">
        <v>5</v>
      </c>
      <c r="AT31">
        <v>2</v>
      </c>
      <c r="AU31">
        <v>24</v>
      </c>
      <c r="AV31">
        <v>1</v>
      </c>
      <c r="AW31">
        <v>39</v>
      </c>
      <c r="AX31">
        <v>0</v>
      </c>
      <c r="AY31">
        <v>0</v>
      </c>
      <c r="AZ31" t="s">
        <v>137</v>
      </c>
      <c r="BA31">
        <v>13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6</v>
      </c>
      <c r="BL31">
        <v>6</v>
      </c>
      <c r="BM31">
        <v>9</v>
      </c>
      <c r="BN31">
        <v>27</v>
      </c>
      <c r="BO31">
        <v>0</v>
      </c>
      <c r="BP31">
        <v>0</v>
      </c>
      <c r="BQ31">
        <v>0</v>
      </c>
      <c r="BR31">
        <v>0</v>
      </c>
      <c r="BS31" t="s">
        <v>205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77</v>
      </c>
      <c r="CH31">
        <v>0</v>
      </c>
      <c r="CI31">
        <v>0</v>
      </c>
      <c r="CJ31">
        <v>0</v>
      </c>
      <c r="CK31">
        <v>0</v>
      </c>
      <c r="CL31">
        <v>88.03</v>
      </c>
      <c r="CM31">
        <v>88.49</v>
      </c>
      <c r="CN31" t="s">
        <v>97</v>
      </c>
      <c r="CO31" s="17">
        <f t="shared" si="1"/>
        <v>3.4079291150745927E-4</v>
      </c>
      <c r="CP31" s="17">
        <f t="shared" si="2"/>
        <v>5.1983274946321156E-3</v>
      </c>
      <c r="CR31" s="16">
        <f t="shared" si="3"/>
        <v>88.487608769352462</v>
      </c>
    </row>
    <row r="32" spans="1:96" x14ac:dyDescent="0.25">
      <c r="A32">
        <v>23</v>
      </c>
      <c r="B32" t="s">
        <v>206</v>
      </c>
      <c r="C32">
        <v>9</v>
      </c>
      <c r="D32">
        <v>0</v>
      </c>
      <c r="E32">
        <v>5</v>
      </c>
      <c r="F32">
        <v>1</v>
      </c>
      <c r="G32" t="s">
        <v>92</v>
      </c>
      <c r="H32" t="s">
        <v>92</v>
      </c>
      <c r="I32">
        <v>5</v>
      </c>
      <c r="J32">
        <v>1</v>
      </c>
      <c r="K32" t="s">
        <v>92</v>
      </c>
      <c r="L32" t="s">
        <v>92</v>
      </c>
      <c r="M32">
        <v>84.5</v>
      </c>
      <c r="N32" t="s">
        <v>207</v>
      </c>
      <c r="O32">
        <v>17</v>
      </c>
      <c r="P32">
        <v>24</v>
      </c>
      <c r="Q32">
        <v>13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208</v>
      </c>
      <c r="AH32">
        <v>7</v>
      </c>
      <c r="AI32">
        <v>17</v>
      </c>
      <c r="AJ32">
        <v>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2</v>
      </c>
      <c r="AT32">
        <v>2</v>
      </c>
      <c r="AU32">
        <v>11</v>
      </c>
      <c r="AV32">
        <v>1</v>
      </c>
      <c r="AW32">
        <v>15</v>
      </c>
      <c r="AX32">
        <v>0</v>
      </c>
      <c r="AY32">
        <v>0</v>
      </c>
      <c r="AZ32" t="s">
        <v>209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1</v>
      </c>
      <c r="BM32">
        <v>1</v>
      </c>
      <c r="BN32">
        <v>45</v>
      </c>
      <c r="BO32">
        <v>0</v>
      </c>
      <c r="BP32">
        <v>0</v>
      </c>
      <c r="BQ32">
        <v>0</v>
      </c>
      <c r="BR32">
        <v>0</v>
      </c>
      <c r="BS32" t="s">
        <v>210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2</v>
      </c>
      <c r="CG32">
        <v>58</v>
      </c>
      <c r="CH32">
        <v>0</v>
      </c>
      <c r="CI32">
        <v>0</v>
      </c>
      <c r="CJ32">
        <v>0</v>
      </c>
      <c r="CK32">
        <v>0</v>
      </c>
      <c r="CL32">
        <v>84.99</v>
      </c>
      <c r="CM32">
        <v>87.65</v>
      </c>
      <c r="CN32" t="s">
        <v>97</v>
      </c>
      <c r="CO32" s="17">
        <f t="shared" si="1"/>
        <v>5.7653841628426683E-3</v>
      </c>
      <c r="CP32" s="17">
        <f t="shared" si="2"/>
        <v>3.0347974900171271E-2</v>
      </c>
      <c r="CR32" s="16">
        <f t="shared" si="3"/>
        <v>87.569274386765557</v>
      </c>
    </row>
    <row r="33" spans="1:96" x14ac:dyDescent="0.25">
      <c r="A33">
        <v>24</v>
      </c>
      <c r="B33" t="s">
        <v>211</v>
      </c>
      <c r="C33">
        <v>9</v>
      </c>
      <c r="D33">
        <v>0</v>
      </c>
      <c r="E33">
        <v>6</v>
      </c>
      <c r="F33">
        <v>0</v>
      </c>
      <c r="G33" t="s">
        <v>92</v>
      </c>
      <c r="H33" t="s">
        <v>92</v>
      </c>
      <c r="I33">
        <v>6</v>
      </c>
      <c r="J33">
        <v>0</v>
      </c>
      <c r="K33" t="s">
        <v>92</v>
      </c>
      <c r="L33" t="s">
        <v>92</v>
      </c>
      <c r="M33">
        <v>85.84</v>
      </c>
      <c r="N33" t="s">
        <v>212</v>
      </c>
      <c r="O33">
        <v>38</v>
      </c>
      <c r="P33">
        <v>7</v>
      </c>
      <c r="Q33">
        <v>14</v>
      </c>
      <c r="R33">
        <v>5</v>
      </c>
      <c r="S33">
        <v>0</v>
      </c>
      <c r="T33">
        <v>1</v>
      </c>
      <c r="U33">
        <v>19</v>
      </c>
      <c r="V33">
        <v>0</v>
      </c>
      <c r="W33">
        <v>0</v>
      </c>
      <c r="X33">
        <v>17</v>
      </c>
      <c r="Y33">
        <v>3</v>
      </c>
      <c r="Z33">
        <v>4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213</v>
      </c>
      <c r="AH33">
        <v>8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7</v>
      </c>
      <c r="AT33">
        <v>4</v>
      </c>
      <c r="AU33">
        <v>57</v>
      </c>
      <c r="AV33">
        <v>0</v>
      </c>
      <c r="AW33">
        <v>0</v>
      </c>
      <c r="AX33">
        <v>0</v>
      </c>
      <c r="AY33">
        <v>0</v>
      </c>
      <c r="AZ33" t="s">
        <v>214</v>
      </c>
      <c r="BA33">
        <v>1</v>
      </c>
      <c r="BB33">
        <v>2</v>
      </c>
      <c r="BC33">
        <v>12</v>
      </c>
      <c r="BD33">
        <v>33</v>
      </c>
      <c r="BE33">
        <v>31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215</v>
      </c>
      <c r="BT33">
        <v>15</v>
      </c>
      <c r="BU33">
        <v>4</v>
      </c>
      <c r="BV33">
        <v>22</v>
      </c>
      <c r="BW33">
        <v>18</v>
      </c>
      <c r="BX33">
        <v>21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86.42</v>
      </c>
      <c r="CM33">
        <v>87.86</v>
      </c>
      <c r="CN33" t="s">
        <v>103</v>
      </c>
      <c r="CO33" s="17">
        <f t="shared" si="1"/>
        <v>6.7114093959731447E-3</v>
      </c>
      <c r="CP33" s="17">
        <f t="shared" si="2"/>
        <v>1.6389710903710442E-2</v>
      </c>
      <c r="CR33" s="16">
        <f t="shared" si="3"/>
        <v>87.836398816298654</v>
      </c>
    </row>
    <row r="34" spans="1:96" x14ac:dyDescent="0.25">
      <c r="CR34" s="16">
        <f t="shared" si="3"/>
        <v>0</v>
      </c>
    </row>
    <row r="35" spans="1:96" x14ac:dyDescent="0.25">
      <c r="CR35" s="16">
        <f t="shared" si="3"/>
        <v>0</v>
      </c>
    </row>
    <row r="36" spans="1:96" x14ac:dyDescent="0.25">
      <c r="CR36" s="16">
        <f t="shared" si="3"/>
        <v>0</v>
      </c>
    </row>
    <row r="37" spans="1:96" x14ac:dyDescent="0.25">
      <c r="CR37" s="16">
        <f t="shared" si="3"/>
        <v>0</v>
      </c>
    </row>
    <row r="38" spans="1:96" x14ac:dyDescent="0.25">
      <c r="CR38" s="16">
        <f t="shared" si="3"/>
        <v>0</v>
      </c>
    </row>
    <row r="39" spans="1:96" x14ac:dyDescent="0.25">
      <c r="CR39" s="16">
        <f t="shared" si="3"/>
        <v>0</v>
      </c>
    </row>
    <row r="40" spans="1:96" x14ac:dyDescent="0.25">
      <c r="CR40" s="16">
        <f t="shared" si="3"/>
        <v>0</v>
      </c>
    </row>
    <row r="41" spans="1:96" x14ac:dyDescent="0.25">
      <c r="CR41" s="16">
        <f t="shared" si="3"/>
        <v>0</v>
      </c>
    </row>
    <row r="42" spans="1:96" x14ac:dyDescent="0.25">
      <c r="CR42" s="16">
        <f t="shared" si="3"/>
        <v>0</v>
      </c>
    </row>
    <row r="43" spans="1:96" x14ac:dyDescent="0.25">
      <c r="CR43" s="16">
        <f t="shared" si="3"/>
        <v>0</v>
      </c>
    </row>
    <row r="44" spans="1:96" x14ac:dyDescent="0.25">
      <c r="CR44" s="16">
        <f t="shared" si="3"/>
        <v>0</v>
      </c>
    </row>
    <row r="45" spans="1:96" x14ac:dyDescent="0.25">
      <c r="CR45" s="16">
        <f t="shared" si="3"/>
        <v>0</v>
      </c>
    </row>
    <row r="46" spans="1:96" x14ac:dyDescent="0.25">
      <c r="CR46" s="16">
        <f t="shared" si="3"/>
        <v>0</v>
      </c>
    </row>
    <row r="47" spans="1:96" x14ac:dyDescent="0.25">
      <c r="CR47" s="16">
        <f t="shared" si="3"/>
        <v>0</v>
      </c>
    </row>
    <row r="48" spans="1:96" x14ac:dyDescent="0.25">
      <c r="CR48" s="16">
        <f t="shared" si="3"/>
        <v>0</v>
      </c>
    </row>
    <row r="49" spans="96:96" x14ac:dyDescent="0.25">
      <c r="CR49" s="16">
        <f t="shared" si="3"/>
        <v>0</v>
      </c>
    </row>
    <row r="50" spans="96:96" x14ac:dyDescent="0.25">
      <c r="CR50" s="16">
        <f t="shared" si="3"/>
        <v>0</v>
      </c>
    </row>
    <row r="51" spans="96:96" x14ac:dyDescent="0.25">
      <c r="CR51" s="16">
        <f t="shared" si="3"/>
        <v>0</v>
      </c>
    </row>
    <row r="52" spans="96:96" x14ac:dyDescent="0.25">
      <c r="CR52" s="16">
        <f t="shared" si="3"/>
        <v>0</v>
      </c>
    </row>
    <row r="53" spans="96:96" x14ac:dyDescent="0.25">
      <c r="CR53" s="16">
        <f t="shared" si="3"/>
        <v>0</v>
      </c>
    </row>
    <row r="54" spans="96:96" x14ac:dyDescent="0.25">
      <c r="CR54" s="16">
        <f t="shared" si="3"/>
        <v>0</v>
      </c>
    </row>
    <row r="55" spans="96:96" x14ac:dyDescent="0.25">
      <c r="CR55" s="16">
        <f t="shared" si="3"/>
        <v>0</v>
      </c>
    </row>
    <row r="56" spans="96:96" x14ac:dyDescent="0.25">
      <c r="CR56" s="16">
        <f t="shared" si="3"/>
        <v>0</v>
      </c>
    </row>
    <row r="57" spans="96:96" x14ac:dyDescent="0.25">
      <c r="CR57" s="16">
        <f t="shared" si="3"/>
        <v>0</v>
      </c>
    </row>
    <row r="58" spans="96:96" x14ac:dyDescent="0.25">
      <c r="CR58" s="16">
        <f t="shared" si="3"/>
        <v>0</v>
      </c>
    </row>
    <row r="59" spans="96:96" x14ac:dyDescent="0.25">
      <c r="CR59" s="16">
        <f t="shared" si="3"/>
        <v>0</v>
      </c>
    </row>
    <row r="60" spans="96:96" x14ac:dyDescent="0.25">
      <c r="CR60" s="16">
        <f t="shared" si="3"/>
        <v>0</v>
      </c>
    </row>
    <row r="61" spans="96:96" x14ac:dyDescent="0.25">
      <c r="CR61" s="16">
        <f t="shared" si="3"/>
        <v>0</v>
      </c>
    </row>
    <row r="62" spans="96:96" x14ac:dyDescent="0.25">
      <c r="CR62" s="16">
        <f t="shared" si="3"/>
        <v>0</v>
      </c>
    </row>
    <row r="63" spans="96:96" x14ac:dyDescent="0.25">
      <c r="CR63" s="16">
        <f t="shared" si="3"/>
        <v>0</v>
      </c>
    </row>
    <row r="64" spans="96:96" x14ac:dyDescent="0.25">
      <c r="CR64" s="16">
        <f t="shared" si="3"/>
        <v>0</v>
      </c>
    </row>
    <row r="65" spans="96:96" x14ac:dyDescent="0.25">
      <c r="CR65" s="16">
        <f t="shared" si="3"/>
        <v>0</v>
      </c>
    </row>
    <row r="66" spans="96:96" x14ac:dyDescent="0.25">
      <c r="CR66" s="16">
        <f t="shared" si="3"/>
        <v>0</v>
      </c>
    </row>
    <row r="67" spans="96:96" x14ac:dyDescent="0.25">
      <c r="CR67" s="16">
        <f t="shared" si="3"/>
        <v>0</v>
      </c>
    </row>
    <row r="68" spans="96:96" x14ac:dyDescent="0.25">
      <c r="CR68" s="16">
        <f t="shared" si="3"/>
        <v>0</v>
      </c>
    </row>
    <row r="69" spans="96:96" x14ac:dyDescent="0.25">
      <c r="CR69" s="16">
        <f t="shared" si="3"/>
        <v>0</v>
      </c>
    </row>
    <row r="70" spans="96:96" x14ac:dyDescent="0.25">
      <c r="CR70" s="16">
        <f t="shared" si="3"/>
        <v>0</v>
      </c>
    </row>
    <row r="71" spans="96:96" x14ac:dyDescent="0.25">
      <c r="CR71" s="16">
        <f t="shared" si="3"/>
        <v>0</v>
      </c>
    </row>
    <row r="72" spans="96:96" x14ac:dyDescent="0.25">
      <c r="CR72" s="16">
        <f t="shared" si="3"/>
        <v>0</v>
      </c>
    </row>
    <row r="73" spans="96:96" x14ac:dyDescent="0.25">
      <c r="CR73" s="16">
        <f t="shared" si="3"/>
        <v>0</v>
      </c>
    </row>
    <row r="74" spans="96:96" x14ac:dyDescent="0.25">
      <c r="CR74" s="16">
        <f t="shared" ref="CR74:CR137" si="4">CL74*CP74+CL74</f>
        <v>0</v>
      </c>
    </row>
    <row r="75" spans="96:96" x14ac:dyDescent="0.25">
      <c r="CR75" s="16">
        <f t="shared" si="4"/>
        <v>0</v>
      </c>
    </row>
    <row r="76" spans="96:96" x14ac:dyDescent="0.25">
      <c r="CR76" s="16">
        <f t="shared" si="4"/>
        <v>0</v>
      </c>
    </row>
    <row r="77" spans="96:96" x14ac:dyDescent="0.25">
      <c r="CR77" s="16">
        <f t="shared" si="4"/>
        <v>0</v>
      </c>
    </row>
    <row r="78" spans="96:96" x14ac:dyDescent="0.25">
      <c r="CR78" s="16">
        <f t="shared" si="4"/>
        <v>0</v>
      </c>
    </row>
    <row r="79" spans="96:96" x14ac:dyDescent="0.25">
      <c r="CR79" s="16">
        <f t="shared" si="4"/>
        <v>0</v>
      </c>
    </row>
    <row r="80" spans="96:96" x14ac:dyDescent="0.25">
      <c r="CR80" s="16">
        <f t="shared" si="4"/>
        <v>0</v>
      </c>
    </row>
    <row r="81" spans="96:96" x14ac:dyDescent="0.25">
      <c r="CR81" s="16">
        <f t="shared" si="4"/>
        <v>0</v>
      </c>
    </row>
    <row r="82" spans="96:96" x14ac:dyDescent="0.25">
      <c r="CR82" s="16">
        <f t="shared" si="4"/>
        <v>0</v>
      </c>
    </row>
    <row r="83" spans="96:96" x14ac:dyDescent="0.25">
      <c r="CR83" s="16">
        <f t="shared" si="4"/>
        <v>0</v>
      </c>
    </row>
    <row r="84" spans="96:96" x14ac:dyDescent="0.25">
      <c r="CR84" s="16">
        <f t="shared" si="4"/>
        <v>0</v>
      </c>
    </row>
    <row r="85" spans="96:96" x14ac:dyDescent="0.25">
      <c r="CR85" s="16">
        <f t="shared" si="4"/>
        <v>0</v>
      </c>
    </row>
    <row r="86" spans="96:96" x14ac:dyDescent="0.25">
      <c r="CR86" s="16">
        <f t="shared" si="4"/>
        <v>0</v>
      </c>
    </row>
    <row r="87" spans="96:96" x14ac:dyDescent="0.25">
      <c r="CR87" s="16">
        <f t="shared" si="4"/>
        <v>0</v>
      </c>
    </row>
    <row r="88" spans="96:96" x14ac:dyDescent="0.25">
      <c r="CR88" s="16">
        <f t="shared" si="4"/>
        <v>0</v>
      </c>
    </row>
    <row r="89" spans="96:96" x14ac:dyDescent="0.25">
      <c r="CR89" s="16">
        <f t="shared" si="4"/>
        <v>0</v>
      </c>
    </row>
    <row r="90" spans="96:96" x14ac:dyDescent="0.25">
      <c r="CR90" s="16">
        <f t="shared" si="4"/>
        <v>0</v>
      </c>
    </row>
    <row r="91" spans="96:96" x14ac:dyDescent="0.25">
      <c r="CR91" s="16">
        <f t="shared" si="4"/>
        <v>0</v>
      </c>
    </row>
    <row r="92" spans="96:96" x14ac:dyDescent="0.25">
      <c r="CR92" s="16">
        <f t="shared" si="4"/>
        <v>0</v>
      </c>
    </row>
    <row r="93" spans="96:96" x14ac:dyDescent="0.25">
      <c r="CR93" s="16">
        <f t="shared" si="4"/>
        <v>0</v>
      </c>
    </row>
    <row r="94" spans="96:96" x14ac:dyDescent="0.25">
      <c r="CR94" s="16">
        <f t="shared" si="4"/>
        <v>0</v>
      </c>
    </row>
    <row r="95" spans="96:96" x14ac:dyDescent="0.25">
      <c r="CR95" s="16">
        <f t="shared" si="4"/>
        <v>0</v>
      </c>
    </row>
    <row r="96" spans="96:96" x14ac:dyDescent="0.25">
      <c r="CR96" s="16">
        <f t="shared" si="4"/>
        <v>0</v>
      </c>
    </row>
    <row r="97" spans="96:96" x14ac:dyDescent="0.25">
      <c r="CR97" s="16">
        <f t="shared" si="4"/>
        <v>0</v>
      </c>
    </row>
    <row r="98" spans="96:96" x14ac:dyDescent="0.25">
      <c r="CR98" s="16">
        <f t="shared" si="4"/>
        <v>0</v>
      </c>
    </row>
    <row r="99" spans="96:96" x14ac:dyDescent="0.25">
      <c r="CR99" s="16">
        <f t="shared" si="4"/>
        <v>0</v>
      </c>
    </row>
    <row r="100" spans="96:96" x14ac:dyDescent="0.25">
      <c r="CR100" s="16">
        <f t="shared" si="4"/>
        <v>0</v>
      </c>
    </row>
    <row r="101" spans="96:96" x14ac:dyDescent="0.25">
      <c r="CR101" s="16">
        <f t="shared" si="4"/>
        <v>0</v>
      </c>
    </row>
    <row r="102" spans="96:96" x14ac:dyDescent="0.25">
      <c r="CR102" s="16">
        <f t="shared" si="4"/>
        <v>0</v>
      </c>
    </row>
    <row r="103" spans="96:96" x14ac:dyDescent="0.25">
      <c r="CR103" s="16">
        <f t="shared" si="4"/>
        <v>0</v>
      </c>
    </row>
    <row r="104" spans="96:96" x14ac:dyDescent="0.25">
      <c r="CR104" s="16">
        <f t="shared" si="4"/>
        <v>0</v>
      </c>
    </row>
    <row r="105" spans="96:96" x14ac:dyDescent="0.25">
      <c r="CR105" s="16">
        <f t="shared" si="4"/>
        <v>0</v>
      </c>
    </row>
    <row r="106" spans="96:96" x14ac:dyDescent="0.25">
      <c r="CR106" s="16">
        <f t="shared" si="4"/>
        <v>0</v>
      </c>
    </row>
    <row r="107" spans="96:96" x14ac:dyDescent="0.25">
      <c r="CR107" s="16">
        <f t="shared" si="4"/>
        <v>0</v>
      </c>
    </row>
    <row r="108" spans="96:96" x14ac:dyDescent="0.25">
      <c r="CR108" s="16">
        <f t="shared" si="4"/>
        <v>0</v>
      </c>
    </row>
    <row r="109" spans="96:96" x14ac:dyDescent="0.25">
      <c r="CR109" s="16">
        <f t="shared" si="4"/>
        <v>0</v>
      </c>
    </row>
    <row r="110" spans="96:96" x14ac:dyDescent="0.25">
      <c r="CR110" s="16">
        <f t="shared" si="4"/>
        <v>0</v>
      </c>
    </row>
    <row r="111" spans="96:96" x14ac:dyDescent="0.25">
      <c r="CR111" s="16">
        <f t="shared" si="4"/>
        <v>0</v>
      </c>
    </row>
    <row r="112" spans="96:96" x14ac:dyDescent="0.25">
      <c r="CR112" s="16">
        <f t="shared" si="4"/>
        <v>0</v>
      </c>
    </row>
    <row r="113" spans="96:96" x14ac:dyDescent="0.25">
      <c r="CR113" s="16">
        <f t="shared" si="4"/>
        <v>0</v>
      </c>
    </row>
    <row r="114" spans="96:96" x14ac:dyDescent="0.25">
      <c r="CR114" s="16">
        <f t="shared" si="4"/>
        <v>0</v>
      </c>
    </row>
    <row r="115" spans="96:96" x14ac:dyDescent="0.25">
      <c r="CR115" s="16">
        <f t="shared" si="4"/>
        <v>0</v>
      </c>
    </row>
    <row r="116" spans="96:96" x14ac:dyDescent="0.25">
      <c r="CR116" s="16">
        <f t="shared" si="4"/>
        <v>0</v>
      </c>
    </row>
    <row r="117" spans="96:96" x14ac:dyDescent="0.25">
      <c r="CR117" s="16">
        <f t="shared" si="4"/>
        <v>0</v>
      </c>
    </row>
    <row r="118" spans="96:96" x14ac:dyDescent="0.25">
      <c r="CR118" s="16">
        <f t="shared" si="4"/>
        <v>0</v>
      </c>
    </row>
    <row r="119" spans="96:96" x14ac:dyDescent="0.25">
      <c r="CR119" s="16">
        <f t="shared" si="4"/>
        <v>0</v>
      </c>
    </row>
    <row r="120" spans="96:96" x14ac:dyDescent="0.25">
      <c r="CR120" s="16">
        <f t="shared" si="4"/>
        <v>0</v>
      </c>
    </row>
    <row r="121" spans="96:96" x14ac:dyDescent="0.25">
      <c r="CR121" s="16">
        <f t="shared" si="4"/>
        <v>0</v>
      </c>
    </row>
    <row r="122" spans="96:96" x14ac:dyDescent="0.25">
      <c r="CR122" s="16">
        <f t="shared" si="4"/>
        <v>0</v>
      </c>
    </row>
    <row r="123" spans="96:96" x14ac:dyDescent="0.25">
      <c r="CR123" s="16">
        <f t="shared" si="4"/>
        <v>0</v>
      </c>
    </row>
    <row r="124" spans="96:96" x14ac:dyDescent="0.25">
      <c r="CR124" s="16">
        <f t="shared" si="4"/>
        <v>0</v>
      </c>
    </row>
    <row r="125" spans="96:96" x14ac:dyDescent="0.25">
      <c r="CR125" s="16">
        <f t="shared" si="4"/>
        <v>0</v>
      </c>
    </row>
    <row r="126" spans="96:96" x14ac:dyDescent="0.25">
      <c r="CR126" s="16">
        <f t="shared" si="4"/>
        <v>0</v>
      </c>
    </row>
    <row r="127" spans="96:96" x14ac:dyDescent="0.25">
      <c r="CR127" s="16">
        <f t="shared" si="4"/>
        <v>0</v>
      </c>
    </row>
    <row r="128" spans="96:96" x14ac:dyDescent="0.25">
      <c r="CR128" s="16">
        <f t="shared" si="4"/>
        <v>0</v>
      </c>
    </row>
    <row r="129" spans="96:96" x14ac:dyDescent="0.25">
      <c r="CR129" s="16">
        <f t="shared" si="4"/>
        <v>0</v>
      </c>
    </row>
    <row r="130" spans="96:96" x14ac:dyDescent="0.25">
      <c r="CR130" s="16">
        <f t="shared" si="4"/>
        <v>0</v>
      </c>
    </row>
    <row r="131" spans="96:96" x14ac:dyDescent="0.25">
      <c r="CR131" s="16">
        <f t="shared" si="4"/>
        <v>0</v>
      </c>
    </row>
    <row r="132" spans="96:96" x14ac:dyDescent="0.25">
      <c r="CR132" s="16">
        <f t="shared" si="4"/>
        <v>0</v>
      </c>
    </row>
    <row r="133" spans="96:96" x14ac:dyDescent="0.25">
      <c r="CR133" s="16">
        <f t="shared" si="4"/>
        <v>0</v>
      </c>
    </row>
    <row r="134" spans="96:96" x14ac:dyDescent="0.25">
      <c r="CR134" s="16">
        <f t="shared" si="4"/>
        <v>0</v>
      </c>
    </row>
    <row r="135" spans="96:96" x14ac:dyDescent="0.25">
      <c r="CR135" s="16">
        <f t="shared" si="4"/>
        <v>0</v>
      </c>
    </row>
    <row r="136" spans="96:96" x14ac:dyDescent="0.25">
      <c r="CR136" s="16">
        <f t="shared" si="4"/>
        <v>0</v>
      </c>
    </row>
    <row r="137" spans="96:96" x14ac:dyDescent="0.25">
      <c r="CR137" s="16">
        <f t="shared" si="4"/>
        <v>0</v>
      </c>
    </row>
    <row r="138" spans="96:96" x14ac:dyDescent="0.25">
      <c r="CR138" s="16">
        <f t="shared" ref="CR138:CR201" si="5">CL138*CP138+CL138</f>
        <v>0</v>
      </c>
    </row>
    <row r="139" spans="96:96" x14ac:dyDescent="0.25">
      <c r="CR139" s="16">
        <f t="shared" si="5"/>
        <v>0</v>
      </c>
    </row>
    <row r="140" spans="96:96" x14ac:dyDescent="0.25">
      <c r="CR140" s="16">
        <f t="shared" si="5"/>
        <v>0</v>
      </c>
    </row>
    <row r="141" spans="96:96" x14ac:dyDescent="0.25">
      <c r="CR141" s="16">
        <f t="shared" si="5"/>
        <v>0</v>
      </c>
    </row>
    <row r="142" spans="96:96" x14ac:dyDescent="0.25">
      <c r="CR142" s="16">
        <f t="shared" si="5"/>
        <v>0</v>
      </c>
    </row>
    <row r="143" spans="96:96" x14ac:dyDescent="0.25">
      <c r="CR143" s="16">
        <f t="shared" si="5"/>
        <v>0</v>
      </c>
    </row>
    <row r="144" spans="96:96" x14ac:dyDescent="0.25">
      <c r="CR144" s="16">
        <f t="shared" si="5"/>
        <v>0</v>
      </c>
    </row>
    <row r="145" spans="96:96" x14ac:dyDescent="0.25">
      <c r="CR145" s="16">
        <f t="shared" si="5"/>
        <v>0</v>
      </c>
    </row>
    <row r="146" spans="96:96" x14ac:dyDescent="0.25">
      <c r="CR146" s="16">
        <f t="shared" si="5"/>
        <v>0</v>
      </c>
    </row>
    <row r="147" spans="96:96" x14ac:dyDescent="0.25">
      <c r="CR147" s="16">
        <f t="shared" si="5"/>
        <v>0</v>
      </c>
    </row>
    <row r="148" spans="96:96" x14ac:dyDescent="0.25">
      <c r="CR148" s="16">
        <f t="shared" si="5"/>
        <v>0</v>
      </c>
    </row>
    <row r="149" spans="96:96" x14ac:dyDescent="0.25">
      <c r="CR149" s="16">
        <f t="shared" si="5"/>
        <v>0</v>
      </c>
    </row>
    <row r="150" spans="96:96" x14ac:dyDescent="0.25">
      <c r="CR150" s="16">
        <f t="shared" si="5"/>
        <v>0</v>
      </c>
    </row>
    <row r="151" spans="96:96" x14ac:dyDescent="0.25">
      <c r="CR151" s="16">
        <f t="shared" si="5"/>
        <v>0</v>
      </c>
    </row>
    <row r="152" spans="96:96" x14ac:dyDescent="0.25">
      <c r="CR152" s="16">
        <f t="shared" si="5"/>
        <v>0</v>
      </c>
    </row>
    <row r="153" spans="96:96" x14ac:dyDescent="0.25">
      <c r="CR153" s="16">
        <f t="shared" si="5"/>
        <v>0</v>
      </c>
    </row>
    <row r="154" spans="96:96" x14ac:dyDescent="0.25">
      <c r="CR154" s="16">
        <f t="shared" si="5"/>
        <v>0</v>
      </c>
    </row>
    <row r="155" spans="96:96" x14ac:dyDescent="0.25">
      <c r="CR155" s="16">
        <f t="shared" si="5"/>
        <v>0</v>
      </c>
    </row>
    <row r="156" spans="96:96" x14ac:dyDescent="0.25">
      <c r="CR156" s="16">
        <f t="shared" si="5"/>
        <v>0</v>
      </c>
    </row>
    <row r="157" spans="96:96" x14ac:dyDescent="0.25">
      <c r="CR157" s="16">
        <f t="shared" si="5"/>
        <v>0</v>
      </c>
    </row>
    <row r="158" spans="96:96" x14ac:dyDescent="0.25">
      <c r="CR158" s="16">
        <f t="shared" si="5"/>
        <v>0</v>
      </c>
    </row>
    <row r="159" spans="96:96" x14ac:dyDescent="0.25">
      <c r="CR159" s="16">
        <f t="shared" si="5"/>
        <v>0</v>
      </c>
    </row>
    <row r="160" spans="96:96" x14ac:dyDescent="0.25">
      <c r="CR160" s="16">
        <f t="shared" si="5"/>
        <v>0</v>
      </c>
    </row>
    <row r="161" spans="96:96" x14ac:dyDescent="0.25">
      <c r="CR161" s="16">
        <f t="shared" si="5"/>
        <v>0</v>
      </c>
    </row>
    <row r="162" spans="96:96" x14ac:dyDescent="0.25">
      <c r="CR162" s="16">
        <f t="shared" si="5"/>
        <v>0</v>
      </c>
    </row>
    <row r="163" spans="96:96" x14ac:dyDescent="0.25">
      <c r="CR163" s="16">
        <f t="shared" si="5"/>
        <v>0</v>
      </c>
    </row>
    <row r="164" spans="96:96" x14ac:dyDescent="0.25">
      <c r="CR164" s="16">
        <f t="shared" si="5"/>
        <v>0</v>
      </c>
    </row>
    <row r="165" spans="96:96" x14ac:dyDescent="0.25">
      <c r="CR165" s="16">
        <f t="shared" si="5"/>
        <v>0</v>
      </c>
    </row>
    <row r="166" spans="96:96" x14ac:dyDescent="0.25">
      <c r="CR166" s="16">
        <f t="shared" si="5"/>
        <v>0</v>
      </c>
    </row>
    <row r="167" spans="96:96" x14ac:dyDescent="0.25">
      <c r="CR167" s="16">
        <f t="shared" si="5"/>
        <v>0</v>
      </c>
    </row>
    <row r="168" spans="96:96" x14ac:dyDescent="0.25">
      <c r="CR168" s="16">
        <f t="shared" si="5"/>
        <v>0</v>
      </c>
    </row>
    <row r="169" spans="96:96" x14ac:dyDescent="0.25">
      <c r="CR169" s="16">
        <f t="shared" si="5"/>
        <v>0</v>
      </c>
    </row>
    <row r="170" spans="96:96" x14ac:dyDescent="0.25">
      <c r="CR170" s="16">
        <f t="shared" si="5"/>
        <v>0</v>
      </c>
    </row>
    <row r="171" spans="96:96" x14ac:dyDescent="0.25">
      <c r="CR171" s="16">
        <f t="shared" si="5"/>
        <v>0</v>
      </c>
    </row>
    <row r="172" spans="96:96" x14ac:dyDescent="0.25">
      <c r="CR172" s="16">
        <f t="shared" si="5"/>
        <v>0</v>
      </c>
    </row>
    <row r="173" spans="96:96" x14ac:dyDescent="0.25">
      <c r="CR173" s="16">
        <f t="shared" si="5"/>
        <v>0</v>
      </c>
    </row>
    <row r="174" spans="96:96" x14ac:dyDescent="0.25">
      <c r="CR174" s="16">
        <f t="shared" si="5"/>
        <v>0</v>
      </c>
    </row>
    <row r="175" spans="96:96" x14ac:dyDescent="0.25">
      <c r="CR175" s="16">
        <f t="shared" si="5"/>
        <v>0</v>
      </c>
    </row>
    <row r="176" spans="96:96" x14ac:dyDescent="0.25">
      <c r="CR176" s="16">
        <f t="shared" si="5"/>
        <v>0</v>
      </c>
    </row>
    <row r="177" spans="96:96" x14ac:dyDescent="0.25">
      <c r="CR177" s="16">
        <f t="shared" si="5"/>
        <v>0</v>
      </c>
    </row>
    <row r="178" spans="96:96" x14ac:dyDescent="0.25">
      <c r="CR178" s="16">
        <f t="shared" si="5"/>
        <v>0</v>
      </c>
    </row>
    <row r="179" spans="96:96" x14ac:dyDescent="0.25">
      <c r="CR179" s="16">
        <f t="shared" si="5"/>
        <v>0</v>
      </c>
    </row>
    <row r="180" spans="96:96" x14ac:dyDescent="0.25">
      <c r="CR180" s="16">
        <f t="shared" si="5"/>
        <v>0</v>
      </c>
    </row>
    <row r="181" spans="96:96" x14ac:dyDescent="0.25">
      <c r="CR181" s="16">
        <f t="shared" si="5"/>
        <v>0</v>
      </c>
    </row>
    <row r="182" spans="96:96" x14ac:dyDescent="0.25">
      <c r="CR182" s="16">
        <f t="shared" si="5"/>
        <v>0</v>
      </c>
    </row>
    <row r="183" spans="96:96" x14ac:dyDescent="0.25">
      <c r="CR183" s="16">
        <f t="shared" si="5"/>
        <v>0</v>
      </c>
    </row>
    <row r="184" spans="96:96" x14ac:dyDescent="0.25">
      <c r="CR184" s="16">
        <f t="shared" si="5"/>
        <v>0</v>
      </c>
    </row>
    <row r="185" spans="96:96" x14ac:dyDescent="0.25">
      <c r="CR185" s="16">
        <f t="shared" si="5"/>
        <v>0</v>
      </c>
    </row>
    <row r="186" spans="96:96" x14ac:dyDescent="0.25">
      <c r="CR186" s="16">
        <f t="shared" si="5"/>
        <v>0</v>
      </c>
    </row>
    <row r="187" spans="96:96" x14ac:dyDescent="0.25">
      <c r="CR187" s="16">
        <f t="shared" si="5"/>
        <v>0</v>
      </c>
    </row>
    <row r="188" spans="96:96" x14ac:dyDescent="0.25">
      <c r="CR188" s="16">
        <f t="shared" si="5"/>
        <v>0</v>
      </c>
    </row>
    <row r="189" spans="96:96" x14ac:dyDescent="0.25">
      <c r="CR189" s="16">
        <f t="shared" si="5"/>
        <v>0</v>
      </c>
    </row>
    <row r="190" spans="96:96" x14ac:dyDescent="0.25">
      <c r="CR190" s="16">
        <f t="shared" si="5"/>
        <v>0</v>
      </c>
    </row>
    <row r="191" spans="96:96" x14ac:dyDescent="0.25">
      <c r="CR191" s="16">
        <f t="shared" si="5"/>
        <v>0</v>
      </c>
    </row>
    <row r="192" spans="96:96" x14ac:dyDescent="0.25">
      <c r="CR192" s="16">
        <f t="shared" si="5"/>
        <v>0</v>
      </c>
    </row>
    <row r="193" spans="96:96" x14ac:dyDescent="0.25">
      <c r="CR193" s="16">
        <f t="shared" si="5"/>
        <v>0</v>
      </c>
    </row>
    <row r="194" spans="96:96" x14ac:dyDescent="0.25">
      <c r="CR194" s="16">
        <f t="shared" si="5"/>
        <v>0</v>
      </c>
    </row>
    <row r="195" spans="96:96" x14ac:dyDescent="0.25">
      <c r="CR195" s="16">
        <f t="shared" si="5"/>
        <v>0</v>
      </c>
    </row>
    <row r="196" spans="96:96" x14ac:dyDescent="0.25">
      <c r="CR196" s="16">
        <f t="shared" si="5"/>
        <v>0</v>
      </c>
    </row>
    <row r="197" spans="96:96" x14ac:dyDescent="0.25">
      <c r="CR197" s="16">
        <f t="shared" si="5"/>
        <v>0</v>
      </c>
    </row>
    <row r="198" spans="96:96" x14ac:dyDescent="0.25">
      <c r="CR198" s="16">
        <f t="shared" si="5"/>
        <v>0</v>
      </c>
    </row>
    <row r="199" spans="96:96" x14ac:dyDescent="0.25">
      <c r="CR199" s="16">
        <f t="shared" si="5"/>
        <v>0</v>
      </c>
    </row>
    <row r="200" spans="96:96" x14ac:dyDescent="0.25">
      <c r="CR200" s="16">
        <f t="shared" si="5"/>
        <v>0</v>
      </c>
    </row>
    <row r="201" spans="96:96" x14ac:dyDescent="0.25">
      <c r="CR201" s="16">
        <f t="shared" si="5"/>
        <v>0</v>
      </c>
    </row>
    <row r="202" spans="96:96" x14ac:dyDescent="0.25">
      <c r="CR202" s="16">
        <f t="shared" ref="CR202:CR252" si="6">CL202*CP202+CL202</f>
        <v>0</v>
      </c>
    </row>
    <row r="203" spans="96:96" x14ac:dyDescent="0.25">
      <c r="CR203" s="16">
        <f t="shared" si="6"/>
        <v>0</v>
      </c>
    </row>
    <row r="204" spans="96:96" x14ac:dyDescent="0.25">
      <c r="CR204" s="16">
        <f t="shared" si="6"/>
        <v>0</v>
      </c>
    </row>
    <row r="205" spans="96:96" x14ac:dyDescent="0.25">
      <c r="CR205" s="16">
        <f t="shared" si="6"/>
        <v>0</v>
      </c>
    </row>
    <row r="206" spans="96:96" x14ac:dyDescent="0.25">
      <c r="CR206" s="16">
        <f t="shared" si="6"/>
        <v>0</v>
      </c>
    </row>
    <row r="207" spans="96:96" x14ac:dyDescent="0.25">
      <c r="CR207" s="16">
        <f t="shared" si="6"/>
        <v>0</v>
      </c>
    </row>
    <row r="208" spans="96:96" x14ac:dyDescent="0.25">
      <c r="CR208" s="16">
        <f t="shared" si="6"/>
        <v>0</v>
      </c>
    </row>
    <row r="209" spans="96:96" x14ac:dyDescent="0.25">
      <c r="CR209" s="16">
        <f t="shared" si="6"/>
        <v>0</v>
      </c>
    </row>
    <row r="210" spans="96:96" x14ac:dyDescent="0.25">
      <c r="CR210" s="16">
        <f t="shared" si="6"/>
        <v>0</v>
      </c>
    </row>
    <row r="211" spans="96:96" x14ac:dyDescent="0.25">
      <c r="CR211" s="16">
        <f t="shared" si="6"/>
        <v>0</v>
      </c>
    </row>
    <row r="212" spans="96:96" x14ac:dyDescent="0.25">
      <c r="CR212" s="16">
        <f t="shared" si="6"/>
        <v>0</v>
      </c>
    </row>
    <row r="213" spans="96:96" x14ac:dyDescent="0.25">
      <c r="CR213" s="16">
        <f t="shared" si="6"/>
        <v>0</v>
      </c>
    </row>
    <row r="214" spans="96:96" x14ac:dyDescent="0.25">
      <c r="CR214" s="16">
        <f t="shared" si="6"/>
        <v>0</v>
      </c>
    </row>
    <row r="215" spans="96:96" x14ac:dyDescent="0.25">
      <c r="CR215" s="16">
        <f t="shared" si="6"/>
        <v>0</v>
      </c>
    </row>
    <row r="216" spans="96:96" x14ac:dyDescent="0.25">
      <c r="CR216" s="16">
        <f t="shared" si="6"/>
        <v>0</v>
      </c>
    </row>
    <row r="217" spans="96:96" x14ac:dyDescent="0.25">
      <c r="CR217" s="16">
        <f t="shared" si="6"/>
        <v>0</v>
      </c>
    </row>
    <row r="218" spans="96:96" x14ac:dyDescent="0.25">
      <c r="CR218" s="16">
        <f t="shared" si="6"/>
        <v>0</v>
      </c>
    </row>
    <row r="219" spans="96:96" x14ac:dyDescent="0.25">
      <c r="CR219" s="16">
        <f t="shared" si="6"/>
        <v>0</v>
      </c>
    </row>
    <row r="220" spans="96:96" x14ac:dyDescent="0.25">
      <c r="CR220" s="16">
        <f t="shared" si="6"/>
        <v>0</v>
      </c>
    </row>
    <row r="221" spans="96:96" x14ac:dyDescent="0.25">
      <c r="CR221" s="16">
        <f t="shared" si="6"/>
        <v>0</v>
      </c>
    </row>
    <row r="222" spans="96:96" x14ac:dyDescent="0.25">
      <c r="CR222" s="16">
        <f t="shared" si="6"/>
        <v>0</v>
      </c>
    </row>
    <row r="223" spans="96:96" x14ac:dyDescent="0.25">
      <c r="CR223" s="16">
        <f t="shared" si="6"/>
        <v>0</v>
      </c>
    </row>
    <row r="224" spans="96:96" x14ac:dyDescent="0.25">
      <c r="CR224" s="16">
        <f t="shared" si="6"/>
        <v>0</v>
      </c>
    </row>
    <row r="225" spans="96:96" x14ac:dyDescent="0.25">
      <c r="CR225" s="16">
        <f t="shared" si="6"/>
        <v>0</v>
      </c>
    </row>
    <row r="226" spans="96:96" x14ac:dyDescent="0.25">
      <c r="CR226" s="16">
        <f t="shared" si="6"/>
        <v>0</v>
      </c>
    </row>
    <row r="227" spans="96:96" x14ac:dyDescent="0.25">
      <c r="CR227" s="16">
        <f t="shared" si="6"/>
        <v>0</v>
      </c>
    </row>
    <row r="228" spans="96:96" x14ac:dyDescent="0.25">
      <c r="CR228" s="16">
        <f t="shared" si="6"/>
        <v>0</v>
      </c>
    </row>
    <row r="229" spans="96:96" x14ac:dyDescent="0.25">
      <c r="CR229" s="16">
        <f t="shared" si="6"/>
        <v>0</v>
      </c>
    </row>
    <row r="230" spans="96:96" x14ac:dyDescent="0.25">
      <c r="CR230" s="16">
        <f t="shared" si="6"/>
        <v>0</v>
      </c>
    </row>
    <row r="231" spans="96:96" x14ac:dyDescent="0.25">
      <c r="CR231" s="16">
        <f t="shared" si="6"/>
        <v>0</v>
      </c>
    </row>
    <row r="232" spans="96:96" x14ac:dyDescent="0.25">
      <c r="CR232" s="16">
        <f t="shared" si="6"/>
        <v>0</v>
      </c>
    </row>
    <row r="233" spans="96:96" x14ac:dyDescent="0.25">
      <c r="CR233" s="16">
        <f t="shared" si="6"/>
        <v>0</v>
      </c>
    </row>
    <row r="234" spans="96:96" x14ac:dyDescent="0.25">
      <c r="CR234" s="16">
        <f t="shared" si="6"/>
        <v>0</v>
      </c>
    </row>
    <row r="235" spans="96:96" x14ac:dyDescent="0.25">
      <c r="CR235" s="16">
        <f t="shared" si="6"/>
        <v>0</v>
      </c>
    </row>
    <row r="236" spans="96:96" x14ac:dyDescent="0.25">
      <c r="CR236" s="16">
        <f t="shared" si="6"/>
        <v>0</v>
      </c>
    </row>
    <row r="237" spans="96:96" x14ac:dyDescent="0.25">
      <c r="CR237" s="16">
        <f t="shared" si="6"/>
        <v>0</v>
      </c>
    </row>
    <row r="238" spans="96:96" x14ac:dyDescent="0.25">
      <c r="CR238" s="16">
        <f t="shared" si="6"/>
        <v>0</v>
      </c>
    </row>
    <row r="239" spans="96:96" x14ac:dyDescent="0.25">
      <c r="CR239" s="16">
        <f t="shared" si="6"/>
        <v>0</v>
      </c>
    </row>
    <row r="240" spans="96:96" x14ac:dyDescent="0.25">
      <c r="CR240" s="16">
        <f t="shared" si="6"/>
        <v>0</v>
      </c>
    </row>
    <row r="241" spans="96:96" x14ac:dyDescent="0.25">
      <c r="CR241" s="16">
        <f t="shared" si="6"/>
        <v>0</v>
      </c>
    </row>
    <row r="242" spans="96:96" x14ac:dyDescent="0.25">
      <c r="CR242" s="16">
        <f t="shared" si="6"/>
        <v>0</v>
      </c>
    </row>
    <row r="243" spans="96:96" x14ac:dyDescent="0.25">
      <c r="CR243" s="16">
        <f t="shared" si="6"/>
        <v>0</v>
      </c>
    </row>
    <row r="244" spans="96:96" x14ac:dyDescent="0.25">
      <c r="CR244" s="16">
        <f t="shared" si="6"/>
        <v>0</v>
      </c>
    </row>
    <row r="245" spans="96:96" x14ac:dyDescent="0.25">
      <c r="CR245" s="16">
        <f t="shared" si="6"/>
        <v>0</v>
      </c>
    </row>
    <row r="246" spans="96:96" x14ac:dyDescent="0.25">
      <c r="CR246" s="16">
        <f t="shared" si="6"/>
        <v>0</v>
      </c>
    </row>
    <row r="247" spans="96:96" x14ac:dyDescent="0.25">
      <c r="CR247" s="16">
        <f t="shared" si="6"/>
        <v>0</v>
      </c>
    </row>
    <row r="248" spans="96:96" x14ac:dyDescent="0.25">
      <c r="CR248" s="16">
        <f t="shared" si="6"/>
        <v>0</v>
      </c>
    </row>
    <row r="249" spans="96:96" x14ac:dyDescent="0.25">
      <c r="CR249" s="16">
        <f t="shared" si="6"/>
        <v>0</v>
      </c>
    </row>
    <row r="250" spans="96:96" x14ac:dyDescent="0.25">
      <c r="CR250" s="16">
        <f t="shared" si="6"/>
        <v>0</v>
      </c>
    </row>
    <row r="251" spans="96:96" x14ac:dyDescent="0.25">
      <c r="CR251" s="16">
        <f t="shared" si="6"/>
        <v>0</v>
      </c>
    </row>
    <row r="252" spans="96:96" x14ac:dyDescent="0.25">
      <c r="CR252" s="16">
        <f t="shared" si="6"/>
        <v>0</v>
      </c>
    </row>
  </sheetData>
  <autoFilter ref="A8:CP33" xr:uid="{6AA27F8A-8C16-4A58-852C-85B9B7E11F4E}"/>
  <mergeCells count="1">
    <mergeCell ref="B2:C2"/>
  </mergeCells>
  <conditionalFormatting sqref="CP9:CP33">
    <cfRule type="cellIs" dxfId="6" priority="6" operator="between">
      <formula>1%</formula>
      <formula>1.5%</formula>
    </cfRule>
  </conditionalFormatting>
  <conditionalFormatting sqref="CP9:CP33">
    <cfRule type="cellIs" dxfId="5" priority="5" operator="between">
      <formula>0.015</formula>
      <formula>0.02</formula>
    </cfRule>
  </conditionalFormatting>
  <conditionalFormatting sqref="CP9:CP33">
    <cfRule type="cellIs" dxfId="4" priority="4" operator="greaterThan">
      <formula>0.02</formula>
    </cfRule>
  </conditionalFormatting>
  <conditionalFormatting sqref="CP9:CP33">
    <cfRule type="cellIs" dxfId="3" priority="2" operator="lessThan">
      <formula>0.005</formula>
    </cfRule>
    <cfRule type="cellIs" dxfId="2" priority="3" operator="between">
      <formula>0.005</formula>
      <formula>0.01</formula>
    </cfRule>
  </conditionalFormatting>
  <conditionalFormatting sqref="CP9:CP33"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2021-03-19T07:12:17Z</dcterms:created>
  <dcterms:modified xsi:type="dcterms:W3CDTF">2021-03-19T08:58:42Z</dcterms:modified>
</cp:coreProperties>
</file>