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history\"/>
    </mc:Choice>
  </mc:AlternateContent>
  <xr:revisionPtr revIDLastSave="0" documentId="13_ncr:1_{8E4C0D8C-941B-4236-8C3F-DBF728AB8C7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Sheet1!$A$6:$V$136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1" l="1"/>
  <c r="U2" i="1"/>
  <c r="AA2" i="1" s="1"/>
  <c r="U8" i="1"/>
  <c r="V8" i="1"/>
  <c r="X8" i="1" s="1"/>
  <c r="U9" i="1"/>
  <c r="V9" i="1"/>
  <c r="X9" i="1" s="1"/>
  <c r="U10" i="1"/>
  <c r="V10" i="1"/>
  <c r="X10" i="1" s="1"/>
  <c r="U11" i="1"/>
  <c r="V11" i="1"/>
  <c r="X11" i="1" s="1"/>
  <c r="U12" i="1"/>
  <c r="V12" i="1"/>
  <c r="X12" i="1" s="1"/>
  <c r="U13" i="1"/>
  <c r="V13" i="1"/>
  <c r="X13" i="1" s="1"/>
  <c r="U14" i="1"/>
  <c r="V14" i="1"/>
  <c r="X14" i="1" s="1"/>
  <c r="U15" i="1"/>
  <c r="V15" i="1"/>
  <c r="X15" i="1" s="1"/>
  <c r="U16" i="1"/>
  <c r="V16" i="1"/>
  <c r="X16" i="1" s="1"/>
  <c r="U17" i="1"/>
  <c r="V17" i="1"/>
  <c r="X17" i="1" s="1"/>
  <c r="U18" i="1"/>
  <c r="V18" i="1"/>
  <c r="X18" i="1" s="1"/>
  <c r="U19" i="1"/>
  <c r="V19" i="1"/>
  <c r="X19" i="1" s="1"/>
  <c r="U20" i="1"/>
  <c r="V20" i="1"/>
  <c r="X20" i="1" s="1"/>
  <c r="U21" i="1"/>
  <c r="V21" i="1"/>
  <c r="X21" i="1" s="1"/>
  <c r="U22" i="1"/>
  <c r="V22" i="1"/>
  <c r="X22" i="1" s="1"/>
  <c r="U23" i="1"/>
  <c r="V23" i="1"/>
  <c r="X23" i="1" s="1"/>
  <c r="U24" i="1"/>
  <c r="V24" i="1"/>
  <c r="X24" i="1" s="1"/>
  <c r="U25" i="1"/>
  <c r="V25" i="1"/>
  <c r="X25" i="1" s="1"/>
  <c r="U26" i="1"/>
  <c r="V26" i="1"/>
  <c r="X26" i="1" s="1"/>
  <c r="U27" i="1"/>
  <c r="V27" i="1"/>
  <c r="X27" i="1" s="1"/>
  <c r="U28" i="1"/>
  <c r="V28" i="1"/>
  <c r="X28" i="1" s="1"/>
  <c r="U29" i="1"/>
  <c r="V29" i="1"/>
  <c r="X29" i="1" s="1"/>
  <c r="U30" i="1"/>
  <c r="V30" i="1"/>
  <c r="X30" i="1" s="1"/>
  <c r="U31" i="1"/>
  <c r="V31" i="1"/>
  <c r="X31" i="1" s="1"/>
  <c r="U32" i="1"/>
  <c r="V32" i="1"/>
  <c r="X32" i="1" s="1"/>
  <c r="U33" i="1"/>
  <c r="V33" i="1"/>
  <c r="X33" i="1" s="1"/>
  <c r="U34" i="1"/>
  <c r="V34" i="1"/>
  <c r="X34" i="1" s="1"/>
  <c r="U35" i="1"/>
  <c r="V35" i="1"/>
  <c r="X35" i="1" s="1"/>
  <c r="U36" i="1"/>
  <c r="V36" i="1"/>
  <c r="X36" i="1" s="1"/>
  <c r="U37" i="1"/>
  <c r="V37" i="1"/>
  <c r="X37" i="1" s="1"/>
  <c r="U38" i="1"/>
  <c r="V38" i="1"/>
  <c r="X38" i="1" s="1"/>
  <c r="U39" i="1"/>
  <c r="V39" i="1"/>
  <c r="X39" i="1" s="1"/>
  <c r="U40" i="1"/>
  <c r="V40" i="1"/>
  <c r="X40" i="1" s="1"/>
  <c r="U41" i="1"/>
  <c r="V41" i="1"/>
  <c r="X41" i="1" s="1"/>
  <c r="U42" i="1"/>
  <c r="V42" i="1"/>
  <c r="X42" i="1" s="1"/>
  <c r="U43" i="1"/>
  <c r="V43" i="1"/>
  <c r="X43" i="1" s="1"/>
  <c r="U44" i="1"/>
  <c r="V44" i="1"/>
  <c r="X44" i="1" s="1"/>
  <c r="U45" i="1"/>
  <c r="V45" i="1"/>
  <c r="X45" i="1" s="1"/>
  <c r="U46" i="1"/>
  <c r="V46" i="1"/>
  <c r="X46" i="1" s="1"/>
  <c r="U47" i="1"/>
  <c r="V47" i="1"/>
  <c r="X47" i="1" s="1"/>
  <c r="U48" i="1"/>
  <c r="V48" i="1"/>
  <c r="X48" i="1" s="1"/>
  <c r="U49" i="1"/>
  <c r="V49" i="1"/>
  <c r="X49" i="1" s="1"/>
  <c r="U50" i="1"/>
  <c r="V50" i="1"/>
  <c r="X50" i="1" s="1"/>
  <c r="U51" i="1"/>
  <c r="V51" i="1"/>
  <c r="X51" i="1" s="1"/>
  <c r="U52" i="1"/>
  <c r="V52" i="1"/>
  <c r="X52" i="1" s="1"/>
  <c r="U53" i="1"/>
  <c r="V53" i="1"/>
  <c r="X53" i="1" s="1"/>
  <c r="U54" i="1"/>
  <c r="V54" i="1"/>
  <c r="X54" i="1" s="1"/>
  <c r="U55" i="1"/>
  <c r="V55" i="1"/>
  <c r="X55" i="1" s="1"/>
  <c r="U56" i="1"/>
  <c r="V56" i="1"/>
  <c r="X56" i="1" s="1"/>
  <c r="U57" i="1"/>
  <c r="V57" i="1"/>
  <c r="X57" i="1" s="1"/>
  <c r="U58" i="1"/>
  <c r="V58" i="1"/>
  <c r="X58" i="1" s="1"/>
  <c r="U59" i="1"/>
  <c r="V59" i="1"/>
  <c r="X59" i="1" s="1"/>
  <c r="U60" i="1"/>
  <c r="V60" i="1"/>
  <c r="X60" i="1" s="1"/>
  <c r="U61" i="1"/>
  <c r="V61" i="1"/>
  <c r="X61" i="1" s="1"/>
  <c r="U62" i="1"/>
  <c r="V62" i="1"/>
  <c r="X62" i="1" s="1"/>
  <c r="U63" i="1"/>
  <c r="V63" i="1"/>
  <c r="X63" i="1" s="1"/>
  <c r="U64" i="1"/>
  <c r="V64" i="1"/>
  <c r="X64" i="1" s="1"/>
  <c r="U65" i="1"/>
  <c r="V65" i="1"/>
  <c r="X65" i="1" s="1"/>
  <c r="U66" i="1"/>
  <c r="V66" i="1"/>
  <c r="X66" i="1" s="1"/>
  <c r="U67" i="1"/>
  <c r="V67" i="1"/>
  <c r="X67" i="1" s="1"/>
  <c r="U68" i="1"/>
  <c r="V68" i="1"/>
  <c r="X68" i="1" s="1"/>
  <c r="U69" i="1"/>
  <c r="V69" i="1"/>
  <c r="X69" i="1" s="1"/>
  <c r="U70" i="1"/>
  <c r="V70" i="1"/>
  <c r="X70" i="1" s="1"/>
  <c r="U71" i="1"/>
  <c r="V71" i="1"/>
  <c r="X71" i="1" s="1"/>
  <c r="U72" i="1"/>
  <c r="V72" i="1"/>
  <c r="X72" i="1" s="1"/>
  <c r="U73" i="1"/>
  <c r="V73" i="1"/>
  <c r="X73" i="1" s="1"/>
  <c r="U74" i="1"/>
  <c r="V74" i="1"/>
  <c r="X74" i="1" s="1"/>
  <c r="U75" i="1"/>
  <c r="V75" i="1"/>
  <c r="X75" i="1" s="1"/>
  <c r="U76" i="1"/>
  <c r="V76" i="1"/>
  <c r="X76" i="1" s="1"/>
  <c r="U77" i="1"/>
  <c r="V77" i="1"/>
  <c r="X77" i="1" s="1"/>
  <c r="U78" i="1"/>
  <c r="V78" i="1"/>
  <c r="X78" i="1" s="1"/>
  <c r="U79" i="1"/>
  <c r="V79" i="1"/>
  <c r="X79" i="1" s="1"/>
  <c r="U80" i="1"/>
  <c r="V80" i="1"/>
  <c r="X80" i="1" s="1"/>
  <c r="U81" i="1"/>
  <c r="V81" i="1"/>
  <c r="X81" i="1" s="1"/>
  <c r="U82" i="1"/>
  <c r="V82" i="1"/>
  <c r="X82" i="1" s="1"/>
  <c r="U83" i="1"/>
  <c r="V83" i="1"/>
  <c r="X83" i="1" s="1"/>
  <c r="U84" i="1"/>
  <c r="V84" i="1"/>
  <c r="X84" i="1" s="1"/>
  <c r="U85" i="1"/>
  <c r="V85" i="1"/>
  <c r="X85" i="1" s="1"/>
  <c r="U86" i="1"/>
  <c r="V86" i="1"/>
  <c r="X86" i="1" s="1"/>
  <c r="U87" i="1"/>
  <c r="V87" i="1"/>
  <c r="X87" i="1" s="1"/>
  <c r="U88" i="1"/>
  <c r="V88" i="1"/>
  <c r="X88" i="1" s="1"/>
  <c r="U89" i="1"/>
  <c r="V89" i="1"/>
  <c r="X89" i="1" s="1"/>
  <c r="U90" i="1"/>
  <c r="V90" i="1"/>
  <c r="X90" i="1" s="1"/>
  <c r="U91" i="1"/>
  <c r="V91" i="1"/>
  <c r="X91" i="1" s="1"/>
  <c r="U92" i="1"/>
  <c r="V92" i="1"/>
  <c r="X92" i="1" s="1"/>
  <c r="U93" i="1"/>
  <c r="V93" i="1"/>
  <c r="X93" i="1" s="1"/>
  <c r="U94" i="1"/>
  <c r="V94" i="1"/>
  <c r="X94" i="1" s="1"/>
  <c r="U95" i="1"/>
  <c r="V95" i="1"/>
  <c r="X95" i="1" s="1"/>
  <c r="U96" i="1"/>
  <c r="V96" i="1"/>
  <c r="X96" i="1" s="1"/>
  <c r="U97" i="1"/>
  <c r="V97" i="1"/>
  <c r="X97" i="1" s="1"/>
  <c r="U98" i="1"/>
  <c r="V98" i="1"/>
  <c r="X98" i="1" s="1"/>
  <c r="U99" i="1"/>
  <c r="V99" i="1"/>
  <c r="X99" i="1" s="1"/>
  <c r="U100" i="1"/>
  <c r="V100" i="1"/>
  <c r="X100" i="1" s="1"/>
  <c r="U101" i="1"/>
  <c r="V101" i="1"/>
  <c r="X101" i="1" s="1"/>
  <c r="U102" i="1"/>
  <c r="V102" i="1"/>
  <c r="X102" i="1" s="1"/>
  <c r="U103" i="1"/>
  <c r="V103" i="1"/>
  <c r="X103" i="1" s="1"/>
  <c r="U104" i="1"/>
  <c r="V104" i="1"/>
  <c r="X104" i="1" s="1"/>
  <c r="U105" i="1"/>
  <c r="V105" i="1"/>
  <c r="X105" i="1" s="1"/>
  <c r="U106" i="1"/>
  <c r="V106" i="1"/>
  <c r="X106" i="1" s="1"/>
  <c r="U107" i="1"/>
  <c r="V107" i="1"/>
  <c r="X107" i="1" s="1"/>
  <c r="U108" i="1"/>
  <c r="V108" i="1"/>
  <c r="X108" i="1" s="1"/>
  <c r="U109" i="1"/>
  <c r="V109" i="1"/>
  <c r="X109" i="1" s="1"/>
  <c r="U110" i="1"/>
  <c r="V110" i="1"/>
  <c r="X110" i="1" s="1"/>
  <c r="U111" i="1"/>
  <c r="V111" i="1"/>
  <c r="X111" i="1" s="1"/>
  <c r="U112" i="1"/>
  <c r="V112" i="1"/>
  <c r="X112" i="1" s="1"/>
  <c r="U113" i="1"/>
  <c r="V113" i="1"/>
  <c r="X113" i="1" s="1"/>
  <c r="U114" i="1"/>
  <c r="V114" i="1"/>
  <c r="X114" i="1" s="1"/>
  <c r="U115" i="1"/>
  <c r="V115" i="1"/>
  <c r="X115" i="1" s="1"/>
  <c r="U116" i="1"/>
  <c r="V116" i="1"/>
  <c r="X116" i="1" s="1"/>
  <c r="U117" i="1"/>
  <c r="V117" i="1"/>
  <c r="X117" i="1" s="1"/>
  <c r="U118" i="1"/>
  <c r="V118" i="1"/>
  <c r="X118" i="1" s="1"/>
  <c r="U119" i="1"/>
  <c r="V119" i="1"/>
  <c r="X119" i="1" s="1"/>
  <c r="U120" i="1"/>
  <c r="V120" i="1"/>
  <c r="X120" i="1" s="1"/>
  <c r="U121" i="1"/>
  <c r="V121" i="1"/>
  <c r="X121" i="1" s="1"/>
  <c r="U122" i="1"/>
  <c r="V122" i="1"/>
  <c r="X122" i="1" s="1"/>
  <c r="U123" i="1"/>
  <c r="V123" i="1"/>
  <c r="X123" i="1" s="1"/>
  <c r="U124" i="1"/>
  <c r="V124" i="1"/>
  <c r="X124" i="1" s="1"/>
  <c r="U125" i="1"/>
  <c r="V125" i="1"/>
  <c r="X125" i="1" s="1"/>
  <c r="U126" i="1"/>
  <c r="V126" i="1"/>
  <c r="X126" i="1" s="1"/>
  <c r="U127" i="1"/>
  <c r="V127" i="1"/>
  <c r="X127" i="1" s="1"/>
  <c r="U128" i="1"/>
  <c r="V128" i="1"/>
  <c r="X128" i="1" s="1"/>
  <c r="U129" i="1"/>
  <c r="V129" i="1"/>
  <c r="X129" i="1" s="1"/>
  <c r="U130" i="1"/>
  <c r="V130" i="1"/>
  <c r="X130" i="1" s="1"/>
  <c r="U131" i="1"/>
  <c r="V131" i="1"/>
  <c r="X131" i="1" s="1"/>
  <c r="U132" i="1"/>
  <c r="V132" i="1"/>
  <c r="X132" i="1" s="1"/>
  <c r="U133" i="1"/>
  <c r="V133" i="1"/>
  <c r="X133" i="1" s="1"/>
  <c r="U134" i="1"/>
  <c r="V134" i="1"/>
  <c r="X134" i="1" s="1"/>
  <c r="U135" i="1"/>
  <c r="V135" i="1"/>
  <c r="X135" i="1" s="1"/>
  <c r="U136" i="1"/>
  <c r="V136" i="1"/>
  <c r="X136" i="1" s="1"/>
  <c r="V7" i="1"/>
  <c r="X7" i="1" s="1"/>
  <c r="U7" i="1"/>
  <c r="AD3" i="1" l="1"/>
  <c r="U3" i="1"/>
  <c r="AA1" i="1"/>
  <c r="AA5" i="1"/>
  <c r="AA4" i="1"/>
  <c r="AA3" i="1"/>
  <c r="AD4" i="1" l="1"/>
</calcChain>
</file>

<file path=xl/sharedStrings.xml><?xml version="1.0" encoding="utf-8"?>
<sst xmlns="http://schemas.openxmlformats.org/spreadsheetml/2006/main" count="1330" uniqueCount="562">
  <si>
    <t>TICKER</t>
  </si>
  <si>
    <t>Tech_buy</t>
  </si>
  <si>
    <t>Tech_sell</t>
  </si>
  <si>
    <t>SMA_buy</t>
  </si>
  <si>
    <t>SMA_sell</t>
  </si>
  <si>
    <t>SMA_20</t>
  </si>
  <si>
    <t>SMA_100</t>
  </si>
  <si>
    <t>EMA_buy</t>
  </si>
  <si>
    <t>EMA_sell</t>
  </si>
  <si>
    <t>EMA_20</t>
  </si>
  <si>
    <t>EMA_100</t>
  </si>
  <si>
    <t>CLOSE_prev</t>
  </si>
  <si>
    <t>Percentage_1</t>
  </si>
  <si>
    <t>Percentage_2</t>
  </si>
  <si>
    <t>Percentage_3</t>
  </si>
  <si>
    <t>Percentage_4</t>
  </si>
  <si>
    <t>Open_point</t>
  </si>
  <si>
    <t>High_point</t>
  </si>
  <si>
    <t>Exchange</t>
  </si>
  <si>
    <t>AA</t>
  </si>
  <si>
    <t>buy</t>
  </si>
  <si>
    <t>+1.4%</t>
  </si>
  <si>
    <t>-1.79%</t>
  </si>
  <si>
    <t>+5.16%</t>
  </si>
  <si>
    <t>+6.81%</t>
  </si>
  <si>
    <t>NYSE</t>
  </si>
  <si>
    <t>DISH</t>
  </si>
  <si>
    <t>+3.14%</t>
  </si>
  <si>
    <t>+3.02%</t>
  </si>
  <si>
    <t>-1.15%</t>
  </si>
  <si>
    <t>+3.92%</t>
  </si>
  <si>
    <t>NASDAQ</t>
  </si>
  <si>
    <t>SPAR</t>
  </si>
  <si>
    <t>+2.94%</t>
  </si>
  <si>
    <t>+2.02%</t>
  </si>
  <si>
    <t>+1.09%</t>
  </si>
  <si>
    <t>+0.41%</t>
  </si>
  <si>
    <t>ATLC</t>
  </si>
  <si>
    <t>+4.84%</t>
  </si>
  <si>
    <t>+0.38%</t>
  </si>
  <si>
    <t>+5.91%</t>
  </si>
  <si>
    <t>+3.46%</t>
  </si>
  <si>
    <t>IPG</t>
  </si>
  <si>
    <t>+3.45%</t>
  </si>
  <si>
    <t>+2.37%</t>
  </si>
  <si>
    <t>-0.14%</t>
  </si>
  <si>
    <t>+2.39%</t>
  </si>
  <si>
    <t>XRX</t>
  </si>
  <si>
    <t>+2.03%</t>
  </si>
  <si>
    <t>+2.34%</t>
  </si>
  <si>
    <t>-0.71%</t>
  </si>
  <si>
    <t>+0.08%</t>
  </si>
  <si>
    <t>UNM</t>
  </si>
  <si>
    <t>+5.46%</t>
  </si>
  <si>
    <t>+2.26%</t>
  </si>
  <si>
    <t>-3.19%</t>
  </si>
  <si>
    <t>+2.84%</t>
  </si>
  <si>
    <t>JEF</t>
  </si>
  <si>
    <t>+2.69%</t>
  </si>
  <si>
    <t>+3.73%</t>
  </si>
  <si>
    <t>+0.03%</t>
  </si>
  <si>
    <t>+1.07%</t>
  </si>
  <si>
    <t>HPQ</t>
  </si>
  <si>
    <t>+5.99%</t>
  </si>
  <si>
    <t>+1.38%</t>
  </si>
  <si>
    <t>-0.2%</t>
  </si>
  <si>
    <t>+0.53%</t>
  </si>
  <si>
    <t>EPAC</t>
  </si>
  <si>
    <t>+1.49%</t>
  </si>
  <si>
    <t>+3.74%</t>
  </si>
  <si>
    <t>-0.9%</t>
  </si>
  <si>
    <t>+5.18%</t>
  </si>
  <si>
    <t>UIS</t>
  </si>
  <si>
    <t>+2.0%</t>
  </si>
  <si>
    <t>+1.11%</t>
  </si>
  <si>
    <t>+3.72%</t>
  </si>
  <si>
    <t>FII</t>
  </si>
  <si>
    <t>+4.68%</t>
  </si>
  <si>
    <t>-0.3%</t>
  </si>
  <si>
    <t>+0.37%</t>
  </si>
  <si>
    <t>+4.47%</t>
  </si>
  <si>
    <t>SLB</t>
  </si>
  <si>
    <t>+1.71%</t>
  </si>
  <si>
    <t>+2.2%</t>
  </si>
  <si>
    <t>-1.21%</t>
  </si>
  <si>
    <t>+2.04%</t>
  </si>
  <si>
    <t>PEAK</t>
  </si>
  <si>
    <t>+1.44%</t>
  </si>
  <si>
    <t>-0.03%</t>
  </si>
  <si>
    <t>+1.79%</t>
  </si>
  <si>
    <t>BHC</t>
  </si>
  <si>
    <t>+3.35%</t>
  </si>
  <si>
    <t>+0.33%</t>
  </si>
  <si>
    <t>+2.57%</t>
  </si>
  <si>
    <t>-3.27%</t>
  </si>
  <si>
    <t>ANDE</t>
  </si>
  <si>
    <t>+7.94%</t>
  </si>
  <si>
    <t>+5.88%</t>
  </si>
  <si>
    <t>-1.39%</t>
  </si>
  <si>
    <t>+2.23%</t>
  </si>
  <si>
    <t>AROW</t>
  </si>
  <si>
    <t>+3.76%</t>
  </si>
  <si>
    <t>+3.83%</t>
  </si>
  <si>
    <t>-1.84%</t>
  </si>
  <si>
    <t>+3.44%</t>
  </si>
  <si>
    <t>BSRR</t>
  </si>
  <si>
    <t>+4.46%</t>
  </si>
  <si>
    <t>+3.82%</t>
  </si>
  <si>
    <t>-0.73%</t>
  </si>
  <si>
    <t>+3.19%</t>
  </si>
  <si>
    <t>BUSE</t>
  </si>
  <si>
    <t>+2.12%</t>
  </si>
  <si>
    <t>+4.72%</t>
  </si>
  <si>
    <t>CCBG</t>
  </si>
  <si>
    <t>+1.95%</t>
  </si>
  <si>
    <t>+2.79%</t>
  </si>
  <si>
    <t>-1.07%</t>
  </si>
  <si>
    <t>+3.25%</t>
  </si>
  <si>
    <t>CCNE</t>
  </si>
  <si>
    <t>+3.99%</t>
  </si>
  <si>
    <t>+2.52%</t>
  </si>
  <si>
    <t>-1.48%</t>
  </si>
  <si>
    <t>CMTL</t>
  </si>
  <si>
    <t>+0.21%</t>
  </si>
  <si>
    <t>+0.49%</t>
  </si>
  <si>
    <t>DCOM</t>
  </si>
  <si>
    <t>+2.72%</t>
  </si>
  <si>
    <t>+3.94%</t>
  </si>
  <si>
    <t>-2.05%</t>
  </si>
  <si>
    <t>+2.13%</t>
  </si>
  <si>
    <t>DUSA</t>
  </si>
  <si>
    <t>+1.67%</t>
  </si>
  <si>
    <t>+0.59%</t>
  </si>
  <si>
    <t>FCBC</t>
  </si>
  <si>
    <t>+4.36%</t>
  </si>
  <si>
    <t>+3.79%</t>
  </si>
  <si>
    <t>-2.67%</t>
  </si>
  <si>
    <t>+3.58%</t>
  </si>
  <si>
    <t>FDEF</t>
  </si>
  <si>
    <t>+5.15%</t>
  </si>
  <si>
    <t>-1.73%</t>
  </si>
  <si>
    <t>+1.52%</t>
  </si>
  <si>
    <t>FNLC</t>
  </si>
  <si>
    <t>+3.95%</t>
  </si>
  <si>
    <t>+4.61%</t>
  </si>
  <si>
    <t>-0.91%</t>
  </si>
  <si>
    <t>+2.45%</t>
  </si>
  <si>
    <t>HA</t>
  </si>
  <si>
    <t>+1.84%</t>
  </si>
  <si>
    <t>+4.89%</t>
  </si>
  <si>
    <t>-2.19%</t>
  </si>
  <si>
    <t>-0.11%</t>
  </si>
  <si>
    <t>HAYN</t>
  </si>
  <si>
    <t>+5.83%</t>
  </si>
  <si>
    <t>+6.14%</t>
  </si>
  <si>
    <t>+0.12%</t>
  </si>
  <si>
    <t>+1.9%</t>
  </si>
  <si>
    <t>HCCI</t>
  </si>
  <si>
    <t>+2.48%</t>
  </si>
  <si>
    <t>+1.35%</t>
  </si>
  <si>
    <t>+0.25%</t>
  </si>
  <si>
    <t>+0.95%</t>
  </si>
  <si>
    <t>HEES</t>
  </si>
  <si>
    <t>+4.58%</t>
  </si>
  <si>
    <t>+2.92%</t>
  </si>
  <si>
    <t>+3.8%</t>
  </si>
  <si>
    <t>HOMB</t>
  </si>
  <si>
    <t>+2.83%</t>
  </si>
  <si>
    <t>-1.24%</t>
  </si>
  <si>
    <t>IIN</t>
  </si>
  <si>
    <t>-2.64%</t>
  </si>
  <si>
    <t>-2.98%</t>
  </si>
  <si>
    <t>+1.82%</t>
  </si>
  <si>
    <t>+6.32%</t>
  </si>
  <si>
    <t>LARK</t>
  </si>
  <si>
    <t>+2.62%</t>
  </si>
  <si>
    <t>+0.98%</t>
  </si>
  <si>
    <t>-0.83%</t>
  </si>
  <si>
    <t>-1.27%</t>
  </si>
  <si>
    <t>MBWM</t>
  </si>
  <si>
    <t>+4.29%</t>
  </si>
  <si>
    <t>+4.49%</t>
  </si>
  <si>
    <t>-1.38%</t>
  </si>
  <si>
    <t>MOFG</t>
  </si>
  <si>
    <t>+4.25%</t>
  </si>
  <si>
    <t>+3.39%</t>
  </si>
  <si>
    <t>-2.27%</t>
  </si>
  <si>
    <t>+2.49%</t>
  </si>
  <si>
    <t>NSSC</t>
  </si>
  <si>
    <t>+4.92%</t>
  </si>
  <si>
    <t>-1.9%</t>
  </si>
  <si>
    <t>+1.61%</t>
  </si>
  <si>
    <t>+3.64%</t>
  </si>
  <si>
    <t>PGC</t>
  </si>
  <si>
    <t>+2.05%</t>
  </si>
  <si>
    <t>+2.46%</t>
  </si>
  <si>
    <t>-1.93%</t>
  </si>
  <si>
    <t>+4.34%</t>
  </si>
  <si>
    <t>NLSN</t>
  </si>
  <si>
    <t>+4.57%</t>
  </si>
  <si>
    <t>+5.25%</t>
  </si>
  <si>
    <t>-1.75%</t>
  </si>
  <si>
    <t>+0.7%</t>
  </si>
  <si>
    <t>AE</t>
  </si>
  <si>
    <t>+2.08%</t>
  </si>
  <si>
    <t>+1.27%</t>
  </si>
  <si>
    <t>-2.76%</t>
  </si>
  <si>
    <t>NYSE Amex</t>
  </si>
  <si>
    <t>AEL</t>
  </si>
  <si>
    <t>+3.01%</t>
  </si>
  <si>
    <t>+2.68%</t>
  </si>
  <si>
    <t>-0.72%</t>
  </si>
  <si>
    <t>+3.55%</t>
  </si>
  <si>
    <t>CNQ</t>
  </si>
  <si>
    <t>+0.26%</t>
  </si>
  <si>
    <t>+4.09%</t>
  </si>
  <si>
    <t>SHG</t>
  </si>
  <si>
    <t>+2.51%</t>
  </si>
  <si>
    <t>+2.15%</t>
  </si>
  <si>
    <t>+2.17%</t>
  </si>
  <si>
    <t>-1.37%</t>
  </si>
  <si>
    <t>HPP</t>
  </si>
  <si>
    <t>+1.62%</t>
  </si>
  <si>
    <t>+4.87%</t>
  </si>
  <si>
    <t>-0.87%</t>
  </si>
  <si>
    <t>SEM</t>
  </si>
  <si>
    <t>+1.73%</t>
  </si>
  <si>
    <t>+0.72%</t>
  </si>
  <si>
    <t>-0.47%</t>
  </si>
  <si>
    <t>+4.74%</t>
  </si>
  <si>
    <t>FDP</t>
  </si>
  <si>
    <t>+5.06%</t>
  </si>
  <si>
    <t>+4.6%</t>
  </si>
  <si>
    <t>+1.77%</t>
  </si>
  <si>
    <t>CSU</t>
  </si>
  <si>
    <t>+3.0%</t>
  </si>
  <si>
    <t>+7.68%</t>
  </si>
  <si>
    <t>+1.24%</t>
  </si>
  <si>
    <t>CLR</t>
  </si>
  <si>
    <t>+10.21%</t>
  </si>
  <si>
    <t>-2.99%</t>
  </si>
  <si>
    <t>-3.51%</t>
  </si>
  <si>
    <t>+3.43%</t>
  </si>
  <si>
    <t>GTS</t>
  </si>
  <si>
    <t>-0.86%</t>
  </si>
  <si>
    <t>+1.12%</t>
  </si>
  <si>
    <t>PDS</t>
  </si>
  <si>
    <t>+10.73%</t>
  </si>
  <si>
    <t>+0.0%</t>
  </si>
  <si>
    <t>-1.28%</t>
  </si>
  <si>
    <t>CMC</t>
  </si>
  <si>
    <t>+5.7%</t>
  </si>
  <si>
    <t>+5.29%</t>
  </si>
  <si>
    <t>+1.19%</t>
  </si>
  <si>
    <t>IPI</t>
  </si>
  <si>
    <t>+2.71%</t>
  </si>
  <si>
    <t>+0.78%</t>
  </si>
  <si>
    <t>+8.13%</t>
  </si>
  <si>
    <t>BXMT</t>
  </si>
  <si>
    <t>+2.06%</t>
  </si>
  <si>
    <t>+1.5%</t>
  </si>
  <si>
    <t>-1.35%</t>
  </si>
  <si>
    <t>HSBC</t>
  </si>
  <si>
    <t>+3.2%</t>
  </si>
  <si>
    <t>+2.55%</t>
  </si>
  <si>
    <t>-1.62%</t>
  </si>
  <si>
    <t>+0.55%</t>
  </si>
  <si>
    <t>MDU</t>
  </si>
  <si>
    <t>+0.85%</t>
  </si>
  <si>
    <t>-1.58%</t>
  </si>
  <si>
    <t>+2.66%</t>
  </si>
  <si>
    <t>OMI</t>
  </si>
  <si>
    <t>+6.76%</t>
  </si>
  <si>
    <t>+3.33%</t>
  </si>
  <si>
    <t>+0.93%</t>
  </si>
  <si>
    <t>+9.06%</t>
  </si>
  <si>
    <t>PRA</t>
  </si>
  <si>
    <t>+2.18%</t>
  </si>
  <si>
    <t>-1.36%</t>
  </si>
  <si>
    <t>BXS</t>
  </si>
  <si>
    <t>+3.47%</t>
  </si>
  <si>
    <t>+3.29%</t>
  </si>
  <si>
    <t>+0.51%</t>
  </si>
  <si>
    <t>+0.18%</t>
  </si>
  <si>
    <t>MOV</t>
  </si>
  <si>
    <t>+4.62%</t>
  </si>
  <si>
    <t>-0.16%</t>
  </si>
  <si>
    <t>MTOR</t>
  </si>
  <si>
    <t>-0.69%</t>
  </si>
  <si>
    <t>+0.5%</t>
  </si>
  <si>
    <t>+0.86%</t>
  </si>
  <si>
    <t>+4.44%</t>
  </si>
  <si>
    <t>MD</t>
  </si>
  <si>
    <t>+2.44%</t>
  </si>
  <si>
    <t>+6.26%</t>
  </si>
  <si>
    <t>-2.1%</t>
  </si>
  <si>
    <t>+4.95%</t>
  </si>
  <si>
    <t>MHGVY</t>
  </si>
  <si>
    <t>+1.47%</t>
  </si>
  <si>
    <t>+1.1%</t>
  </si>
  <si>
    <t>-1.4%</t>
  </si>
  <si>
    <t>OTC Markets</t>
  </si>
  <si>
    <t>SKFRY</t>
  </si>
  <si>
    <t>+1.14%</t>
  </si>
  <si>
    <t>+1.51%</t>
  </si>
  <si>
    <t>AHEXY</t>
  </si>
  <si>
    <t>+0.24%</t>
  </si>
  <si>
    <t>+2.1%</t>
  </si>
  <si>
    <t>-1.3%</t>
  </si>
  <si>
    <t>AZSEY</t>
  </si>
  <si>
    <t>-0.63%</t>
  </si>
  <si>
    <t>+1.03%</t>
  </si>
  <si>
    <t>BAESY</t>
  </si>
  <si>
    <t>-0.55%</t>
  </si>
  <si>
    <t>-0.26%</t>
  </si>
  <si>
    <t>+2.6%</t>
  </si>
  <si>
    <t>+0.14%</t>
  </si>
  <si>
    <t>BNPQY</t>
  </si>
  <si>
    <t>+1.72%</t>
  </si>
  <si>
    <t>+0.99%</t>
  </si>
  <si>
    <t>+1.7%</t>
  </si>
  <si>
    <t>MGDDY</t>
  </si>
  <si>
    <t>+0.07%</t>
  </si>
  <si>
    <t>+2.43%</t>
  </si>
  <si>
    <t>-0.6%</t>
  </si>
  <si>
    <t>PNGAY</t>
  </si>
  <si>
    <t>-0.32%</t>
  </si>
  <si>
    <t>+1.43%</t>
  </si>
  <si>
    <t>-0.62%</t>
  </si>
  <si>
    <t>SDVKY</t>
  </si>
  <si>
    <t>+3.23%</t>
  </si>
  <si>
    <t>VCISY</t>
  </si>
  <si>
    <t>-0.95%</t>
  </si>
  <si>
    <t>+0.73%</t>
  </si>
  <si>
    <t>WMMVY</t>
  </si>
  <si>
    <t>-1.68%</t>
  </si>
  <si>
    <t>+0.84%</t>
  </si>
  <si>
    <t>+1.13%</t>
  </si>
  <si>
    <t>YARIY</t>
  </si>
  <si>
    <t>+1.68%</t>
  </si>
  <si>
    <t>+0.63%</t>
  </si>
  <si>
    <t>+0.27%</t>
  </si>
  <si>
    <t>ALFVY</t>
  </si>
  <si>
    <t>+1.3%</t>
  </si>
  <si>
    <t>-0.06%</t>
  </si>
  <si>
    <t>+0.66%</t>
  </si>
  <si>
    <t>+0.75%</t>
  </si>
  <si>
    <t>SOMMY</t>
  </si>
  <si>
    <t>-1.97%</t>
  </si>
  <si>
    <t>OLN</t>
  </si>
  <si>
    <t>+4.85%</t>
  </si>
  <si>
    <t>+0.61%</t>
  </si>
  <si>
    <t>AXTA</t>
  </si>
  <si>
    <t>+2.36%</t>
  </si>
  <si>
    <t>-0.88%</t>
  </si>
  <si>
    <t>+2.97%</t>
  </si>
  <si>
    <t>TRMK</t>
  </si>
  <si>
    <t>+4.32%</t>
  </si>
  <si>
    <t>+2.16%</t>
  </si>
  <si>
    <t>-1.32%</t>
  </si>
  <si>
    <t>+1.58%</t>
  </si>
  <si>
    <t>WAFD</t>
  </si>
  <si>
    <t>+0.81%</t>
  </si>
  <si>
    <t>+2.07%</t>
  </si>
  <si>
    <t>WRI</t>
  </si>
  <si>
    <t>-1.22%</t>
  </si>
  <si>
    <t>+0.9%</t>
  </si>
  <si>
    <t>DFIN</t>
  </si>
  <si>
    <t>+4.04%</t>
  </si>
  <si>
    <t>+1.57%</t>
  </si>
  <si>
    <t>TRGP</t>
  </si>
  <si>
    <t>-0.67%</t>
  </si>
  <si>
    <t>-2.71%</t>
  </si>
  <si>
    <t>INT</t>
  </si>
  <si>
    <t>+5.89%</t>
  </si>
  <si>
    <t>+1.36%</t>
  </si>
  <si>
    <t>-4.37%</t>
  </si>
  <si>
    <t>+5.92%</t>
  </si>
  <si>
    <t>OGE</t>
  </si>
  <si>
    <t>+1.04%</t>
  </si>
  <si>
    <t>SATS</t>
  </si>
  <si>
    <t>+1.25%</t>
  </si>
  <si>
    <t>+3.87%</t>
  </si>
  <si>
    <t>-5.57%</t>
  </si>
  <si>
    <t>PLBC</t>
  </si>
  <si>
    <t>+4.18%</t>
  </si>
  <si>
    <t>-0.45%</t>
  </si>
  <si>
    <t>+3.03%</t>
  </si>
  <si>
    <t>-2.74%</t>
  </si>
  <si>
    <t>PWOD</t>
  </si>
  <si>
    <t>+5.54%</t>
  </si>
  <si>
    <t>+0.58%</t>
  </si>
  <si>
    <t>-0.29%</t>
  </si>
  <si>
    <t>+0.11%</t>
  </si>
  <si>
    <t>SFNC</t>
  </si>
  <si>
    <t>+2.47%</t>
  </si>
  <si>
    <t>+1.59%</t>
  </si>
  <si>
    <t>-3.06%</t>
  </si>
  <si>
    <t>+4.06%</t>
  </si>
  <si>
    <t>TOWN</t>
  </si>
  <si>
    <t>+1.8%</t>
  </si>
  <si>
    <t>-2.62%</t>
  </si>
  <si>
    <t>+2.85%</t>
  </si>
  <si>
    <t>TSBK</t>
  </si>
  <si>
    <t>+2.33%</t>
  </si>
  <si>
    <t>+1.94%</t>
  </si>
  <si>
    <t>-1.77%</t>
  </si>
  <si>
    <t>UVSP</t>
  </si>
  <si>
    <t>+4.41%</t>
  </si>
  <si>
    <t>+4.51%</t>
  </si>
  <si>
    <t>-2.59%</t>
  </si>
  <si>
    <t>HTBI</t>
  </si>
  <si>
    <t>+5.6%</t>
  </si>
  <si>
    <t>+2.89%</t>
  </si>
  <si>
    <t>-0.99%</t>
  </si>
  <si>
    <t>CNOB</t>
  </si>
  <si>
    <t>-1.0%</t>
  </si>
  <si>
    <t>+1.01%</t>
  </si>
  <si>
    <t>TCFC</t>
  </si>
  <si>
    <t>+2.35%</t>
  </si>
  <si>
    <t>-2.02%</t>
  </si>
  <si>
    <t>EQBK</t>
  </si>
  <si>
    <t>+1.88%</t>
  </si>
  <si>
    <t>-2.25%</t>
  </si>
  <si>
    <t>FHB</t>
  </si>
  <si>
    <t>+3.57%</t>
  </si>
  <si>
    <t>+2.29%</t>
  </si>
  <si>
    <t>-2.3%</t>
  </si>
  <si>
    <t>GNTY</t>
  </si>
  <si>
    <t>+1.85%</t>
  </si>
  <si>
    <t>+3.11%</t>
  </si>
  <si>
    <t>BPRN</t>
  </si>
  <si>
    <t>+0.57%</t>
  </si>
  <si>
    <t>+1.53%</t>
  </si>
  <si>
    <t>-1.61%</t>
  </si>
  <si>
    <t>CBTX</t>
  </si>
  <si>
    <t>+3.34%</t>
  </si>
  <si>
    <t>+3.96%</t>
  </si>
  <si>
    <t>CCB</t>
  </si>
  <si>
    <t>-1.86%</t>
  </si>
  <si>
    <t>+2.5%</t>
  </si>
  <si>
    <t>MGNX</t>
  </si>
  <si>
    <t>+8.01%</t>
  </si>
  <si>
    <t>+0.92%</t>
  </si>
  <si>
    <t>+2.86%</t>
  </si>
  <si>
    <t>SCSC</t>
  </si>
  <si>
    <t>+5.56%</t>
  </si>
  <si>
    <t>+1.18%</t>
  </si>
  <si>
    <t>OSPN</t>
  </si>
  <si>
    <t>+2.11%</t>
  </si>
  <si>
    <t>-4.76%</t>
  </si>
  <si>
    <t>+10.17%</t>
  </si>
  <si>
    <t>-0.64%</t>
  </si>
  <si>
    <t>POWL</t>
  </si>
  <si>
    <t>+5.98%</t>
  </si>
  <si>
    <t>+2.21%</t>
  </si>
  <si>
    <t>SCHL</t>
  </si>
  <si>
    <t>+1.41%</t>
  </si>
  <si>
    <t>-2.42%</t>
  </si>
  <si>
    <t>SP</t>
  </si>
  <si>
    <t>+1.66%</t>
  </si>
  <si>
    <t>-3.69%</t>
  </si>
  <si>
    <t>TITN</t>
  </si>
  <si>
    <t>+2.95%</t>
  </si>
  <si>
    <t>+2.32%</t>
  </si>
  <si>
    <t>-0.46%</t>
  </si>
  <si>
    <t>BLMN</t>
  </si>
  <si>
    <t>+4.65%</t>
  </si>
  <si>
    <t>+0.74%</t>
  </si>
  <si>
    <t>-4.15%</t>
  </si>
  <si>
    <t>+4.22%</t>
  </si>
  <si>
    <t>KE</t>
  </si>
  <si>
    <t>+3.97%</t>
  </si>
  <si>
    <t>+5.17%</t>
  </si>
  <si>
    <t>-4.69%</t>
  </si>
  <si>
    <t>+3.21%</t>
  </si>
  <si>
    <t>BATRK</t>
  </si>
  <si>
    <t>+1.6%</t>
  </si>
  <si>
    <t>+4.0%</t>
  </si>
  <si>
    <t>+0.65%</t>
  </si>
  <si>
    <t>RRR</t>
  </si>
  <si>
    <t>+0.62%</t>
  </si>
  <si>
    <t>-2.09%</t>
  </si>
  <si>
    <t>+4.2%</t>
  </si>
  <si>
    <t>UFCS</t>
  </si>
  <si>
    <t>+7.8%</t>
  </si>
  <si>
    <t>-2.65%</t>
  </si>
  <si>
    <t>+4.05%</t>
  </si>
  <si>
    <t>COOP</t>
  </si>
  <si>
    <t>+1.99%</t>
  </si>
  <si>
    <t>-0.42%</t>
  </si>
  <si>
    <t>STRS</t>
  </si>
  <si>
    <t>+0.22%</t>
  </si>
  <si>
    <t>+0.56%</t>
  </si>
  <si>
    <t>+4.24%</t>
  </si>
  <si>
    <t>+3.68%</t>
  </si>
  <si>
    <t>OPI</t>
  </si>
  <si>
    <t>-1.2%</t>
  </si>
  <si>
    <t>MRBK</t>
  </si>
  <si>
    <t>+0.46%</t>
  </si>
  <si>
    <t>+1.34%</t>
  </si>
  <si>
    <t>+0.64%</t>
  </si>
  <si>
    <t>+2.82%</t>
  </si>
  <si>
    <t>ULH</t>
  </si>
  <si>
    <t>+1.02%</t>
  </si>
  <si>
    <t>ATSG</t>
  </si>
  <si>
    <t>+5.5%</t>
  </si>
  <si>
    <t>+0.94%</t>
  </si>
  <si>
    <t>+1.16%</t>
  </si>
  <si>
    <t>ECA</t>
  </si>
  <si>
    <t>-4.28%</t>
  </si>
  <si>
    <t>-3.42%</t>
  </si>
  <si>
    <t>+6.22%</t>
  </si>
  <si>
    <t>BP</t>
  </si>
  <si>
    <t>AEO</t>
  </si>
  <si>
    <t>+3.07%</t>
  </si>
  <si>
    <t>+3.61%</t>
  </si>
  <si>
    <t>-2.2%</t>
  </si>
  <si>
    <t>+3.49%</t>
  </si>
  <si>
    <t>DAN</t>
  </si>
  <si>
    <t>+2.67%</t>
  </si>
  <si>
    <t>+2.77%</t>
  </si>
  <si>
    <t>TR</t>
  </si>
  <si>
    <t>+2.09%</t>
  </si>
  <si>
    <t>+4.35%</t>
  </si>
  <si>
    <t>GES</t>
  </si>
  <si>
    <t>+2.9%</t>
  </si>
  <si>
    <t>+8.39%</t>
  </si>
  <si>
    <t>-1.08%</t>
  </si>
  <si>
    <t>ERA</t>
  </si>
  <si>
    <t>+6.16%</t>
  </si>
  <si>
    <t>+2.31%</t>
  </si>
  <si>
    <t>-4.82%</t>
  </si>
  <si>
    <t>+2.22%</t>
  </si>
  <si>
    <t>CPF</t>
  </si>
  <si>
    <t>+2.98%</t>
  </si>
  <si>
    <t>-2.49%</t>
  </si>
  <si>
    <t>+2.96%</t>
  </si>
  <si>
    <t>TME</t>
  </si>
  <si>
    <t>+0.97%</t>
  </si>
  <si>
    <t>-3.17%</t>
  </si>
  <si>
    <t>+5.41%</t>
  </si>
  <si>
    <t>MT</t>
  </si>
  <si>
    <t>+4.16%</t>
  </si>
  <si>
    <t>-1.23%</t>
  </si>
  <si>
    <t>JBGS</t>
  </si>
  <si>
    <t>+1.08%</t>
  </si>
  <si>
    <t>REZI</t>
  </si>
  <si>
    <t>+3.93%</t>
  </si>
  <si>
    <t>-2.83%</t>
  </si>
  <si>
    <t>-2.94%</t>
  </si>
  <si>
    <t>indx</t>
  </si>
  <si>
    <t>C-O</t>
  </si>
  <si>
    <t>O-H</t>
  </si>
  <si>
    <t>больше 2,0%</t>
  </si>
  <si>
    <t>1,5% vs 2%</t>
  </si>
  <si>
    <t>Заход</t>
  </si>
  <si>
    <t>1% vs 1,5%</t>
  </si>
  <si>
    <t>Выход</t>
  </si>
  <si>
    <t xml:space="preserve">0,5% vs 1%  </t>
  </si>
  <si>
    <t>%</t>
  </si>
  <si>
    <t>менее 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</si>
</sst>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DF0C8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2" fontId="0" fillId="0" borderId="0" xfId="0" applyNumberFormat="1"/>
    <xf numFmtId="0" fontId="0" fillId="0" borderId="1" xfId="0" applyBorder="1"/>
    <xf numFmtId="0" fontId="0" fillId="2" borderId="1" xfId="0" applyFill="1" applyBorder="1"/>
    <xf numFmtId="9" fontId="0" fillId="0" borderId="0" xfId="1" applyFont="1"/>
    <xf numFmtId="0" fontId="0" fillId="3" borderId="1" xfId="0" applyFill="1" applyBorder="1"/>
    <xf numFmtId="0" fontId="0" fillId="4" borderId="1" xfId="0" applyFill="1" applyBorder="1"/>
    <xf numFmtId="2" fontId="0" fillId="0" borderId="1" xfId="0" applyNumberFormat="1" applyBorder="1"/>
    <xf numFmtId="0" fontId="0" fillId="5" borderId="1" xfId="0" applyFill="1" applyBorder="1"/>
    <xf numFmtId="10" fontId="0" fillId="6" borderId="1" xfId="1" applyNumberFormat="1" applyFont="1" applyFill="1" applyBorder="1"/>
    <xf numFmtId="0" fontId="0" fillId="7" borderId="1" xfId="0" applyFill="1" applyBorder="1"/>
    <xf numFmtId="0" fontId="3" fillId="0" borderId="0" xfId="1" applyNumberFormat="1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Процентный" xfId="1" builtinId="5"/>
  </cellStyles>
  <dxfs count="9">
    <dxf>
      <fill>
        <patternFill>
          <bgColor theme="7" tint="0.79998168889431442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6"/>
  <sheetViews>
    <sheetView tabSelected="1" zoomScale="85" zoomScaleNormal="85" workbookViewId="0">
      <selection activeCell="AF11" sqref="AF11"/>
    </sheetView>
  </sheetViews>
  <sheetFormatPr defaultRowHeight="15" x14ac:dyDescent="0.25"/>
  <cols>
    <col min="24" max="24" width="12.28515625" hidden="1" customWidth="1"/>
    <col min="25" max="25" width="12.7109375" bestFit="1" customWidth="1"/>
  </cols>
  <sheetData>
    <row r="1" spans="1:30" x14ac:dyDescent="0.25">
      <c r="Y1" s="4" t="s">
        <v>554</v>
      </c>
      <c r="Z1" s="5">
        <v>30</v>
      </c>
      <c r="AA1" s="6">
        <f>Z1/$U$2</f>
        <v>0.23076923076923078</v>
      </c>
    </row>
    <row r="2" spans="1:30" x14ac:dyDescent="0.25">
      <c r="U2">
        <f>SUBTOTAL(  2,A:A)</f>
        <v>130</v>
      </c>
      <c r="Y2" s="4" t="s">
        <v>555</v>
      </c>
      <c r="Z2" s="7">
        <v>20</v>
      </c>
      <c r="AA2" s="6">
        <f t="shared" ref="AA2:AA5" si="0">Z2/$U$2</f>
        <v>0.15384615384615385</v>
      </c>
      <c r="AC2" s="4" t="s">
        <v>556</v>
      </c>
      <c r="AD2" s="4">
        <f>SUBTOTAL( 9,R:R)</f>
        <v>3916.0570000000002</v>
      </c>
    </row>
    <row r="3" spans="1:30" x14ac:dyDescent="0.25">
      <c r="J3" s="14">
        <v>44266</v>
      </c>
      <c r="K3" s="15"/>
      <c r="U3" s="13">
        <f>SUBTOTAL(  2,V:V)</f>
        <v>130</v>
      </c>
      <c r="Y3" s="4" t="s">
        <v>557</v>
      </c>
      <c r="Z3" s="8">
        <v>23</v>
      </c>
      <c r="AA3" s="6">
        <f t="shared" si="0"/>
        <v>0.17692307692307693</v>
      </c>
      <c r="AC3" s="4" t="s">
        <v>558</v>
      </c>
      <c r="AD3" s="9">
        <f>SUBTOTAL( 9,X:X)</f>
        <v>3981.2008786064389</v>
      </c>
    </row>
    <row r="4" spans="1:30" x14ac:dyDescent="0.25">
      <c r="Y4" s="4" t="s">
        <v>559</v>
      </c>
      <c r="Z4" s="10">
        <v>26</v>
      </c>
      <c r="AA4" s="6">
        <f t="shared" si="0"/>
        <v>0.2</v>
      </c>
      <c r="AC4" s="4" t="s">
        <v>560</v>
      </c>
      <c r="AD4" s="11">
        <f>100%-(AD2/AD3)</f>
        <v>1.6362871553781355E-2</v>
      </c>
    </row>
    <row r="5" spans="1:30" x14ac:dyDescent="0.25">
      <c r="Y5" s="4" t="s">
        <v>561</v>
      </c>
      <c r="Z5" s="12">
        <v>31</v>
      </c>
      <c r="AA5" s="6">
        <f t="shared" si="0"/>
        <v>0.23846153846153847</v>
      </c>
    </row>
    <row r="6" spans="1:30" x14ac:dyDescent="0.25">
      <c r="A6" s="1" t="s">
        <v>551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552</v>
      </c>
      <c r="V6" s="1" t="s">
        <v>553</v>
      </c>
    </row>
    <row r="7" spans="1:30" x14ac:dyDescent="0.25">
      <c r="A7">
        <v>0</v>
      </c>
      <c r="B7" t="s">
        <v>19</v>
      </c>
      <c r="C7">
        <v>9</v>
      </c>
      <c r="D7">
        <v>0</v>
      </c>
      <c r="E7">
        <v>6</v>
      </c>
      <c r="F7">
        <v>0</v>
      </c>
      <c r="G7" t="s">
        <v>20</v>
      </c>
      <c r="H7" t="s">
        <v>20</v>
      </c>
      <c r="I7">
        <v>6</v>
      </c>
      <c r="J7">
        <v>0</v>
      </c>
      <c r="K7" t="s">
        <v>20</v>
      </c>
      <c r="L7" t="s">
        <v>20</v>
      </c>
      <c r="M7">
        <v>31.98</v>
      </c>
      <c r="N7" t="s">
        <v>21</v>
      </c>
      <c r="O7" t="s">
        <v>22</v>
      </c>
      <c r="P7" t="s">
        <v>23</v>
      </c>
      <c r="Q7" t="s">
        <v>24</v>
      </c>
      <c r="R7">
        <v>32.299999999999997</v>
      </c>
      <c r="S7">
        <v>32.869999999999997</v>
      </c>
      <c r="T7" t="s">
        <v>25</v>
      </c>
      <c r="U7" s="2">
        <f>100%-(M7/R7)</f>
        <v>9.9071207430339037E-3</v>
      </c>
      <c r="V7" s="2">
        <f>100%-(R7/S7)</f>
        <v>1.7341040462427793E-2</v>
      </c>
      <c r="X7" s="3">
        <f>R7*V7+R7</f>
        <v>32.860115606936418</v>
      </c>
    </row>
    <row r="8" spans="1:30" x14ac:dyDescent="0.25">
      <c r="A8">
        <v>1</v>
      </c>
      <c r="B8" t="s">
        <v>26</v>
      </c>
      <c r="C8">
        <v>9</v>
      </c>
      <c r="D8">
        <v>0</v>
      </c>
      <c r="E8">
        <v>6</v>
      </c>
      <c r="F8">
        <v>0</v>
      </c>
      <c r="G8" t="s">
        <v>20</v>
      </c>
      <c r="H8" t="s">
        <v>20</v>
      </c>
      <c r="I8">
        <v>6</v>
      </c>
      <c r="J8">
        <v>0</v>
      </c>
      <c r="K8" t="s">
        <v>20</v>
      </c>
      <c r="L8" t="s">
        <v>20</v>
      </c>
      <c r="M8">
        <v>35.78</v>
      </c>
      <c r="N8" t="s">
        <v>27</v>
      </c>
      <c r="O8" t="s">
        <v>28</v>
      </c>
      <c r="P8" t="s">
        <v>29</v>
      </c>
      <c r="Q8" t="s">
        <v>30</v>
      </c>
      <c r="R8">
        <v>35.68</v>
      </c>
      <c r="S8">
        <v>36.46</v>
      </c>
      <c r="T8" t="s">
        <v>31</v>
      </c>
      <c r="U8" s="2">
        <f t="shared" ref="U8:U71" si="1">100%-(M8/R8)</f>
        <v>-2.8026905829596771E-3</v>
      </c>
      <c r="V8" s="2">
        <f t="shared" ref="V8:V71" si="2">100%-(R8/S8)</f>
        <v>2.1393307734503542E-2</v>
      </c>
      <c r="X8" s="3">
        <f t="shared" ref="X8:X71" si="3">R8*V8+R8</f>
        <v>36.443313219967088</v>
      </c>
    </row>
    <row r="9" spans="1:30" x14ac:dyDescent="0.25">
      <c r="A9">
        <v>2</v>
      </c>
      <c r="B9" t="s">
        <v>32</v>
      </c>
      <c r="C9">
        <v>9</v>
      </c>
      <c r="D9">
        <v>0</v>
      </c>
      <c r="E9">
        <v>6</v>
      </c>
      <c r="F9">
        <v>0</v>
      </c>
      <c r="G9" t="s">
        <v>20</v>
      </c>
      <c r="H9" t="s">
        <v>20</v>
      </c>
      <c r="I9">
        <v>6</v>
      </c>
      <c r="J9">
        <v>0</v>
      </c>
      <c r="K9" t="s">
        <v>20</v>
      </c>
      <c r="L9" t="s">
        <v>20</v>
      </c>
      <c r="M9">
        <v>34.42</v>
      </c>
      <c r="N9" t="s">
        <v>33</v>
      </c>
      <c r="O9" t="s">
        <v>34</v>
      </c>
      <c r="P9" t="s">
        <v>35</v>
      </c>
      <c r="Q9" t="s">
        <v>36</v>
      </c>
      <c r="R9">
        <v>34.5</v>
      </c>
      <c r="S9">
        <v>38.65</v>
      </c>
      <c r="T9" t="s">
        <v>31</v>
      </c>
      <c r="U9" s="2">
        <f t="shared" si="1"/>
        <v>2.3188405797101019E-3</v>
      </c>
      <c r="V9" s="2">
        <f t="shared" si="2"/>
        <v>0.10737386804657179</v>
      </c>
      <c r="X9" s="3">
        <f t="shared" si="3"/>
        <v>38.204398447606728</v>
      </c>
    </row>
    <row r="10" spans="1:30" x14ac:dyDescent="0.25">
      <c r="A10">
        <v>3</v>
      </c>
      <c r="B10" t="s">
        <v>37</v>
      </c>
      <c r="C10">
        <v>9</v>
      </c>
      <c r="D10">
        <v>0</v>
      </c>
      <c r="E10">
        <v>6</v>
      </c>
      <c r="F10">
        <v>0</v>
      </c>
      <c r="G10" t="s">
        <v>20</v>
      </c>
      <c r="H10" t="s">
        <v>20</v>
      </c>
      <c r="I10">
        <v>6</v>
      </c>
      <c r="J10">
        <v>0</v>
      </c>
      <c r="K10" t="s">
        <v>20</v>
      </c>
      <c r="L10" t="s">
        <v>20</v>
      </c>
      <c r="M10">
        <v>31.71</v>
      </c>
      <c r="N10" t="s">
        <v>38</v>
      </c>
      <c r="O10" t="s">
        <v>39</v>
      </c>
      <c r="P10" t="s">
        <v>40</v>
      </c>
      <c r="Q10" t="s">
        <v>41</v>
      </c>
      <c r="R10">
        <v>32.15</v>
      </c>
      <c r="S10">
        <v>32.5</v>
      </c>
      <c r="T10" t="s">
        <v>31</v>
      </c>
      <c r="U10" s="2">
        <f t="shared" si="1"/>
        <v>1.3685847589424482E-2</v>
      </c>
      <c r="V10" s="2">
        <f t="shared" si="2"/>
        <v>1.0769230769230864E-2</v>
      </c>
      <c r="X10" s="3">
        <f t="shared" si="3"/>
        <v>32.49623076923077</v>
      </c>
    </row>
    <row r="11" spans="1:30" x14ac:dyDescent="0.25">
      <c r="A11">
        <v>4</v>
      </c>
      <c r="B11" t="s">
        <v>42</v>
      </c>
      <c r="C11">
        <v>9</v>
      </c>
      <c r="D11">
        <v>0</v>
      </c>
      <c r="E11">
        <v>6</v>
      </c>
      <c r="F11">
        <v>0</v>
      </c>
      <c r="G11" t="s">
        <v>20</v>
      </c>
      <c r="H11" t="s">
        <v>20</v>
      </c>
      <c r="I11">
        <v>6</v>
      </c>
      <c r="J11">
        <v>0</v>
      </c>
      <c r="K11" t="s">
        <v>20</v>
      </c>
      <c r="L11" t="s">
        <v>20</v>
      </c>
      <c r="M11">
        <v>29.18</v>
      </c>
      <c r="N11" t="s">
        <v>43</v>
      </c>
      <c r="O11" t="s">
        <v>44</v>
      </c>
      <c r="P11" t="s">
        <v>45</v>
      </c>
      <c r="Q11" t="s">
        <v>46</v>
      </c>
      <c r="R11">
        <v>29.07</v>
      </c>
      <c r="S11">
        <v>29.65</v>
      </c>
      <c r="T11" t="s">
        <v>25</v>
      </c>
      <c r="U11" s="2">
        <f t="shared" si="1"/>
        <v>-3.7839697282422424E-3</v>
      </c>
      <c r="V11" s="2">
        <f t="shared" si="2"/>
        <v>1.9561551433389446E-2</v>
      </c>
      <c r="X11" s="3">
        <f t="shared" si="3"/>
        <v>29.638654300168632</v>
      </c>
    </row>
    <row r="12" spans="1:30" x14ac:dyDescent="0.25">
      <c r="A12">
        <v>5</v>
      </c>
      <c r="B12" t="s">
        <v>47</v>
      </c>
      <c r="C12">
        <v>9</v>
      </c>
      <c r="D12">
        <v>0</v>
      </c>
      <c r="E12">
        <v>6</v>
      </c>
      <c r="F12">
        <v>0</v>
      </c>
      <c r="G12" t="s">
        <v>20</v>
      </c>
      <c r="H12" t="s">
        <v>20</v>
      </c>
      <c r="I12">
        <v>6</v>
      </c>
      <c r="J12">
        <v>0</v>
      </c>
      <c r="K12" t="s">
        <v>20</v>
      </c>
      <c r="L12" t="s">
        <v>20</v>
      </c>
      <c r="M12">
        <v>26.53</v>
      </c>
      <c r="N12" t="s">
        <v>48</v>
      </c>
      <c r="O12" t="s">
        <v>49</v>
      </c>
      <c r="P12" t="s">
        <v>50</v>
      </c>
      <c r="Q12" t="s">
        <v>51</v>
      </c>
      <c r="R12">
        <v>26.62</v>
      </c>
      <c r="S12">
        <v>26.94</v>
      </c>
      <c r="T12" t="s">
        <v>25</v>
      </c>
      <c r="U12" s="2">
        <f t="shared" si="1"/>
        <v>3.3809166040571492E-3</v>
      </c>
      <c r="V12" s="2">
        <f t="shared" si="2"/>
        <v>1.187824795842618E-2</v>
      </c>
      <c r="X12" s="3">
        <f t="shared" si="3"/>
        <v>26.936198960653307</v>
      </c>
    </row>
    <row r="13" spans="1:30" x14ac:dyDescent="0.25">
      <c r="A13">
        <v>6</v>
      </c>
      <c r="B13" t="s">
        <v>52</v>
      </c>
      <c r="C13">
        <v>9</v>
      </c>
      <c r="D13">
        <v>0</v>
      </c>
      <c r="E13">
        <v>6</v>
      </c>
      <c r="F13">
        <v>0</v>
      </c>
      <c r="G13" t="s">
        <v>20</v>
      </c>
      <c r="H13" t="s">
        <v>20</v>
      </c>
      <c r="I13">
        <v>6</v>
      </c>
      <c r="J13">
        <v>0</v>
      </c>
      <c r="K13" t="s">
        <v>20</v>
      </c>
      <c r="L13" t="s">
        <v>20</v>
      </c>
      <c r="M13">
        <v>29.31</v>
      </c>
      <c r="N13" t="s">
        <v>53</v>
      </c>
      <c r="O13" t="s">
        <v>54</v>
      </c>
      <c r="P13" t="s">
        <v>55</v>
      </c>
      <c r="Q13" t="s">
        <v>56</v>
      </c>
      <c r="R13">
        <v>29.03</v>
      </c>
      <c r="S13">
        <v>29.51</v>
      </c>
      <c r="T13" t="s">
        <v>25</v>
      </c>
      <c r="U13" s="2">
        <f t="shared" si="1"/>
        <v>-9.6451946262485766E-3</v>
      </c>
      <c r="V13" s="2">
        <f t="shared" si="2"/>
        <v>1.6265672653337893E-2</v>
      </c>
      <c r="X13" s="3">
        <f t="shared" si="3"/>
        <v>29.5021924771264</v>
      </c>
    </row>
    <row r="14" spans="1:30" x14ac:dyDescent="0.25">
      <c r="A14">
        <v>7</v>
      </c>
      <c r="B14" t="s">
        <v>57</v>
      </c>
      <c r="C14">
        <v>9</v>
      </c>
      <c r="D14">
        <v>0</v>
      </c>
      <c r="E14">
        <v>6</v>
      </c>
      <c r="F14">
        <v>0</v>
      </c>
      <c r="G14" t="s">
        <v>20</v>
      </c>
      <c r="H14" t="s">
        <v>20</v>
      </c>
      <c r="I14">
        <v>6</v>
      </c>
      <c r="J14">
        <v>0</v>
      </c>
      <c r="K14" t="s">
        <v>20</v>
      </c>
      <c r="L14" t="s">
        <v>20</v>
      </c>
      <c r="M14">
        <v>32.020000000000003</v>
      </c>
      <c r="N14" t="s">
        <v>58</v>
      </c>
      <c r="O14" t="s">
        <v>59</v>
      </c>
      <c r="P14" t="s">
        <v>60</v>
      </c>
      <c r="Q14" t="s">
        <v>61</v>
      </c>
      <c r="R14">
        <v>31.8</v>
      </c>
      <c r="S14">
        <v>32.28</v>
      </c>
      <c r="T14" t="s">
        <v>25</v>
      </c>
      <c r="U14" s="2">
        <f t="shared" si="1"/>
        <v>-6.9182389937108013E-3</v>
      </c>
      <c r="V14" s="2">
        <f t="shared" si="2"/>
        <v>1.4869888475836479E-2</v>
      </c>
      <c r="X14" s="3">
        <f t="shared" si="3"/>
        <v>32.272862453531602</v>
      </c>
    </row>
    <row r="15" spans="1:30" x14ac:dyDescent="0.25">
      <c r="A15">
        <v>8</v>
      </c>
      <c r="B15" t="s">
        <v>62</v>
      </c>
      <c r="C15">
        <v>9</v>
      </c>
      <c r="D15">
        <v>0</v>
      </c>
      <c r="E15">
        <v>6</v>
      </c>
      <c r="F15">
        <v>0</v>
      </c>
      <c r="G15" t="s">
        <v>20</v>
      </c>
      <c r="H15" t="s">
        <v>20</v>
      </c>
      <c r="I15">
        <v>6</v>
      </c>
      <c r="J15">
        <v>0</v>
      </c>
      <c r="K15" t="s">
        <v>20</v>
      </c>
      <c r="L15" t="s">
        <v>20</v>
      </c>
      <c r="M15">
        <v>30.26</v>
      </c>
      <c r="N15" t="s">
        <v>63</v>
      </c>
      <c r="O15" t="s">
        <v>64</v>
      </c>
      <c r="P15" t="s">
        <v>65</v>
      </c>
      <c r="Q15" t="s">
        <v>66</v>
      </c>
      <c r="R15">
        <v>30.37</v>
      </c>
      <c r="S15">
        <v>30.48</v>
      </c>
      <c r="T15" t="s">
        <v>25</v>
      </c>
      <c r="U15" s="2">
        <f t="shared" si="1"/>
        <v>3.6219953901877044E-3</v>
      </c>
      <c r="V15" s="2">
        <f t="shared" si="2"/>
        <v>3.6089238845143923E-3</v>
      </c>
      <c r="X15" s="3">
        <f t="shared" si="3"/>
        <v>30.479603018372703</v>
      </c>
    </row>
    <row r="16" spans="1:30" x14ac:dyDescent="0.25">
      <c r="A16">
        <v>9</v>
      </c>
      <c r="B16" t="s">
        <v>67</v>
      </c>
      <c r="C16">
        <v>10</v>
      </c>
      <c r="D16">
        <v>0</v>
      </c>
      <c r="E16">
        <v>6</v>
      </c>
      <c r="F16">
        <v>0</v>
      </c>
      <c r="G16" t="s">
        <v>20</v>
      </c>
      <c r="H16" t="s">
        <v>20</v>
      </c>
      <c r="I16">
        <v>6</v>
      </c>
      <c r="J16">
        <v>0</v>
      </c>
      <c r="K16" t="s">
        <v>20</v>
      </c>
      <c r="L16" t="s">
        <v>20</v>
      </c>
      <c r="M16">
        <v>26.59</v>
      </c>
      <c r="N16" t="s">
        <v>68</v>
      </c>
      <c r="O16" t="s">
        <v>69</v>
      </c>
      <c r="P16" t="s">
        <v>70</v>
      </c>
      <c r="Q16" t="s">
        <v>71</v>
      </c>
      <c r="R16">
        <v>26.56</v>
      </c>
      <c r="S16">
        <v>26.81</v>
      </c>
      <c r="T16" t="s">
        <v>25</v>
      </c>
      <c r="U16" s="2">
        <f t="shared" si="1"/>
        <v>-1.1295180722892262E-3</v>
      </c>
      <c r="V16" s="2">
        <f t="shared" si="2"/>
        <v>9.3248787765759511E-3</v>
      </c>
      <c r="X16" s="3">
        <f t="shared" si="3"/>
        <v>26.807668780305857</v>
      </c>
    </row>
    <row r="17" spans="1:24" x14ac:dyDescent="0.25">
      <c r="A17">
        <v>10</v>
      </c>
      <c r="B17" t="s">
        <v>72</v>
      </c>
      <c r="C17">
        <v>9</v>
      </c>
      <c r="D17">
        <v>1</v>
      </c>
      <c r="E17">
        <v>6</v>
      </c>
      <c r="F17">
        <v>0</v>
      </c>
      <c r="G17" t="s">
        <v>20</v>
      </c>
      <c r="H17" t="s">
        <v>20</v>
      </c>
      <c r="I17">
        <v>6</v>
      </c>
      <c r="J17">
        <v>0</v>
      </c>
      <c r="K17" t="s">
        <v>20</v>
      </c>
      <c r="L17" t="s">
        <v>20</v>
      </c>
      <c r="M17">
        <v>26.48</v>
      </c>
      <c r="N17" t="s">
        <v>73</v>
      </c>
      <c r="O17" t="s">
        <v>28</v>
      </c>
      <c r="P17" t="s">
        <v>74</v>
      </c>
      <c r="Q17" t="s">
        <v>75</v>
      </c>
      <c r="R17">
        <v>26.97</v>
      </c>
      <c r="S17">
        <v>27.5</v>
      </c>
      <c r="T17" t="s">
        <v>25</v>
      </c>
      <c r="U17" s="2">
        <f t="shared" si="1"/>
        <v>1.8168335187245033E-2</v>
      </c>
      <c r="V17" s="2">
        <f t="shared" si="2"/>
        <v>1.927272727272733E-2</v>
      </c>
      <c r="X17" s="3">
        <f t="shared" si="3"/>
        <v>27.489785454545455</v>
      </c>
    </row>
    <row r="18" spans="1:24" x14ac:dyDescent="0.25">
      <c r="A18">
        <v>11</v>
      </c>
      <c r="B18" t="s">
        <v>76</v>
      </c>
      <c r="C18">
        <v>9</v>
      </c>
      <c r="D18">
        <v>0</v>
      </c>
      <c r="E18">
        <v>6</v>
      </c>
      <c r="F18">
        <v>0</v>
      </c>
      <c r="G18" t="s">
        <v>20</v>
      </c>
      <c r="H18" t="s">
        <v>20</v>
      </c>
      <c r="I18">
        <v>6</v>
      </c>
      <c r="J18">
        <v>0</v>
      </c>
      <c r="K18" t="s">
        <v>20</v>
      </c>
      <c r="L18" t="s">
        <v>20</v>
      </c>
      <c r="M18">
        <v>31.35</v>
      </c>
      <c r="N18" t="s">
        <v>77</v>
      </c>
      <c r="O18" t="s">
        <v>78</v>
      </c>
      <c r="P18" t="s">
        <v>79</v>
      </c>
      <c r="Q18" t="s">
        <v>80</v>
      </c>
      <c r="R18">
        <v>31.15</v>
      </c>
      <c r="S18">
        <v>31.3</v>
      </c>
      <c r="T18" t="s">
        <v>25</v>
      </c>
      <c r="U18" s="2">
        <f t="shared" si="1"/>
        <v>-6.4205457463886173E-3</v>
      </c>
      <c r="V18" s="2">
        <f t="shared" si="2"/>
        <v>4.7923322683707248E-3</v>
      </c>
      <c r="X18" s="3">
        <f t="shared" si="3"/>
        <v>31.299281150159747</v>
      </c>
    </row>
    <row r="19" spans="1:24" x14ac:dyDescent="0.25">
      <c r="A19">
        <v>12</v>
      </c>
      <c r="B19" t="s">
        <v>81</v>
      </c>
      <c r="C19">
        <v>10</v>
      </c>
      <c r="D19">
        <v>0</v>
      </c>
      <c r="E19">
        <v>6</v>
      </c>
      <c r="F19">
        <v>0</v>
      </c>
      <c r="G19" t="s">
        <v>20</v>
      </c>
      <c r="H19" t="s">
        <v>20</v>
      </c>
      <c r="I19">
        <v>6</v>
      </c>
      <c r="J19">
        <v>0</v>
      </c>
      <c r="K19" t="s">
        <v>20</v>
      </c>
      <c r="L19" t="s">
        <v>20</v>
      </c>
      <c r="M19">
        <v>29.95</v>
      </c>
      <c r="N19" t="s">
        <v>82</v>
      </c>
      <c r="O19" t="s">
        <v>83</v>
      </c>
      <c r="P19" t="s">
        <v>84</v>
      </c>
      <c r="Q19" t="s">
        <v>85</v>
      </c>
      <c r="R19">
        <v>30.18</v>
      </c>
      <c r="S19">
        <v>30.4</v>
      </c>
      <c r="T19" t="s">
        <v>25</v>
      </c>
      <c r="U19" s="2">
        <f t="shared" si="1"/>
        <v>7.620941020543448E-3</v>
      </c>
      <c r="V19" s="2">
        <f t="shared" si="2"/>
        <v>7.2368421052630971E-3</v>
      </c>
      <c r="X19" s="3">
        <f t="shared" si="3"/>
        <v>30.398407894736842</v>
      </c>
    </row>
    <row r="20" spans="1:24" x14ac:dyDescent="0.25">
      <c r="A20">
        <v>13</v>
      </c>
      <c r="B20" t="s">
        <v>86</v>
      </c>
      <c r="C20">
        <v>9</v>
      </c>
      <c r="D20">
        <v>0</v>
      </c>
      <c r="E20">
        <v>6</v>
      </c>
      <c r="F20">
        <v>0</v>
      </c>
      <c r="G20" t="s">
        <v>20</v>
      </c>
      <c r="H20" t="s">
        <v>20</v>
      </c>
      <c r="I20">
        <v>6</v>
      </c>
      <c r="J20">
        <v>0</v>
      </c>
      <c r="K20" t="s">
        <v>20</v>
      </c>
      <c r="L20" t="s">
        <v>20</v>
      </c>
      <c r="M20">
        <v>30.77</v>
      </c>
      <c r="N20" t="s">
        <v>35</v>
      </c>
      <c r="O20" t="s">
        <v>87</v>
      </c>
      <c r="P20" t="s">
        <v>88</v>
      </c>
      <c r="Q20" t="s">
        <v>89</v>
      </c>
      <c r="R20">
        <v>30.77</v>
      </c>
      <c r="S20">
        <v>31.5</v>
      </c>
      <c r="T20" t="s">
        <v>25</v>
      </c>
      <c r="U20" s="2">
        <f t="shared" si="1"/>
        <v>0</v>
      </c>
      <c r="V20" s="2">
        <f t="shared" si="2"/>
        <v>2.3174603174603181E-2</v>
      </c>
      <c r="X20" s="3">
        <f t="shared" si="3"/>
        <v>31.483082539682538</v>
      </c>
    </row>
    <row r="21" spans="1:24" x14ac:dyDescent="0.25">
      <c r="A21">
        <v>14</v>
      </c>
      <c r="B21" t="s">
        <v>90</v>
      </c>
      <c r="C21">
        <v>10</v>
      </c>
      <c r="D21">
        <v>0</v>
      </c>
      <c r="E21">
        <v>5</v>
      </c>
      <c r="F21">
        <v>1</v>
      </c>
      <c r="G21" t="s">
        <v>20</v>
      </c>
      <c r="H21" t="s">
        <v>20</v>
      </c>
      <c r="I21">
        <v>5</v>
      </c>
      <c r="J21">
        <v>1</v>
      </c>
      <c r="K21" t="s">
        <v>20</v>
      </c>
      <c r="L21" t="s">
        <v>20</v>
      </c>
      <c r="M21">
        <v>32.82</v>
      </c>
      <c r="N21" t="s">
        <v>91</v>
      </c>
      <c r="O21" t="s">
        <v>92</v>
      </c>
      <c r="P21" t="s">
        <v>93</v>
      </c>
      <c r="Q21" t="s">
        <v>94</v>
      </c>
      <c r="R21">
        <v>32.1</v>
      </c>
      <c r="S21">
        <v>34.43</v>
      </c>
      <c r="T21" t="s">
        <v>25</v>
      </c>
      <c r="U21" s="2">
        <f t="shared" si="1"/>
        <v>-2.2429906542056122E-2</v>
      </c>
      <c r="V21" s="2">
        <f t="shared" si="2"/>
        <v>6.7673540516990927E-2</v>
      </c>
      <c r="X21" s="3">
        <f t="shared" si="3"/>
        <v>34.272320650595411</v>
      </c>
    </row>
    <row r="22" spans="1:24" x14ac:dyDescent="0.25">
      <c r="A22">
        <v>15</v>
      </c>
      <c r="B22" t="s">
        <v>95</v>
      </c>
      <c r="C22">
        <v>9</v>
      </c>
      <c r="D22">
        <v>0</v>
      </c>
      <c r="E22">
        <v>6</v>
      </c>
      <c r="F22">
        <v>0</v>
      </c>
      <c r="G22" t="s">
        <v>20</v>
      </c>
      <c r="H22" t="s">
        <v>20</v>
      </c>
      <c r="I22">
        <v>6</v>
      </c>
      <c r="J22">
        <v>0</v>
      </c>
      <c r="K22" t="s">
        <v>20</v>
      </c>
      <c r="L22" t="s">
        <v>20</v>
      </c>
      <c r="M22">
        <v>29.75</v>
      </c>
      <c r="N22" t="s">
        <v>96</v>
      </c>
      <c r="O22" t="s">
        <v>97</v>
      </c>
      <c r="P22" t="s">
        <v>98</v>
      </c>
      <c r="Q22" t="s">
        <v>99</v>
      </c>
      <c r="R22">
        <v>29.83</v>
      </c>
      <c r="S22">
        <v>30.21</v>
      </c>
      <c r="T22" t="s">
        <v>31</v>
      </c>
      <c r="U22" s="2">
        <f t="shared" si="1"/>
        <v>2.6818638954072549E-3</v>
      </c>
      <c r="V22" s="2">
        <f t="shared" si="2"/>
        <v>1.2578616352201366E-2</v>
      </c>
      <c r="X22" s="3">
        <f t="shared" si="3"/>
        <v>30.205220125786166</v>
      </c>
    </row>
    <row r="23" spans="1:24" x14ac:dyDescent="0.25">
      <c r="A23">
        <v>16</v>
      </c>
      <c r="B23" t="s">
        <v>100</v>
      </c>
      <c r="C23">
        <v>9</v>
      </c>
      <c r="D23">
        <v>0</v>
      </c>
      <c r="E23">
        <v>6</v>
      </c>
      <c r="F23">
        <v>0</v>
      </c>
      <c r="G23" t="s">
        <v>20</v>
      </c>
      <c r="H23" t="s">
        <v>20</v>
      </c>
      <c r="I23">
        <v>6</v>
      </c>
      <c r="J23">
        <v>0</v>
      </c>
      <c r="K23" t="s">
        <v>20</v>
      </c>
      <c r="L23" t="s">
        <v>20</v>
      </c>
      <c r="M23">
        <v>35.82</v>
      </c>
      <c r="N23" t="s">
        <v>101</v>
      </c>
      <c r="O23" t="s">
        <v>102</v>
      </c>
      <c r="P23" t="s">
        <v>103</v>
      </c>
      <c r="Q23" t="s">
        <v>104</v>
      </c>
      <c r="R23">
        <v>35.93</v>
      </c>
      <c r="S23">
        <v>36.1</v>
      </c>
      <c r="T23" t="s">
        <v>31</v>
      </c>
      <c r="U23" s="2">
        <f t="shared" si="1"/>
        <v>3.0615084887281041E-3</v>
      </c>
      <c r="V23" s="2">
        <f t="shared" si="2"/>
        <v>4.709141274238271E-3</v>
      </c>
      <c r="X23" s="3">
        <f t="shared" si="3"/>
        <v>36.09919944598338</v>
      </c>
    </row>
    <row r="24" spans="1:24" x14ac:dyDescent="0.25">
      <c r="A24">
        <v>17</v>
      </c>
      <c r="B24" t="s">
        <v>105</v>
      </c>
      <c r="C24">
        <v>9</v>
      </c>
      <c r="D24">
        <v>0</v>
      </c>
      <c r="E24">
        <v>6</v>
      </c>
      <c r="F24">
        <v>0</v>
      </c>
      <c r="G24" t="s">
        <v>20</v>
      </c>
      <c r="H24" t="s">
        <v>20</v>
      </c>
      <c r="I24">
        <v>6</v>
      </c>
      <c r="J24">
        <v>0</v>
      </c>
      <c r="K24" t="s">
        <v>20</v>
      </c>
      <c r="L24" t="s">
        <v>20</v>
      </c>
      <c r="M24">
        <v>28.13</v>
      </c>
      <c r="N24" t="s">
        <v>106</v>
      </c>
      <c r="O24" t="s">
        <v>107</v>
      </c>
      <c r="P24" t="s">
        <v>108</v>
      </c>
      <c r="Q24" t="s">
        <v>109</v>
      </c>
      <c r="R24">
        <v>28.12</v>
      </c>
      <c r="S24">
        <v>28.4</v>
      </c>
      <c r="T24" t="s">
        <v>31</v>
      </c>
      <c r="U24" s="2">
        <f t="shared" si="1"/>
        <v>-3.5561877667134034E-4</v>
      </c>
      <c r="V24" s="2">
        <f t="shared" si="2"/>
        <v>9.8591549295773406E-3</v>
      </c>
      <c r="X24" s="3">
        <f t="shared" si="3"/>
        <v>28.397239436619717</v>
      </c>
    </row>
    <row r="25" spans="1:24" x14ac:dyDescent="0.25">
      <c r="A25">
        <v>18</v>
      </c>
      <c r="B25" t="s">
        <v>110</v>
      </c>
      <c r="C25">
        <v>9</v>
      </c>
      <c r="D25">
        <v>0</v>
      </c>
      <c r="E25">
        <v>6</v>
      </c>
      <c r="F25">
        <v>0</v>
      </c>
      <c r="G25" t="s">
        <v>20</v>
      </c>
      <c r="H25" t="s">
        <v>20</v>
      </c>
      <c r="I25">
        <v>6</v>
      </c>
      <c r="J25">
        <v>0</v>
      </c>
      <c r="K25" t="s">
        <v>20</v>
      </c>
      <c r="L25" t="s">
        <v>20</v>
      </c>
      <c r="M25">
        <v>25.79</v>
      </c>
      <c r="N25" t="s">
        <v>111</v>
      </c>
      <c r="O25" t="s">
        <v>112</v>
      </c>
      <c r="P25" t="s">
        <v>22</v>
      </c>
      <c r="Q25" t="s">
        <v>34</v>
      </c>
      <c r="R25">
        <v>25.73</v>
      </c>
      <c r="S25">
        <v>25.92</v>
      </c>
      <c r="T25" t="s">
        <v>31</v>
      </c>
      <c r="U25" s="2">
        <f t="shared" si="1"/>
        <v>-2.3319082782742306E-3</v>
      </c>
      <c r="V25" s="2">
        <f t="shared" si="2"/>
        <v>7.3302469135803072E-3</v>
      </c>
      <c r="X25" s="3">
        <f t="shared" si="3"/>
        <v>25.918607253086421</v>
      </c>
    </row>
    <row r="26" spans="1:24" x14ac:dyDescent="0.25">
      <c r="A26">
        <v>19</v>
      </c>
      <c r="B26" t="s">
        <v>113</v>
      </c>
      <c r="C26">
        <v>9</v>
      </c>
      <c r="D26">
        <v>0</v>
      </c>
      <c r="E26">
        <v>6</v>
      </c>
      <c r="F26">
        <v>0</v>
      </c>
      <c r="G26" t="s">
        <v>20</v>
      </c>
      <c r="H26" t="s">
        <v>20</v>
      </c>
      <c r="I26">
        <v>6</v>
      </c>
      <c r="J26">
        <v>0</v>
      </c>
      <c r="K26" t="s">
        <v>20</v>
      </c>
      <c r="L26" t="s">
        <v>20</v>
      </c>
      <c r="M26">
        <v>28.61</v>
      </c>
      <c r="N26" t="s">
        <v>114</v>
      </c>
      <c r="O26" t="s">
        <v>115</v>
      </c>
      <c r="P26" t="s">
        <v>116</v>
      </c>
      <c r="Q26" t="s">
        <v>117</v>
      </c>
      <c r="R26">
        <v>28.78</v>
      </c>
      <c r="S26">
        <v>28.98</v>
      </c>
      <c r="T26" t="s">
        <v>31</v>
      </c>
      <c r="U26" s="2">
        <f t="shared" si="1"/>
        <v>5.9068797776233861E-3</v>
      </c>
      <c r="V26" s="2">
        <f t="shared" si="2"/>
        <v>6.9013112491372874E-3</v>
      </c>
      <c r="X26" s="3">
        <f t="shared" si="3"/>
        <v>28.978619737750172</v>
      </c>
    </row>
    <row r="27" spans="1:24" x14ac:dyDescent="0.25">
      <c r="A27">
        <v>20</v>
      </c>
      <c r="B27" t="s">
        <v>118</v>
      </c>
      <c r="C27">
        <v>11</v>
      </c>
      <c r="D27">
        <v>0</v>
      </c>
      <c r="E27">
        <v>6</v>
      </c>
      <c r="F27">
        <v>0</v>
      </c>
      <c r="G27" t="s">
        <v>20</v>
      </c>
      <c r="H27" t="s">
        <v>20</v>
      </c>
      <c r="I27">
        <v>6</v>
      </c>
      <c r="J27">
        <v>0</v>
      </c>
      <c r="K27" t="s">
        <v>20</v>
      </c>
      <c r="L27" t="s">
        <v>20</v>
      </c>
      <c r="M27">
        <v>25.52</v>
      </c>
      <c r="N27" t="s">
        <v>119</v>
      </c>
      <c r="O27" t="s">
        <v>120</v>
      </c>
      <c r="P27" t="s">
        <v>121</v>
      </c>
      <c r="Q27" t="s">
        <v>61</v>
      </c>
      <c r="R27">
        <v>25.6</v>
      </c>
      <c r="S27">
        <v>25.89</v>
      </c>
      <c r="T27" t="s">
        <v>31</v>
      </c>
      <c r="U27" s="2">
        <f t="shared" si="1"/>
        <v>3.1250000000000444E-3</v>
      </c>
      <c r="V27" s="2">
        <f t="shared" si="2"/>
        <v>1.1201235998455017E-2</v>
      </c>
      <c r="X27" s="3">
        <f t="shared" si="3"/>
        <v>25.886751641560451</v>
      </c>
    </row>
    <row r="28" spans="1:24" x14ac:dyDescent="0.25">
      <c r="A28">
        <v>21</v>
      </c>
      <c r="B28" t="s">
        <v>122</v>
      </c>
      <c r="C28">
        <v>9</v>
      </c>
      <c r="D28">
        <v>1</v>
      </c>
      <c r="E28">
        <v>6</v>
      </c>
      <c r="F28">
        <v>0</v>
      </c>
      <c r="G28" t="s">
        <v>20</v>
      </c>
      <c r="H28" t="s">
        <v>20</v>
      </c>
      <c r="I28">
        <v>6</v>
      </c>
      <c r="J28">
        <v>0</v>
      </c>
      <c r="K28" t="s">
        <v>20</v>
      </c>
      <c r="L28" t="s">
        <v>20</v>
      </c>
      <c r="M28">
        <v>29.94</v>
      </c>
      <c r="N28" t="s">
        <v>123</v>
      </c>
      <c r="O28" t="s">
        <v>49</v>
      </c>
      <c r="P28" t="s">
        <v>124</v>
      </c>
      <c r="Q28" t="s">
        <v>91</v>
      </c>
      <c r="R28">
        <v>30</v>
      </c>
      <c r="S28">
        <v>30.3</v>
      </c>
      <c r="T28" t="s">
        <v>31</v>
      </c>
      <c r="U28" s="2">
        <f t="shared" si="1"/>
        <v>2.0000000000000018E-3</v>
      </c>
      <c r="V28" s="2">
        <f t="shared" si="2"/>
        <v>9.9009900990099098E-3</v>
      </c>
      <c r="X28" s="3">
        <f t="shared" si="3"/>
        <v>30.297029702970299</v>
      </c>
    </row>
    <row r="29" spans="1:24" x14ac:dyDescent="0.25">
      <c r="A29">
        <v>22</v>
      </c>
      <c r="B29" t="s">
        <v>125</v>
      </c>
      <c r="C29">
        <v>10</v>
      </c>
      <c r="D29">
        <v>0</v>
      </c>
      <c r="E29">
        <v>6</v>
      </c>
      <c r="F29">
        <v>0</v>
      </c>
      <c r="G29" t="s">
        <v>20</v>
      </c>
      <c r="H29" t="s">
        <v>20</v>
      </c>
      <c r="I29">
        <v>6</v>
      </c>
      <c r="J29">
        <v>0</v>
      </c>
      <c r="K29" t="s">
        <v>20</v>
      </c>
      <c r="L29" t="s">
        <v>20</v>
      </c>
      <c r="M29">
        <v>32.19</v>
      </c>
      <c r="N29" t="s">
        <v>126</v>
      </c>
      <c r="O29" t="s">
        <v>127</v>
      </c>
      <c r="P29" t="s">
        <v>128</v>
      </c>
      <c r="Q29" t="s">
        <v>129</v>
      </c>
      <c r="R29">
        <v>32.28</v>
      </c>
      <c r="S29">
        <v>32.380000000000003</v>
      </c>
      <c r="T29" t="s">
        <v>31</v>
      </c>
      <c r="U29" s="2">
        <f t="shared" si="1"/>
        <v>2.7881040892194786E-3</v>
      </c>
      <c r="V29" s="2">
        <f t="shared" si="2"/>
        <v>3.0883261272390827E-3</v>
      </c>
      <c r="X29" s="3">
        <f t="shared" si="3"/>
        <v>32.379691167387278</v>
      </c>
    </row>
    <row r="30" spans="1:24" x14ac:dyDescent="0.25">
      <c r="A30">
        <v>23</v>
      </c>
      <c r="B30" t="s">
        <v>130</v>
      </c>
      <c r="C30">
        <v>10</v>
      </c>
      <c r="D30">
        <v>0</v>
      </c>
      <c r="E30">
        <v>6</v>
      </c>
      <c r="F30">
        <v>0</v>
      </c>
      <c r="G30" t="s">
        <v>20</v>
      </c>
      <c r="H30" t="s">
        <v>20</v>
      </c>
      <c r="I30">
        <v>6</v>
      </c>
      <c r="J30">
        <v>0</v>
      </c>
      <c r="K30" t="s">
        <v>20</v>
      </c>
      <c r="L30" t="s">
        <v>20</v>
      </c>
      <c r="M30">
        <v>32.65</v>
      </c>
      <c r="N30" t="s">
        <v>131</v>
      </c>
      <c r="O30" t="s">
        <v>60</v>
      </c>
      <c r="P30" t="s">
        <v>132</v>
      </c>
      <c r="Q30" t="s">
        <v>79</v>
      </c>
      <c r="R30">
        <v>32.86</v>
      </c>
      <c r="S30">
        <v>33.21</v>
      </c>
      <c r="T30" t="s">
        <v>31</v>
      </c>
      <c r="U30" s="2">
        <f t="shared" si="1"/>
        <v>6.3907486305538885E-3</v>
      </c>
      <c r="V30" s="2">
        <f t="shared" si="2"/>
        <v>1.0538994278831759E-2</v>
      </c>
      <c r="X30" s="3">
        <f t="shared" si="3"/>
        <v>33.206311352002409</v>
      </c>
    </row>
    <row r="31" spans="1:24" x14ac:dyDescent="0.25">
      <c r="A31">
        <v>24</v>
      </c>
      <c r="B31" t="s">
        <v>133</v>
      </c>
      <c r="C31">
        <v>9</v>
      </c>
      <c r="D31">
        <v>0</v>
      </c>
      <c r="E31">
        <v>6</v>
      </c>
      <c r="F31">
        <v>0</v>
      </c>
      <c r="G31" t="s">
        <v>20</v>
      </c>
      <c r="H31" t="s">
        <v>20</v>
      </c>
      <c r="I31">
        <v>6</v>
      </c>
      <c r="J31">
        <v>0</v>
      </c>
      <c r="K31" t="s">
        <v>20</v>
      </c>
      <c r="L31" t="s">
        <v>20</v>
      </c>
      <c r="M31">
        <v>29.79</v>
      </c>
      <c r="N31" t="s">
        <v>134</v>
      </c>
      <c r="O31" t="s">
        <v>135</v>
      </c>
      <c r="P31" t="s">
        <v>136</v>
      </c>
      <c r="Q31" t="s">
        <v>137</v>
      </c>
      <c r="R31">
        <v>29.8</v>
      </c>
      <c r="S31">
        <v>29.8</v>
      </c>
      <c r="T31" t="s">
        <v>31</v>
      </c>
      <c r="U31" s="2">
        <f t="shared" si="1"/>
        <v>3.3557046979870719E-4</v>
      </c>
      <c r="V31" s="2">
        <f t="shared" si="2"/>
        <v>0</v>
      </c>
      <c r="X31" s="3">
        <f t="shared" si="3"/>
        <v>29.8</v>
      </c>
    </row>
    <row r="32" spans="1:24" x14ac:dyDescent="0.25">
      <c r="A32">
        <v>25</v>
      </c>
      <c r="B32" t="s">
        <v>138</v>
      </c>
      <c r="C32">
        <v>10</v>
      </c>
      <c r="D32">
        <v>0</v>
      </c>
      <c r="E32">
        <v>6</v>
      </c>
      <c r="F32">
        <v>0</v>
      </c>
      <c r="G32" t="s">
        <v>20</v>
      </c>
      <c r="H32" t="s">
        <v>20</v>
      </c>
      <c r="I32">
        <v>6</v>
      </c>
      <c r="J32">
        <v>0</v>
      </c>
      <c r="K32" t="s">
        <v>20</v>
      </c>
      <c r="L32" t="s">
        <v>20</v>
      </c>
      <c r="M32">
        <v>33.5</v>
      </c>
      <c r="N32" t="s">
        <v>139</v>
      </c>
      <c r="O32" t="s">
        <v>126</v>
      </c>
      <c r="P32" t="s">
        <v>140</v>
      </c>
      <c r="Q32" t="s">
        <v>141</v>
      </c>
      <c r="R32">
        <v>33.57</v>
      </c>
      <c r="S32">
        <v>34.200000000000003</v>
      </c>
      <c r="T32" t="s">
        <v>31</v>
      </c>
      <c r="U32" s="2">
        <f t="shared" si="1"/>
        <v>2.085195114685745E-3</v>
      </c>
      <c r="V32" s="2">
        <f t="shared" si="2"/>
        <v>1.8421052631579005E-2</v>
      </c>
      <c r="X32" s="3">
        <f t="shared" si="3"/>
        <v>34.188394736842106</v>
      </c>
    </row>
    <row r="33" spans="1:24" x14ac:dyDescent="0.25">
      <c r="A33">
        <v>26</v>
      </c>
      <c r="B33" t="s">
        <v>142</v>
      </c>
      <c r="C33">
        <v>9</v>
      </c>
      <c r="D33">
        <v>0</v>
      </c>
      <c r="E33">
        <v>6</v>
      </c>
      <c r="F33">
        <v>0</v>
      </c>
      <c r="G33" t="s">
        <v>20</v>
      </c>
      <c r="H33" t="s">
        <v>20</v>
      </c>
      <c r="I33">
        <v>6</v>
      </c>
      <c r="J33">
        <v>0</v>
      </c>
      <c r="K33" t="s">
        <v>20</v>
      </c>
      <c r="L33" t="s">
        <v>20</v>
      </c>
      <c r="M33">
        <v>30.16</v>
      </c>
      <c r="N33" t="s">
        <v>143</v>
      </c>
      <c r="O33" t="s">
        <v>144</v>
      </c>
      <c r="P33" t="s">
        <v>145</v>
      </c>
      <c r="Q33" t="s">
        <v>146</v>
      </c>
      <c r="R33">
        <v>30.16</v>
      </c>
      <c r="S33">
        <v>30.45</v>
      </c>
      <c r="T33" t="s">
        <v>31</v>
      </c>
      <c r="U33" s="2">
        <f t="shared" si="1"/>
        <v>0</v>
      </c>
      <c r="V33" s="2">
        <f t="shared" si="2"/>
        <v>9.52380952380949E-3</v>
      </c>
      <c r="X33" s="3">
        <f t="shared" si="3"/>
        <v>30.447238095238095</v>
      </c>
    </row>
    <row r="34" spans="1:24" x14ac:dyDescent="0.25">
      <c r="A34">
        <v>27</v>
      </c>
      <c r="B34" t="s">
        <v>147</v>
      </c>
      <c r="C34">
        <v>9</v>
      </c>
      <c r="D34">
        <v>0</v>
      </c>
      <c r="E34">
        <v>6</v>
      </c>
      <c r="F34">
        <v>0</v>
      </c>
      <c r="G34" t="s">
        <v>20</v>
      </c>
      <c r="H34" t="s">
        <v>20</v>
      </c>
      <c r="I34">
        <v>6</v>
      </c>
      <c r="J34">
        <v>0</v>
      </c>
      <c r="K34" t="s">
        <v>20</v>
      </c>
      <c r="L34" t="s">
        <v>20</v>
      </c>
      <c r="M34">
        <v>27.27</v>
      </c>
      <c r="N34" t="s">
        <v>148</v>
      </c>
      <c r="O34" t="s">
        <v>149</v>
      </c>
      <c r="P34" t="s">
        <v>150</v>
      </c>
      <c r="Q34" t="s">
        <v>151</v>
      </c>
      <c r="R34">
        <v>27.45</v>
      </c>
      <c r="S34">
        <v>27.56</v>
      </c>
      <c r="T34" t="s">
        <v>31</v>
      </c>
      <c r="U34" s="2">
        <f t="shared" si="1"/>
        <v>6.5573770491803574E-3</v>
      </c>
      <c r="V34" s="2">
        <f t="shared" si="2"/>
        <v>3.9912917271407444E-3</v>
      </c>
      <c r="X34" s="3">
        <f t="shared" si="3"/>
        <v>27.559560957910012</v>
      </c>
    </row>
    <row r="35" spans="1:24" x14ac:dyDescent="0.25">
      <c r="A35">
        <v>28</v>
      </c>
      <c r="B35" t="s">
        <v>152</v>
      </c>
      <c r="C35">
        <v>9</v>
      </c>
      <c r="D35">
        <v>0</v>
      </c>
      <c r="E35">
        <v>6</v>
      </c>
      <c r="F35">
        <v>0</v>
      </c>
      <c r="G35" t="s">
        <v>20</v>
      </c>
      <c r="H35" t="s">
        <v>20</v>
      </c>
      <c r="I35">
        <v>6</v>
      </c>
      <c r="J35">
        <v>0</v>
      </c>
      <c r="K35" t="s">
        <v>20</v>
      </c>
      <c r="L35" t="s">
        <v>20</v>
      </c>
      <c r="M35">
        <v>32.65</v>
      </c>
      <c r="N35" t="s">
        <v>153</v>
      </c>
      <c r="O35" t="s">
        <v>154</v>
      </c>
      <c r="P35" t="s">
        <v>155</v>
      </c>
      <c r="Q35" t="s">
        <v>156</v>
      </c>
      <c r="R35">
        <v>33.380000000000003</v>
      </c>
      <c r="S35">
        <v>33.380000000000003</v>
      </c>
      <c r="T35" t="s">
        <v>31</v>
      </c>
      <c r="U35" s="2">
        <f t="shared" si="1"/>
        <v>2.1869382863990539E-2</v>
      </c>
      <c r="V35" s="2">
        <f t="shared" si="2"/>
        <v>0</v>
      </c>
      <c r="X35" s="3">
        <f t="shared" si="3"/>
        <v>33.380000000000003</v>
      </c>
    </row>
    <row r="36" spans="1:24" x14ac:dyDescent="0.25">
      <c r="A36">
        <v>29</v>
      </c>
      <c r="B36" t="s">
        <v>157</v>
      </c>
      <c r="C36">
        <v>9</v>
      </c>
      <c r="D36">
        <v>1</v>
      </c>
      <c r="E36">
        <v>6</v>
      </c>
      <c r="F36">
        <v>0</v>
      </c>
      <c r="G36" t="s">
        <v>20</v>
      </c>
      <c r="H36" t="s">
        <v>20</v>
      </c>
      <c r="I36">
        <v>6</v>
      </c>
      <c r="J36">
        <v>0</v>
      </c>
      <c r="K36" t="s">
        <v>20</v>
      </c>
      <c r="L36" t="s">
        <v>20</v>
      </c>
      <c r="M36">
        <v>28.8</v>
      </c>
      <c r="N36" t="s">
        <v>158</v>
      </c>
      <c r="O36" t="s">
        <v>159</v>
      </c>
      <c r="P36" t="s">
        <v>160</v>
      </c>
      <c r="Q36" t="s">
        <v>161</v>
      </c>
      <c r="R36">
        <v>28.8</v>
      </c>
      <c r="S36">
        <v>29.51</v>
      </c>
      <c r="T36" t="s">
        <v>31</v>
      </c>
      <c r="U36" s="2">
        <f t="shared" si="1"/>
        <v>0</v>
      </c>
      <c r="V36" s="2">
        <f t="shared" si="2"/>
        <v>2.4059640799728887E-2</v>
      </c>
      <c r="X36" s="3">
        <f t="shared" si="3"/>
        <v>29.492917655032194</v>
      </c>
    </row>
    <row r="37" spans="1:24" x14ac:dyDescent="0.25">
      <c r="A37">
        <v>30</v>
      </c>
      <c r="B37" t="s">
        <v>162</v>
      </c>
      <c r="C37">
        <v>9</v>
      </c>
      <c r="D37">
        <v>0</v>
      </c>
      <c r="E37">
        <v>6</v>
      </c>
      <c r="F37">
        <v>0</v>
      </c>
      <c r="G37" t="s">
        <v>20</v>
      </c>
      <c r="H37" t="s">
        <v>20</v>
      </c>
      <c r="I37">
        <v>6</v>
      </c>
      <c r="J37">
        <v>0</v>
      </c>
      <c r="K37" t="s">
        <v>20</v>
      </c>
      <c r="L37" t="s">
        <v>20</v>
      </c>
      <c r="M37">
        <v>35.47</v>
      </c>
      <c r="N37" t="s">
        <v>163</v>
      </c>
      <c r="O37" t="s">
        <v>164</v>
      </c>
      <c r="P37" t="s">
        <v>116</v>
      </c>
      <c r="Q37" t="s">
        <v>165</v>
      </c>
      <c r="R37">
        <v>35.799999999999997</v>
      </c>
      <c r="S37">
        <v>36.39</v>
      </c>
      <c r="T37" t="s">
        <v>31</v>
      </c>
      <c r="U37" s="2">
        <f t="shared" si="1"/>
        <v>9.2178770949720157E-3</v>
      </c>
      <c r="V37" s="2">
        <f t="shared" si="2"/>
        <v>1.6213245397087239E-2</v>
      </c>
      <c r="X37" s="3">
        <f t="shared" si="3"/>
        <v>36.380434185215719</v>
      </c>
    </row>
    <row r="38" spans="1:24" x14ac:dyDescent="0.25">
      <c r="A38">
        <v>31</v>
      </c>
      <c r="B38" t="s">
        <v>166</v>
      </c>
      <c r="C38">
        <v>9</v>
      </c>
      <c r="D38">
        <v>0</v>
      </c>
      <c r="E38">
        <v>6</v>
      </c>
      <c r="F38">
        <v>0</v>
      </c>
      <c r="G38" t="s">
        <v>20</v>
      </c>
      <c r="H38" t="s">
        <v>20</v>
      </c>
      <c r="I38">
        <v>6</v>
      </c>
      <c r="J38">
        <v>0</v>
      </c>
      <c r="K38" t="s">
        <v>20</v>
      </c>
      <c r="L38" t="s">
        <v>20</v>
      </c>
      <c r="M38">
        <v>27.79</v>
      </c>
      <c r="N38" t="s">
        <v>167</v>
      </c>
      <c r="O38" t="s">
        <v>137</v>
      </c>
      <c r="P38" t="s">
        <v>168</v>
      </c>
      <c r="Q38" t="s">
        <v>46</v>
      </c>
      <c r="R38">
        <v>27.68</v>
      </c>
      <c r="S38">
        <v>27.96</v>
      </c>
      <c r="T38" t="s">
        <v>31</v>
      </c>
      <c r="U38" s="2">
        <f t="shared" si="1"/>
        <v>-3.9739884393064084E-3</v>
      </c>
      <c r="V38" s="2">
        <f t="shared" si="2"/>
        <v>1.0014306151645225E-2</v>
      </c>
      <c r="X38" s="3">
        <f t="shared" si="3"/>
        <v>27.957195994277541</v>
      </c>
    </row>
    <row r="39" spans="1:24" x14ac:dyDescent="0.25">
      <c r="A39">
        <v>32</v>
      </c>
      <c r="B39" t="s">
        <v>169</v>
      </c>
      <c r="C39">
        <v>10</v>
      </c>
      <c r="D39">
        <v>0</v>
      </c>
      <c r="E39">
        <v>6</v>
      </c>
      <c r="F39">
        <v>0</v>
      </c>
      <c r="G39" t="s">
        <v>20</v>
      </c>
      <c r="H39" t="s">
        <v>20</v>
      </c>
      <c r="I39">
        <v>6</v>
      </c>
      <c r="J39">
        <v>0</v>
      </c>
      <c r="K39" t="s">
        <v>20</v>
      </c>
      <c r="L39" t="s">
        <v>20</v>
      </c>
      <c r="M39">
        <v>26.75</v>
      </c>
      <c r="N39" t="s">
        <v>170</v>
      </c>
      <c r="O39" t="s">
        <v>171</v>
      </c>
      <c r="P39" t="s">
        <v>172</v>
      </c>
      <c r="Q39" t="s">
        <v>173</v>
      </c>
      <c r="R39">
        <v>26.85</v>
      </c>
      <c r="S39">
        <v>26.98</v>
      </c>
      <c r="T39" t="s">
        <v>31</v>
      </c>
      <c r="U39" s="2">
        <f t="shared" si="1"/>
        <v>3.7243947858474069E-3</v>
      </c>
      <c r="V39" s="2">
        <f t="shared" si="2"/>
        <v>4.8183839881392743E-3</v>
      </c>
      <c r="X39" s="3">
        <f t="shared" si="3"/>
        <v>26.979373610081542</v>
      </c>
    </row>
    <row r="40" spans="1:24" x14ac:dyDescent="0.25">
      <c r="A40">
        <v>33</v>
      </c>
      <c r="B40" t="s">
        <v>174</v>
      </c>
      <c r="C40">
        <v>11</v>
      </c>
      <c r="D40">
        <v>0</v>
      </c>
      <c r="E40">
        <v>5</v>
      </c>
      <c r="F40">
        <v>1</v>
      </c>
      <c r="G40" t="s">
        <v>20</v>
      </c>
      <c r="H40" t="s">
        <v>20</v>
      </c>
      <c r="I40">
        <v>6</v>
      </c>
      <c r="J40">
        <v>0</v>
      </c>
      <c r="K40" t="s">
        <v>20</v>
      </c>
      <c r="L40" t="s">
        <v>20</v>
      </c>
      <c r="M40">
        <v>27.14</v>
      </c>
      <c r="N40" t="s">
        <v>175</v>
      </c>
      <c r="O40" t="s">
        <v>176</v>
      </c>
      <c r="P40" t="s">
        <v>177</v>
      </c>
      <c r="Q40" t="s">
        <v>178</v>
      </c>
      <c r="R40">
        <v>27</v>
      </c>
      <c r="S40">
        <v>28.09</v>
      </c>
      <c r="T40" t="s">
        <v>31</v>
      </c>
      <c r="U40" s="2">
        <f t="shared" si="1"/>
        <v>-5.1851851851851816E-3</v>
      </c>
      <c r="V40" s="2">
        <f t="shared" si="2"/>
        <v>3.8803844784620845E-2</v>
      </c>
      <c r="X40" s="3">
        <f t="shared" si="3"/>
        <v>28.047703809184764</v>
      </c>
    </row>
    <row r="41" spans="1:24" x14ac:dyDescent="0.25">
      <c r="A41">
        <v>34</v>
      </c>
      <c r="B41" t="s">
        <v>179</v>
      </c>
      <c r="C41">
        <v>9</v>
      </c>
      <c r="D41">
        <v>0</v>
      </c>
      <c r="E41">
        <v>6</v>
      </c>
      <c r="F41">
        <v>0</v>
      </c>
      <c r="G41" t="s">
        <v>20</v>
      </c>
      <c r="H41" t="s">
        <v>20</v>
      </c>
      <c r="I41">
        <v>6</v>
      </c>
      <c r="J41">
        <v>0</v>
      </c>
      <c r="K41" t="s">
        <v>20</v>
      </c>
      <c r="L41" t="s">
        <v>20</v>
      </c>
      <c r="M41">
        <v>33.81</v>
      </c>
      <c r="N41" t="s">
        <v>180</v>
      </c>
      <c r="O41" t="s">
        <v>181</v>
      </c>
      <c r="P41" t="s">
        <v>182</v>
      </c>
      <c r="Q41" t="s">
        <v>28</v>
      </c>
      <c r="R41">
        <v>33.94</v>
      </c>
      <c r="S41">
        <v>33.94</v>
      </c>
      <c r="T41" t="s">
        <v>31</v>
      </c>
      <c r="U41" s="2">
        <f t="shared" si="1"/>
        <v>3.8302887448437017E-3</v>
      </c>
      <c r="V41" s="2">
        <f t="shared" si="2"/>
        <v>0</v>
      </c>
      <c r="X41" s="3">
        <f t="shared" si="3"/>
        <v>33.94</v>
      </c>
    </row>
    <row r="42" spans="1:24" x14ac:dyDescent="0.25">
      <c r="A42">
        <v>35</v>
      </c>
      <c r="B42" t="s">
        <v>183</v>
      </c>
      <c r="C42">
        <v>9</v>
      </c>
      <c r="D42">
        <v>0</v>
      </c>
      <c r="E42">
        <v>6</v>
      </c>
      <c r="F42">
        <v>0</v>
      </c>
      <c r="G42" t="s">
        <v>20</v>
      </c>
      <c r="H42" t="s">
        <v>20</v>
      </c>
      <c r="I42">
        <v>6</v>
      </c>
      <c r="J42">
        <v>0</v>
      </c>
      <c r="K42" t="s">
        <v>20</v>
      </c>
      <c r="L42" t="s">
        <v>20</v>
      </c>
      <c r="M42">
        <v>31.74</v>
      </c>
      <c r="N42" t="s">
        <v>184</v>
      </c>
      <c r="O42" t="s">
        <v>185</v>
      </c>
      <c r="P42" t="s">
        <v>186</v>
      </c>
      <c r="Q42" t="s">
        <v>187</v>
      </c>
      <c r="R42">
        <v>31.8</v>
      </c>
      <c r="S42">
        <v>32.08</v>
      </c>
      <c r="T42" t="s">
        <v>31</v>
      </c>
      <c r="U42" s="2">
        <f t="shared" si="1"/>
        <v>1.8867924528302993E-3</v>
      </c>
      <c r="V42" s="2">
        <f t="shared" si="2"/>
        <v>8.7281795511221505E-3</v>
      </c>
      <c r="X42" s="3">
        <f t="shared" si="3"/>
        <v>32.077556109725684</v>
      </c>
    </row>
    <row r="43" spans="1:24" x14ac:dyDescent="0.25">
      <c r="A43">
        <v>36</v>
      </c>
      <c r="B43" t="s">
        <v>188</v>
      </c>
      <c r="C43">
        <v>9</v>
      </c>
      <c r="D43">
        <v>0</v>
      </c>
      <c r="E43">
        <v>6</v>
      </c>
      <c r="F43">
        <v>0</v>
      </c>
      <c r="G43" t="s">
        <v>20</v>
      </c>
      <c r="H43" t="s">
        <v>20</v>
      </c>
      <c r="I43">
        <v>6</v>
      </c>
      <c r="J43">
        <v>0</v>
      </c>
      <c r="K43" t="s">
        <v>20</v>
      </c>
      <c r="L43" t="s">
        <v>20</v>
      </c>
      <c r="M43">
        <v>35.270000000000003</v>
      </c>
      <c r="N43" t="s">
        <v>189</v>
      </c>
      <c r="O43" t="s">
        <v>190</v>
      </c>
      <c r="P43" t="s">
        <v>191</v>
      </c>
      <c r="Q43" t="s">
        <v>192</v>
      </c>
      <c r="R43">
        <v>35.67</v>
      </c>
      <c r="S43">
        <v>35.67</v>
      </c>
      <c r="T43" t="s">
        <v>31</v>
      </c>
      <c r="U43" s="2">
        <f t="shared" si="1"/>
        <v>1.1213905242500655E-2</v>
      </c>
      <c r="V43" s="2">
        <f t="shared" si="2"/>
        <v>0</v>
      </c>
      <c r="X43" s="3">
        <f t="shared" si="3"/>
        <v>35.67</v>
      </c>
    </row>
    <row r="44" spans="1:24" x14ac:dyDescent="0.25">
      <c r="A44">
        <v>37</v>
      </c>
      <c r="B44" t="s">
        <v>193</v>
      </c>
      <c r="C44">
        <v>9</v>
      </c>
      <c r="D44">
        <v>0</v>
      </c>
      <c r="E44">
        <v>6</v>
      </c>
      <c r="F44">
        <v>0</v>
      </c>
      <c r="G44" t="s">
        <v>20</v>
      </c>
      <c r="H44" t="s">
        <v>20</v>
      </c>
      <c r="I44">
        <v>6</v>
      </c>
      <c r="J44">
        <v>0</v>
      </c>
      <c r="K44" t="s">
        <v>20</v>
      </c>
      <c r="L44" t="s">
        <v>20</v>
      </c>
      <c r="M44">
        <v>30.74</v>
      </c>
      <c r="N44" t="s">
        <v>194</v>
      </c>
      <c r="O44" t="s">
        <v>195</v>
      </c>
      <c r="P44" t="s">
        <v>196</v>
      </c>
      <c r="Q44" t="s">
        <v>197</v>
      </c>
      <c r="R44">
        <v>30.79</v>
      </c>
      <c r="S44">
        <v>30.98</v>
      </c>
      <c r="T44" t="s">
        <v>31</v>
      </c>
      <c r="U44" s="2">
        <f t="shared" si="1"/>
        <v>1.6239038648911963E-3</v>
      </c>
      <c r="V44" s="2">
        <f t="shared" si="2"/>
        <v>6.1329890251775598E-3</v>
      </c>
      <c r="X44" s="3">
        <f t="shared" si="3"/>
        <v>30.978834732085215</v>
      </c>
    </row>
    <row r="45" spans="1:24" x14ac:dyDescent="0.25">
      <c r="A45">
        <v>38</v>
      </c>
      <c r="B45" t="s">
        <v>198</v>
      </c>
      <c r="C45">
        <v>9</v>
      </c>
      <c r="D45">
        <v>0</v>
      </c>
      <c r="E45">
        <v>6</v>
      </c>
      <c r="F45">
        <v>0</v>
      </c>
      <c r="G45" t="s">
        <v>20</v>
      </c>
      <c r="H45" t="s">
        <v>20</v>
      </c>
      <c r="I45">
        <v>6</v>
      </c>
      <c r="J45">
        <v>0</v>
      </c>
      <c r="K45" t="s">
        <v>20</v>
      </c>
      <c r="L45" t="s">
        <v>20</v>
      </c>
      <c r="M45">
        <v>25.98</v>
      </c>
      <c r="N45" t="s">
        <v>199</v>
      </c>
      <c r="O45" t="s">
        <v>200</v>
      </c>
      <c r="P45" t="s">
        <v>201</v>
      </c>
      <c r="Q45" t="s">
        <v>202</v>
      </c>
      <c r="R45">
        <v>26.11</v>
      </c>
      <c r="S45">
        <v>26.25</v>
      </c>
      <c r="T45" t="s">
        <v>25</v>
      </c>
      <c r="U45" s="2">
        <f t="shared" si="1"/>
        <v>4.9789352738414117E-3</v>
      </c>
      <c r="V45" s="2">
        <f t="shared" si="2"/>
        <v>5.3333333333333011E-3</v>
      </c>
      <c r="X45" s="3">
        <f t="shared" si="3"/>
        <v>26.249253333333332</v>
      </c>
    </row>
    <row r="46" spans="1:24" x14ac:dyDescent="0.25">
      <c r="A46">
        <v>39</v>
      </c>
      <c r="B46" t="s">
        <v>203</v>
      </c>
      <c r="C46">
        <v>9</v>
      </c>
      <c r="D46">
        <v>1</v>
      </c>
      <c r="E46">
        <v>6</v>
      </c>
      <c r="F46">
        <v>0</v>
      </c>
      <c r="G46" t="s">
        <v>20</v>
      </c>
      <c r="H46" t="s">
        <v>20</v>
      </c>
      <c r="I46">
        <v>6</v>
      </c>
      <c r="J46">
        <v>0</v>
      </c>
      <c r="K46" t="s">
        <v>20</v>
      </c>
      <c r="L46" t="s">
        <v>20</v>
      </c>
      <c r="M46">
        <v>31.99</v>
      </c>
      <c r="N46" t="s">
        <v>204</v>
      </c>
      <c r="O46" t="s">
        <v>205</v>
      </c>
      <c r="P46" t="s">
        <v>206</v>
      </c>
      <c r="Q46" t="s">
        <v>109</v>
      </c>
      <c r="R46">
        <v>31.95</v>
      </c>
      <c r="S46">
        <v>32.32</v>
      </c>
      <c r="T46" t="s">
        <v>207</v>
      </c>
      <c r="U46" s="2">
        <f t="shared" si="1"/>
        <v>-1.25195618153362E-3</v>
      </c>
      <c r="V46" s="2">
        <f t="shared" si="2"/>
        <v>1.144801980198018E-2</v>
      </c>
      <c r="X46" s="3">
        <f t="shared" si="3"/>
        <v>32.315764232673267</v>
      </c>
    </row>
    <row r="47" spans="1:24" x14ac:dyDescent="0.25">
      <c r="A47">
        <v>40</v>
      </c>
      <c r="B47" t="s">
        <v>208</v>
      </c>
      <c r="C47">
        <v>9</v>
      </c>
      <c r="D47">
        <v>0</v>
      </c>
      <c r="E47">
        <v>6</v>
      </c>
      <c r="F47">
        <v>0</v>
      </c>
      <c r="G47" t="s">
        <v>20</v>
      </c>
      <c r="H47" t="s">
        <v>20</v>
      </c>
      <c r="I47">
        <v>6</v>
      </c>
      <c r="J47">
        <v>0</v>
      </c>
      <c r="K47" t="s">
        <v>20</v>
      </c>
      <c r="L47" t="s">
        <v>20</v>
      </c>
      <c r="M47">
        <v>31.46</v>
      </c>
      <c r="N47" t="s">
        <v>209</v>
      </c>
      <c r="O47" t="s">
        <v>210</v>
      </c>
      <c r="P47" t="s">
        <v>211</v>
      </c>
      <c r="Q47" t="s">
        <v>212</v>
      </c>
      <c r="R47">
        <v>31.42</v>
      </c>
      <c r="S47">
        <v>32.15</v>
      </c>
      <c r="T47" t="s">
        <v>25</v>
      </c>
      <c r="U47" s="2">
        <f t="shared" si="1"/>
        <v>-1.2730744748568057E-3</v>
      </c>
      <c r="V47" s="2">
        <f t="shared" si="2"/>
        <v>2.2706065318817914E-2</v>
      </c>
      <c r="X47" s="3">
        <f t="shared" si="3"/>
        <v>32.13342457231726</v>
      </c>
    </row>
    <row r="48" spans="1:24" x14ac:dyDescent="0.25">
      <c r="A48">
        <v>41</v>
      </c>
      <c r="B48" t="s">
        <v>213</v>
      </c>
      <c r="C48">
        <v>9</v>
      </c>
      <c r="D48">
        <v>0</v>
      </c>
      <c r="E48">
        <v>6</v>
      </c>
      <c r="F48">
        <v>0</v>
      </c>
      <c r="G48" t="s">
        <v>20</v>
      </c>
      <c r="H48" t="s">
        <v>20</v>
      </c>
      <c r="I48">
        <v>6</v>
      </c>
      <c r="J48">
        <v>0</v>
      </c>
      <c r="K48" t="s">
        <v>20</v>
      </c>
      <c r="L48" t="s">
        <v>20</v>
      </c>
      <c r="M48">
        <v>31.79</v>
      </c>
      <c r="N48" t="s">
        <v>49</v>
      </c>
      <c r="O48" t="s">
        <v>196</v>
      </c>
      <c r="P48" t="s">
        <v>214</v>
      </c>
      <c r="Q48" t="s">
        <v>215</v>
      </c>
      <c r="R48">
        <v>32</v>
      </c>
      <c r="S48">
        <v>32.630000000000003</v>
      </c>
      <c r="T48" t="s">
        <v>25</v>
      </c>
      <c r="U48" s="2">
        <f t="shared" si="1"/>
        <v>6.5625000000000266E-3</v>
      </c>
      <c r="V48" s="2">
        <f t="shared" si="2"/>
        <v>1.9307385841250468E-2</v>
      </c>
      <c r="X48" s="3">
        <f t="shared" si="3"/>
        <v>32.617836346920015</v>
      </c>
    </row>
    <row r="49" spans="1:24" x14ac:dyDescent="0.25">
      <c r="A49">
        <v>42</v>
      </c>
      <c r="B49" t="s">
        <v>216</v>
      </c>
      <c r="C49">
        <v>10</v>
      </c>
      <c r="D49">
        <v>0</v>
      </c>
      <c r="E49">
        <v>6</v>
      </c>
      <c r="F49">
        <v>0</v>
      </c>
      <c r="G49" t="s">
        <v>20</v>
      </c>
      <c r="H49" t="s">
        <v>20</v>
      </c>
      <c r="I49">
        <v>6</v>
      </c>
      <c r="J49">
        <v>0</v>
      </c>
      <c r="K49" t="s">
        <v>20</v>
      </c>
      <c r="L49" t="s">
        <v>20</v>
      </c>
      <c r="M49">
        <v>31.58</v>
      </c>
      <c r="N49" t="s">
        <v>217</v>
      </c>
      <c r="O49" t="s">
        <v>218</v>
      </c>
      <c r="P49" t="s">
        <v>219</v>
      </c>
      <c r="Q49" t="s">
        <v>220</v>
      </c>
      <c r="R49">
        <v>31.41</v>
      </c>
      <c r="S49">
        <v>31.5</v>
      </c>
      <c r="T49" t="s">
        <v>25</v>
      </c>
      <c r="U49" s="2">
        <f t="shared" si="1"/>
        <v>-5.4122890799108703E-3</v>
      </c>
      <c r="V49" s="2">
        <f t="shared" si="2"/>
        <v>2.8571428571428914E-3</v>
      </c>
      <c r="X49" s="3">
        <f t="shared" si="3"/>
        <v>31.499742857142859</v>
      </c>
    </row>
    <row r="50" spans="1:24" x14ac:dyDescent="0.25">
      <c r="A50">
        <v>43</v>
      </c>
      <c r="B50" t="s">
        <v>221</v>
      </c>
      <c r="C50">
        <v>9</v>
      </c>
      <c r="D50">
        <v>0</v>
      </c>
      <c r="E50">
        <v>6</v>
      </c>
      <c r="F50">
        <v>0</v>
      </c>
      <c r="G50" t="s">
        <v>20</v>
      </c>
      <c r="H50" t="s">
        <v>20</v>
      </c>
      <c r="I50">
        <v>6</v>
      </c>
      <c r="J50">
        <v>0</v>
      </c>
      <c r="K50" t="s">
        <v>20</v>
      </c>
      <c r="L50" t="s">
        <v>20</v>
      </c>
      <c r="M50">
        <v>28</v>
      </c>
      <c r="N50" t="s">
        <v>222</v>
      </c>
      <c r="O50" t="s">
        <v>223</v>
      </c>
      <c r="P50" t="s">
        <v>224</v>
      </c>
      <c r="Q50" t="s">
        <v>187</v>
      </c>
      <c r="R50">
        <v>28.05</v>
      </c>
      <c r="S50">
        <v>28.16</v>
      </c>
      <c r="T50" t="s">
        <v>25</v>
      </c>
      <c r="U50" s="2">
        <f t="shared" si="1"/>
        <v>1.7825311942959443E-3</v>
      </c>
      <c r="V50" s="2">
        <f t="shared" si="2"/>
        <v>3.90625E-3</v>
      </c>
      <c r="X50" s="3">
        <f t="shared" si="3"/>
        <v>28.159570312500001</v>
      </c>
    </row>
    <row r="51" spans="1:24" x14ac:dyDescent="0.25">
      <c r="A51">
        <v>44</v>
      </c>
      <c r="B51" t="s">
        <v>225</v>
      </c>
      <c r="C51">
        <v>9</v>
      </c>
      <c r="D51">
        <v>0</v>
      </c>
      <c r="E51">
        <v>6</v>
      </c>
      <c r="F51">
        <v>0</v>
      </c>
      <c r="G51" t="s">
        <v>20</v>
      </c>
      <c r="H51" t="s">
        <v>20</v>
      </c>
      <c r="I51">
        <v>6</v>
      </c>
      <c r="J51">
        <v>0</v>
      </c>
      <c r="K51" t="s">
        <v>20</v>
      </c>
      <c r="L51" t="s">
        <v>20</v>
      </c>
      <c r="M51">
        <v>35.119999999999997</v>
      </c>
      <c r="N51" t="s">
        <v>226</v>
      </c>
      <c r="O51" t="s">
        <v>227</v>
      </c>
      <c r="P51" t="s">
        <v>228</v>
      </c>
      <c r="Q51" t="s">
        <v>229</v>
      </c>
      <c r="R51">
        <v>35.5</v>
      </c>
      <c r="S51">
        <v>35.659999999999997</v>
      </c>
      <c r="T51" t="s">
        <v>25</v>
      </c>
      <c r="U51" s="2">
        <f t="shared" si="1"/>
        <v>1.0704225352112795E-2</v>
      </c>
      <c r="V51" s="2">
        <f t="shared" si="2"/>
        <v>4.4868199663488095E-3</v>
      </c>
      <c r="X51" s="3">
        <f t="shared" si="3"/>
        <v>35.659282108805385</v>
      </c>
    </row>
    <row r="52" spans="1:24" x14ac:dyDescent="0.25">
      <c r="A52">
        <v>45</v>
      </c>
      <c r="B52" t="s">
        <v>230</v>
      </c>
      <c r="C52">
        <v>9</v>
      </c>
      <c r="D52">
        <v>0</v>
      </c>
      <c r="E52">
        <v>6</v>
      </c>
      <c r="F52">
        <v>0</v>
      </c>
      <c r="G52" t="s">
        <v>20</v>
      </c>
      <c r="H52" t="s">
        <v>20</v>
      </c>
      <c r="I52">
        <v>6</v>
      </c>
      <c r="J52">
        <v>0</v>
      </c>
      <c r="K52" t="s">
        <v>20</v>
      </c>
      <c r="L52" t="s">
        <v>20</v>
      </c>
      <c r="M52">
        <v>29.86</v>
      </c>
      <c r="N52" t="s">
        <v>231</v>
      </c>
      <c r="O52" t="s">
        <v>232</v>
      </c>
      <c r="P52" t="s">
        <v>121</v>
      </c>
      <c r="Q52" t="s">
        <v>233</v>
      </c>
      <c r="R52">
        <v>29.97</v>
      </c>
      <c r="S52">
        <v>30.31</v>
      </c>
      <c r="T52" t="s">
        <v>25</v>
      </c>
      <c r="U52" s="2">
        <f t="shared" si="1"/>
        <v>3.6703370036703653E-3</v>
      </c>
      <c r="V52" s="2">
        <f t="shared" si="2"/>
        <v>1.1217419993401534E-2</v>
      </c>
      <c r="X52" s="3">
        <f t="shared" si="3"/>
        <v>30.306186077202241</v>
      </c>
    </row>
    <row r="53" spans="1:24" x14ac:dyDescent="0.25">
      <c r="A53">
        <v>46</v>
      </c>
      <c r="B53" t="s">
        <v>234</v>
      </c>
      <c r="C53">
        <v>9</v>
      </c>
      <c r="D53">
        <v>2</v>
      </c>
      <c r="E53">
        <v>6</v>
      </c>
      <c r="F53">
        <v>0</v>
      </c>
      <c r="G53" t="s">
        <v>20</v>
      </c>
      <c r="H53" t="s">
        <v>20</v>
      </c>
      <c r="I53">
        <v>6</v>
      </c>
      <c r="J53">
        <v>0</v>
      </c>
      <c r="K53" t="s">
        <v>20</v>
      </c>
      <c r="L53" t="s">
        <v>20</v>
      </c>
      <c r="M53">
        <v>32.57</v>
      </c>
      <c r="N53" t="s">
        <v>235</v>
      </c>
      <c r="O53" t="s">
        <v>236</v>
      </c>
      <c r="P53" t="s">
        <v>237</v>
      </c>
      <c r="Q53" t="s">
        <v>146</v>
      </c>
      <c r="R53">
        <v>32.99</v>
      </c>
      <c r="S53">
        <v>35.74</v>
      </c>
      <c r="T53" t="s">
        <v>25</v>
      </c>
      <c r="U53" s="2">
        <f t="shared" si="1"/>
        <v>1.2731130645650235E-2</v>
      </c>
      <c r="V53" s="2">
        <f t="shared" si="2"/>
        <v>7.6944599888080556E-2</v>
      </c>
      <c r="X53" s="3">
        <f t="shared" si="3"/>
        <v>35.528402350307779</v>
      </c>
    </row>
    <row r="54" spans="1:24" x14ac:dyDescent="0.25">
      <c r="A54">
        <v>47</v>
      </c>
      <c r="B54" t="s">
        <v>238</v>
      </c>
      <c r="C54">
        <v>10</v>
      </c>
      <c r="D54">
        <v>0</v>
      </c>
      <c r="E54">
        <v>6</v>
      </c>
      <c r="F54">
        <v>0</v>
      </c>
      <c r="G54" t="s">
        <v>20</v>
      </c>
      <c r="H54" t="s">
        <v>20</v>
      </c>
      <c r="I54">
        <v>6</v>
      </c>
      <c r="J54">
        <v>0</v>
      </c>
      <c r="K54" t="s">
        <v>20</v>
      </c>
      <c r="L54" t="s">
        <v>20</v>
      </c>
      <c r="M54">
        <v>30.73</v>
      </c>
      <c r="N54" t="s">
        <v>239</v>
      </c>
      <c r="O54" t="s">
        <v>240</v>
      </c>
      <c r="P54" t="s">
        <v>241</v>
      </c>
      <c r="Q54" t="s">
        <v>242</v>
      </c>
      <c r="R54">
        <v>30.66</v>
      </c>
      <c r="S54">
        <v>31.5</v>
      </c>
      <c r="T54" t="s">
        <v>25</v>
      </c>
      <c r="U54" s="2">
        <f t="shared" si="1"/>
        <v>-2.2831050228311334E-3</v>
      </c>
      <c r="V54" s="2">
        <f t="shared" si="2"/>
        <v>2.6666666666666616E-2</v>
      </c>
      <c r="X54" s="3">
        <f t="shared" si="3"/>
        <v>31.477599999999999</v>
      </c>
    </row>
    <row r="55" spans="1:24" x14ac:dyDescent="0.25">
      <c r="A55">
        <v>48</v>
      </c>
      <c r="B55" t="s">
        <v>243</v>
      </c>
      <c r="C55">
        <v>9</v>
      </c>
      <c r="D55">
        <v>0</v>
      </c>
      <c r="E55">
        <v>6</v>
      </c>
      <c r="F55">
        <v>0</v>
      </c>
      <c r="G55" t="s">
        <v>20</v>
      </c>
      <c r="H55" t="s">
        <v>20</v>
      </c>
      <c r="I55">
        <v>6</v>
      </c>
      <c r="J55">
        <v>0</v>
      </c>
      <c r="K55" t="s">
        <v>20</v>
      </c>
      <c r="L55" t="s">
        <v>20</v>
      </c>
      <c r="M55">
        <v>27.95</v>
      </c>
      <c r="N55" t="s">
        <v>144</v>
      </c>
      <c r="O55" t="s">
        <v>46</v>
      </c>
      <c r="P55" t="s">
        <v>244</v>
      </c>
      <c r="Q55" t="s">
        <v>245</v>
      </c>
      <c r="R55">
        <v>28.07</v>
      </c>
      <c r="S55">
        <v>28.61</v>
      </c>
      <c r="T55" t="s">
        <v>25</v>
      </c>
      <c r="U55" s="2">
        <f t="shared" si="1"/>
        <v>4.2750267189169966E-3</v>
      </c>
      <c r="V55" s="2">
        <f t="shared" si="2"/>
        <v>1.8874519398811573E-2</v>
      </c>
      <c r="X55" s="3">
        <f t="shared" si="3"/>
        <v>28.599807759524641</v>
      </c>
    </row>
    <row r="56" spans="1:24" x14ac:dyDescent="0.25">
      <c r="A56">
        <v>49</v>
      </c>
      <c r="B56" t="s">
        <v>246</v>
      </c>
      <c r="C56">
        <v>9</v>
      </c>
      <c r="D56">
        <v>0</v>
      </c>
      <c r="E56">
        <v>6</v>
      </c>
      <c r="F56">
        <v>0</v>
      </c>
      <c r="G56" t="s">
        <v>20</v>
      </c>
      <c r="H56" t="s">
        <v>20</v>
      </c>
      <c r="I56">
        <v>6</v>
      </c>
      <c r="J56">
        <v>0</v>
      </c>
      <c r="K56" t="s">
        <v>20</v>
      </c>
      <c r="L56" t="s">
        <v>20</v>
      </c>
      <c r="M56">
        <v>26.52</v>
      </c>
      <c r="N56" t="s">
        <v>247</v>
      </c>
      <c r="O56" t="s">
        <v>248</v>
      </c>
      <c r="P56" t="s">
        <v>249</v>
      </c>
      <c r="Q56" t="s">
        <v>199</v>
      </c>
      <c r="R56">
        <v>26.587</v>
      </c>
      <c r="S56">
        <v>28.31</v>
      </c>
      <c r="T56" t="s">
        <v>25</v>
      </c>
      <c r="U56" s="2">
        <f t="shared" si="1"/>
        <v>2.5200285853989035E-3</v>
      </c>
      <c r="V56" s="2">
        <f t="shared" si="2"/>
        <v>6.0861886259272358E-2</v>
      </c>
      <c r="X56" s="3">
        <f t="shared" si="3"/>
        <v>28.205134969975273</v>
      </c>
    </row>
    <row r="57" spans="1:24" x14ac:dyDescent="0.25">
      <c r="A57">
        <v>50</v>
      </c>
      <c r="B57" t="s">
        <v>250</v>
      </c>
      <c r="C57">
        <v>9</v>
      </c>
      <c r="D57">
        <v>1</v>
      </c>
      <c r="E57">
        <v>6</v>
      </c>
      <c r="F57">
        <v>0</v>
      </c>
      <c r="G57" t="s">
        <v>20</v>
      </c>
      <c r="H57" t="s">
        <v>20</v>
      </c>
      <c r="I57">
        <v>6</v>
      </c>
      <c r="J57">
        <v>0</v>
      </c>
      <c r="K57" t="s">
        <v>20</v>
      </c>
      <c r="L57" t="s">
        <v>20</v>
      </c>
      <c r="M57">
        <v>29.64</v>
      </c>
      <c r="N57" t="s">
        <v>251</v>
      </c>
      <c r="O57" t="s">
        <v>252</v>
      </c>
      <c r="P57" t="s">
        <v>94</v>
      </c>
      <c r="Q57" t="s">
        <v>253</v>
      </c>
      <c r="R57">
        <v>29.97</v>
      </c>
      <c r="S57">
        <v>29.97</v>
      </c>
      <c r="T57" t="s">
        <v>25</v>
      </c>
      <c r="U57" s="2">
        <f t="shared" si="1"/>
        <v>1.1011011011010985E-2</v>
      </c>
      <c r="V57" s="2">
        <f t="shared" si="2"/>
        <v>0</v>
      </c>
      <c r="X57" s="3">
        <f t="shared" si="3"/>
        <v>29.97</v>
      </c>
    </row>
    <row r="58" spans="1:24" x14ac:dyDescent="0.25">
      <c r="A58">
        <v>51</v>
      </c>
      <c r="B58" t="s">
        <v>254</v>
      </c>
      <c r="C58">
        <v>9</v>
      </c>
      <c r="D58">
        <v>0</v>
      </c>
      <c r="E58">
        <v>6</v>
      </c>
      <c r="F58">
        <v>0</v>
      </c>
      <c r="G58" t="s">
        <v>20</v>
      </c>
      <c r="H58" t="s">
        <v>20</v>
      </c>
      <c r="I58">
        <v>6</v>
      </c>
      <c r="J58">
        <v>0</v>
      </c>
      <c r="K58" t="s">
        <v>20</v>
      </c>
      <c r="L58" t="s">
        <v>20</v>
      </c>
      <c r="M58">
        <v>33.93</v>
      </c>
      <c r="N58" t="s">
        <v>255</v>
      </c>
      <c r="O58" t="s">
        <v>256</v>
      </c>
      <c r="P58" t="s">
        <v>141</v>
      </c>
      <c r="Q58" t="s">
        <v>257</v>
      </c>
      <c r="R58">
        <v>35</v>
      </c>
      <c r="S58">
        <v>37.340000000000003</v>
      </c>
      <c r="T58" t="s">
        <v>25</v>
      </c>
      <c r="U58" s="2">
        <f t="shared" si="1"/>
        <v>3.0571428571428583E-2</v>
      </c>
      <c r="V58" s="2">
        <f t="shared" si="2"/>
        <v>6.2667380824852792E-2</v>
      </c>
      <c r="X58" s="3">
        <f t="shared" si="3"/>
        <v>37.193358328869849</v>
      </c>
    </row>
    <row r="59" spans="1:24" x14ac:dyDescent="0.25">
      <c r="A59">
        <v>52</v>
      </c>
      <c r="B59" t="s">
        <v>258</v>
      </c>
      <c r="C59">
        <v>9</v>
      </c>
      <c r="D59">
        <v>0</v>
      </c>
      <c r="E59">
        <v>6</v>
      </c>
      <c r="F59">
        <v>0</v>
      </c>
      <c r="G59" t="s">
        <v>20</v>
      </c>
      <c r="H59" t="s">
        <v>20</v>
      </c>
      <c r="I59">
        <v>6</v>
      </c>
      <c r="J59">
        <v>0</v>
      </c>
      <c r="K59" t="s">
        <v>20</v>
      </c>
      <c r="L59" t="s">
        <v>20</v>
      </c>
      <c r="M59">
        <v>31.65</v>
      </c>
      <c r="N59" t="s">
        <v>259</v>
      </c>
      <c r="O59" t="s">
        <v>260</v>
      </c>
      <c r="P59" t="s">
        <v>261</v>
      </c>
      <c r="Q59" t="s">
        <v>115</v>
      </c>
      <c r="R59">
        <v>31.47</v>
      </c>
      <c r="S59">
        <v>32.369999999999997</v>
      </c>
      <c r="T59" t="s">
        <v>25</v>
      </c>
      <c r="U59" s="2">
        <f t="shared" si="1"/>
        <v>-5.7197330791229906E-3</v>
      </c>
      <c r="V59" s="2">
        <f t="shared" si="2"/>
        <v>2.7803521779425355E-2</v>
      </c>
      <c r="X59" s="3">
        <f t="shared" si="3"/>
        <v>32.344976830398515</v>
      </c>
    </row>
    <row r="60" spans="1:24" x14ac:dyDescent="0.25">
      <c r="A60">
        <v>53</v>
      </c>
      <c r="B60" t="s">
        <v>262</v>
      </c>
      <c r="C60">
        <v>11</v>
      </c>
      <c r="D60">
        <v>0</v>
      </c>
      <c r="E60">
        <v>6</v>
      </c>
      <c r="F60">
        <v>0</v>
      </c>
      <c r="G60" t="s">
        <v>20</v>
      </c>
      <c r="H60" t="s">
        <v>20</v>
      </c>
      <c r="I60">
        <v>6</v>
      </c>
      <c r="J60">
        <v>0</v>
      </c>
      <c r="K60" t="s">
        <v>20</v>
      </c>
      <c r="L60" t="s">
        <v>20</v>
      </c>
      <c r="M60">
        <v>31.08</v>
      </c>
      <c r="N60" t="s">
        <v>263</v>
      </c>
      <c r="O60" t="s">
        <v>264</v>
      </c>
      <c r="P60" t="s">
        <v>265</v>
      </c>
      <c r="Q60" t="s">
        <v>266</v>
      </c>
      <c r="R60">
        <v>29.67</v>
      </c>
      <c r="S60">
        <v>29.83</v>
      </c>
      <c r="T60" t="s">
        <v>25</v>
      </c>
      <c r="U60" s="2">
        <f t="shared" si="1"/>
        <v>-4.752275025278041E-2</v>
      </c>
      <c r="V60" s="2">
        <f t="shared" si="2"/>
        <v>5.3637277908145098E-3</v>
      </c>
      <c r="X60" s="3">
        <f t="shared" si="3"/>
        <v>29.829141803553469</v>
      </c>
    </row>
    <row r="61" spans="1:24" x14ac:dyDescent="0.25">
      <c r="A61">
        <v>54</v>
      </c>
      <c r="B61" t="s">
        <v>267</v>
      </c>
      <c r="C61">
        <v>9</v>
      </c>
      <c r="D61">
        <v>0</v>
      </c>
      <c r="E61">
        <v>6</v>
      </c>
      <c r="F61">
        <v>0</v>
      </c>
      <c r="G61" t="s">
        <v>20</v>
      </c>
      <c r="H61" t="s">
        <v>20</v>
      </c>
      <c r="I61">
        <v>6</v>
      </c>
      <c r="J61">
        <v>0</v>
      </c>
      <c r="K61" t="s">
        <v>20</v>
      </c>
      <c r="L61" t="s">
        <v>20</v>
      </c>
      <c r="M61">
        <v>31.28</v>
      </c>
      <c r="N61" t="s">
        <v>75</v>
      </c>
      <c r="O61" t="s">
        <v>268</v>
      </c>
      <c r="P61" t="s">
        <v>269</v>
      </c>
      <c r="Q61" t="s">
        <v>270</v>
      </c>
      <c r="R61">
        <v>31.05</v>
      </c>
      <c r="S61">
        <v>31.28</v>
      </c>
      <c r="T61" t="s">
        <v>25</v>
      </c>
      <c r="U61" s="2">
        <f t="shared" si="1"/>
        <v>-7.4074074074075291E-3</v>
      </c>
      <c r="V61" s="2">
        <f t="shared" si="2"/>
        <v>7.3529411764705621E-3</v>
      </c>
      <c r="X61" s="3">
        <f t="shared" si="3"/>
        <v>31.278308823529411</v>
      </c>
    </row>
    <row r="62" spans="1:24" x14ac:dyDescent="0.25">
      <c r="A62">
        <v>55</v>
      </c>
      <c r="B62" t="s">
        <v>271</v>
      </c>
      <c r="C62">
        <v>9</v>
      </c>
      <c r="D62">
        <v>0</v>
      </c>
      <c r="E62">
        <v>6</v>
      </c>
      <c r="F62">
        <v>0</v>
      </c>
      <c r="G62" t="s">
        <v>20</v>
      </c>
      <c r="H62" t="s">
        <v>20</v>
      </c>
      <c r="I62">
        <v>6</v>
      </c>
      <c r="J62">
        <v>0</v>
      </c>
      <c r="K62" t="s">
        <v>20</v>
      </c>
      <c r="L62" t="s">
        <v>20</v>
      </c>
      <c r="M62">
        <v>36.840000000000003</v>
      </c>
      <c r="N62" t="s">
        <v>272</v>
      </c>
      <c r="O62" t="s">
        <v>273</v>
      </c>
      <c r="P62" t="s">
        <v>274</v>
      </c>
      <c r="Q62" t="s">
        <v>275</v>
      </c>
      <c r="R62">
        <v>36.840000000000003</v>
      </c>
      <c r="S62">
        <v>37.72</v>
      </c>
      <c r="T62" t="s">
        <v>25</v>
      </c>
      <c r="U62" s="2">
        <f t="shared" si="1"/>
        <v>0</v>
      </c>
      <c r="V62" s="2">
        <f t="shared" si="2"/>
        <v>2.332979851537631E-2</v>
      </c>
      <c r="X62" s="3">
        <f t="shared" si="3"/>
        <v>37.699469777306469</v>
      </c>
    </row>
    <row r="63" spans="1:24" x14ac:dyDescent="0.25">
      <c r="A63">
        <v>56</v>
      </c>
      <c r="B63" t="s">
        <v>276</v>
      </c>
      <c r="C63">
        <v>9</v>
      </c>
      <c r="D63">
        <v>0</v>
      </c>
      <c r="E63">
        <v>6</v>
      </c>
      <c r="F63">
        <v>0</v>
      </c>
      <c r="G63" t="s">
        <v>20</v>
      </c>
      <c r="H63" t="s">
        <v>20</v>
      </c>
      <c r="I63">
        <v>6</v>
      </c>
      <c r="J63">
        <v>0</v>
      </c>
      <c r="K63" t="s">
        <v>20</v>
      </c>
      <c r="L63" t="s">
        <v>20</v>
      </c>
      <c r="M63">
        <v>27.56</v>
      </c>
      <c r="N63" t="s">
        <v>27</v>
      </c>
      <c r="O63" t="s">
        <v>277</v>
      </c>
      <c r="P63" t="s">
        <v>278</v>
      </c>
      <c r="Q63" t="s">
        <v>126</v>
      </c>
      <c r="R63">
        <v>27.56</v>
      </c>
      <c r="S63">
        <v>27.97</v>
      </c>
      <c r="T63" t="s">
        <v>25</v>
      </c>
      <c r="U63" s="2">
        <f t="shared" si="1"/>
        <v>0</v>
      </c>
      <c r="V63" s="2">
        <f t="shared" si="2"/>
        <v>1.4658562745799131E-2</v>
      </c>
      <c r="X63" s="3">
        <f t="shared" si="3"/>
        <v>27.963989989274221</v>
      </c>
    </row>
    <row r="64" spans="1:24" x14ac:dyDescent="0.25">
      <c r="A64">
        <v>57</v>
      </c>
      <c r="B64" t="s">
        <v>279</v>
      </c>
      <c r="C64">
        <v>9</v>
      </c>
      <c r="D64">
        <v>0</v>
      </c>
      <c r="E64">
        <v>6</v>
      </c>
      <c r="F64">
        <v>0</v>
      </c>
      <c r="G64" t="s">
        <v>20</v>
      </c>
      <c r="H64" t="s">
        <v>20</v>
      </c>
      <c r="I64">
        <v>6</v>
      </c>
      <c r="J64">
        <v>0</v>
      </c>
      <c r="K64" t="s">
        <v>20</v>
      </c>
      <c r="L64" t="s">
        <v>20</v>
      </c>
      <c r="M64">
        <v>33.840000000000003</v>
      </c>
      <c r="N64" t="s">
        <v>280</v>
      </c>
      <c r="O64" t="s">
        <v>281</v>
      </c>
      <c r="P64" t="s">
        <v>282</v>
      </c>
      <c r="Q64" t="s">
        <v>283</v>
      </c>
      <c r="R64">
        <v>33.49</v>
      </c>
      <c r="S64">
        <v>33.86</v>
      </c>
      <c r="T64" t="s">
        <v>25</v>
      </c>
      <c r="U64" s="2">
        <f t="shared" si="1"/>
        <v>-1.0450880859958156E-2</v>
      </c>
      <c r="V64" s="2">
        <f t="shared" si="2"/>
        <v>1.0927347903130435E-2</v>
      </c>
      <c r="X64" s="3">
        <f t="shared" si="3"/>
        <v>33.855956881275837</v>
      </c>
    </row>
    <row r="65" spans="1:24" x14ac:dyDescent="0.25">
      <c r="A65">
        <v>58</v>
      </c>
      <c r="B65" t="s">
        <v>284</v>
      </c>
      <c r="C65">
        <v>9</v>
      </c>
      <c r="D65">
        <v>0</v>
      </c>
      <c r="E65">
        <v>6</v>
      </c>
      <c r="F65">
        <v>0</v>
      </c>
      <c r="G65" t="s">
        <v>20</v>
      </c>
      <c r="H65" t="s">
        <v>20</v>
      </c>
      <c r="I65">
        <v>6</v>
      </c>
      <c r="J65">
        <v>0</v>
      </c>
      <c r="K65" t="s">
        <v>20</v>
      </c>
      <c r="L65" t="s">
        <v>20</v>
      </c>
      <c r="M65">
        <v>25.25</v>
      </c>
      <c r="N65" t="s">
        <v>120</v>
      </c>
      <c r="O65" t="s">
        <v>285</v>
      </c>
      <c r="P65" t="s">
        <v>286</v>
      </c>
      <c r="Q65" t="s">
        <v>227</v>
      </c>
      <c r="R65">
        <v>24.91</v>
      </c>
      <c r="S65">
        <v>25.52</v>
      </c>
      <c r="T65" t="s">
        <v>25</v>
      </c>
      <c r="U65" s="2">
        <f t="shared" si="1"/>
        <v>-1.3649136892814218E-2</v>
      </c>
      <c r="V65" s="2">
        <f t="shared" si="2"/>
        <v>2.3902821316614364E-2</v>
      </c>
      <c r="X65" s="3">
        <f t="shared" si="3"/>
        <v>25.505419278996865</v>
      </c>
    </row>
    <row r="66" spans="1:24" x14ac:dyDescent="0.25">
      <c r="A66">
        <v>59</v>
      </c>
      <c r="B66" t="s">
        <v>287</v>
      </c>
      <c r="C66">
        <v>10</v>
      </c>
      <c r="D66">
        <v>0</v>
      </c>
      <c r="E66">
        <v>6</v>
      </c>
      <c r="F66">
        <v>0</v>
      </c>
      <c r="G66" t="s">
        <v>20</v>
      </c>
      <c r="H66" t="s">
        <v>20</v>
      </c>
      <c r="I66">
        <v>6</v>
      </c>
      <c r="J66">
        <v>0</v>
      </c>
      <c r="K66" t="s">
        <v>20</v>
      </c>
      <c r="L66" t="s">
        <v>20</v>
      </c>
      <c r="M66">
        <v>31.96</v>
      </c>
      <c r="N66" t="s">
        <v>288</v>
      </c>
      <c r="O66" t="s">
        <v>289</v>
      </c>
      <c r="P66" t="s">
        <v>290</v>
      </c>
      <c r="Q66" t="s">
        <v>291</v>
      </c>
      <c r="R66">
        <v>31.93</v>
      </c>
      <c r="S66">
        <v>32.47</v>
      </c>
      <c r="T66" t="s">
        <v>25</v>
      </c>
      <c r="U66" s="2">
        <f t="shared" si="1"/>
        <v>-9.3955527716893528E-4</v>
      </c>
      <c r="V66" s="2">
        <f t="shared" si="2"/>
        <v>1.6630736064059071E-2</v>
      </c>
      <c r="X66" s="3">
        <f t="shared" si="3"/>
        <v>32.461019402525409</v>
      </c>
    </row>
    <row r="67" spans="1:24" x14ac:dyDescent="0.25">
      <c r="A67">
        <v>60</v>
      </c>
      <c r="B67" t="s">
        <v>292</v>
      </c>
      <c r="C67">
        <v>9</v>
      </c>
      <c r="D67">
        <v>0</v>
      </c>
      <c r="E67">
        <v>6</v>
      </c>
      <c r="F67">
        <v>0</v>
      </c>
      <c r="G67" t="s">
        <v>20</v>
      </c>
      <c r="H67" t="s">
        <v>20</v>
      </c>
      <c r="I67">
        <v>6</v>
      </c>
      <c r="J67">
        <v>0</v>
      </c>
      <c r="K67" t="s">
        <v>20</v>
      </c>
      <c r="L67" t="s">
        <v>20</v>
      </c>
      <c r="M67">
        <v>28.43</v>
      </c>
      <c r="N67" t="s">
        <v>293</v>
      </c>
      <c r="O67" t="s">
        <v>294</v>
      </c>
      <c r="P67" t="s">
        <v>295</v>
      </c>
      <c r="Q67" t="s">
        <v>296</v>
      </c>
      <c r="R67">
        <v>28.6</v>
      </c>
      <c r="S67">
        <v>28.88</v>
      </c>
      <c r="T67" t="s">
        <v>25</v>
      </c>
      <c r="U67" s="2">
        <f t="shared" si="1"/>
        <v>5.9440559440560037E-3</v>
      </c>
      <c r="V67" s="2">
        <f t="shared" si="2"/>
        <v>9.6952908587256692E-3</v>
      </c>
      <c r="X67" s="3">
        <f t="shared" si="3"/>
        <v>28.877285318559554</v>
      </c>
    </row>
    <row r="68" spans="1:24" x14ac:dyDescent="0.25">
      <c r="A68">
        <v>61</v>
      </c>
      <c r="B68" t="s">
        <v>297</v>
      </c>
      <c r="C68">
        <v>9</v>
      </c>
      <c r="D68">
        <v>0</v>
      </c>
      <c r="E68">
        <v>5</v>
      </c>
      <c r="F68">
        <v>1</v>
      </c>
      <c r="G68" t="s">
        <v>20</v>
      </c>
      <c r="H68" t="s">
        <v>20</v>
      </c>
      <c r="I68">
        <v>5</v>
      </c>
      <c r="J68">
        <v>1</v>
      </c>
      <c r="K68" t="s">
        <v>20</v>
      </c>
      <c r="L68" t="s">
        <v>20</v>
      </c>
      <c r="M68">
        <v>25.36</v>
      </c>
      <c r="N68" t="s">
        <v>298</v>
      </c>
      <c r="O68" t="s">
        <v>299</v>
      </c>
      <c r="P68" t="s">
        <v>286</v>
      </c>
      <c r="Q68" t="s">
        <v>300</v>
      </c>
      <c r="R68">
        <v>24.7</v>
      </c>
      <c r="S68">
        <v>24.91</v>
      </c>
      <c r="T68" t="s">
        <v>301</v>
      </c>
      <c r="U68" s="2">
        <f t="shared" si="1"/>
        <v>-2.6720647773279316E-2</v>
      </c>
      <c r="V68" s="2">
        <f t="shared" si="2"/>
        <v>8.4303492573264416E-3</v>
      </c>
      <c r="X68" s="3">
        <f t="shared" si="3"/>
        <v>24.908229626655963</v>
      </c>
    </row>
    <row r="69" spans="1:24" x14ac:dyDescent="0.25">
      <c r="A69">
        <v>62</v>
      </c>
      <c r="B69" t="s">
        <v>302</v>
      </c>
      <c r="C69">
        <v>9</v>
      </c>
      <c r="D69">
        <v>0</v>
      </c>
      <c r="E69">
        <v>6</v>
      </c>
      <c r="F69">
        <v>0</v>
      </c>
      <c r="G69" t="s">
        <v>20</v>
      </c>
      <c r="H69" t="s">
        <v>20</v>
      </c>
      <c r="I69">
        <v>6</v>
      </c>
      <c r="J69">
        <v>0</v>
      </c>
      <c r="K69" t="s">
        <v>20</v>
      </c>
      <c r="L69" t="s">
        <v>20</v>
      </c>
      <c r="M69">
        <v>29.24</v>
      </c>
      <c r="N69" t="s">
        <v>270</v>
      </c>
      <c r="O69" t="s">
        <v>303</v>
      </c>
      <c r="P69" t="s">
        <v>304</v>
      </c>
      <c r="Q69" t="s">
        <v>61</v>
      </c>
      <c r="R69">
        <v>29.2</v>
      </c>
      <c r="S69">
        <v>29.29</v>
      </c>
      <c r="T69" t="s">
        <v>301</v>
      </c>
      <c r="U69" s="2">
        <f t="shared" si="1"/>
        <v>-1.36986301369868E-3</v>
      </c>
      <c r="V69" s="2">
        <f t="shared" si="2"/>
        <v>3.072721065209949E-3</v>
      </c>
      <c r="X69" s="3">
        <f t="shared" si="3"/>
        <v>29.289723455104131</v>
      </c>
    </row>
    <row r="70" spans="1:24" x14ac:dyDescent="0.25">
      <c r="A70">
        <v>63</v>
      </c>
      <c r="B70" t="s">
        <v>305</v>
      </c>
      <c r="C70">
        <v>10</v>
      </c>
      <c r="D70">
        <v>0</v>
      </c>
      <c r="E70">
        <v>6</v>
      </c>
      <c r="F70">
        <v>0</v>
      </c>
      <c r="G70" t="s">
        <v>20</v>
      </c>
      <c r="H70" t="s">
        <v>20</v>
      </c>
      <c r="I70">
        <v>6</v>
      </c>
      <c r="J70">
        <v>0</v>
      </c>
      <c r="K70" t="s">
        <v>20</v>
      </c>
      <c r="L70" t="s">
        <v>20</v>
      </c>
      <c r="M70">
        <v>34.07</v>
      </c>
      <c r="N70" t="s">
        <v>111</v>
      </c>
      <c r="O70" t="s">
        <v>306</v>
      </c>
      <c r="P70" t="s">
        <v>307</v>
      </c>
      <c r="Q70" t="s">
        <v>308</v>
      </c>
      <c r="R70">
        <v>33.92</v>
      </c>
      <c r="S70">
        <v>33.979999999999997</v>
      </c>
      <c r="T70" t="s">
        <v>301</v>
      </c>
      <c r="U70" s="2">
        <f t="shared" si="1"/>
        <v>-4.4221698113207086E-3</v>
      </c>
      <c r="V70" s="2">
        <f t="shared" si="2"/>
        <v>1.7657445556208407E-3</v>
      </c>
      <c r="X70" s="3">
        <f t="shared" si="3"/>
        <v>33.97989405532666</v>
      </c>
    </row>
    <row r="71" spans="1:24" x14ac:dyDescent="0.25">
      <c r="A71">
        <v>64</v>
      </c>
      <c r="B71" t="s">
        <v>309</v>
      </c>
      <c r="C71">
        <v>9</v>
      </c>
      <c r="D71">
        <v>0</v>
      </c>
      <c r="E71">
        <v>6</v>
      </c>
      <c r="F71">
        <v>0</v>
      </c>
      <c r="G71" t="s">
        <v>20</v>
      </c>
      <c r="H71" t="s">
        <v>20</v>
      </c>
      <c r="I71">
        <v>6</v>
      </c>
      <c r="J71">
        <v>0</v>
      </c>
      <c r="K71" t="s">
        <v>20</v>
      </c>
      <c r="L71" t="s">
        <v>20</v>
      </c>
      <c r="M71">
        <v>25.48</v>
      </c>
      <c r="N71" t="s">
        <v>65</v>
      </c>
      <c r="O71" t="s">
        <v>129</v>
      </c>
      <c r="P71" t="s">
        <v>310</v>
      </c>
      <c r="Q71" t="s">
        <v>311</v>
      </c>
      <c r="R71">
        <v>25.48</v>
      </c>
      <c r="S71">
        <v>25.59</v>
      </c>
      <c r="T71" t="s">
        <v>301</v>
      </c>
      <c r="U71" s="2">
        <f t="shared" si="1"/>
        <v>0</v>
      </c>
      <c r="V71" s="2">
        <f t="shared" si="2"/>
        <v>4.2985541227041901E-3</v>
      </c>
      <c r="X71" s="3">
        <f t="shared" si="3"/>
        <v>25.589527159046504</v>
      </c>
    </row>
    <row r="72" spans="1:24" x14ac:dyDescent="0.25">
      <c r="A72">
        <v>65</v>
      </c>
      <c r="B72" t="s">
        <v>312</v>
      </c>
      <c r="C72">
        <v>9</v>
      </c>
      <c r="D72">
        <v>0</v>
      </c>
      <c r="E72">
        <v>6</v>
      </c>
      <c r="F72">
        <v>0</v>
      </c>
      <c r="G72" t="s">
        <v>20</v>
      </c>
      <c r="H72" t="s">
        <v>20</v>
      </c>
      <c r="I72">
        <v>6</v>
      </c>
      <c r="J72">
        <v>0</v>
      </c>
      <c r="K72" t="s">
        <v>20</v>
      </c>
      <c r="L72" t="s">
        <v>20</v>
      </c>
      <c r="M72">
        <v>28.05</v>
      </c>
      <c r="N72" t="s">
        <v>313</v>
      </c>
      <c r="O72" t="s">
        <v>314</v>
      </c>
      <c r="P72" t="s">
        <v>315</v>
      </c>
      <c r="Q72" t="s">
        <v>316</v>
      </c>
      <c r="R72">
        <v>27.54</v>
      </c>
      <c r="S72">
        <v>28.04</v>
      </c>
      <c r="T72" t="s">
        <v>301</v>
      </c>
      <c r="U72" s="2">
        <f t="shared" ref="U72:U135" si="4">100%-(M72/R72)</f>
        <v>-1.8518518518518601E-2</v>
      </c>
      <c r="V72" s="2">
        <f t="shared" ref="V72:V135" si="5">100%-(R72/S72)</f>
        <v>1.7831669044222509E-2</v>
      </c>
      <c r="X72" s="3">
        <f t="shared" ref="X72:X135" si="6">R72*V72+R72</f>
        <v>28.031084165477886</v>
      </c>
    </row>
    <row r="73" spans="1:24" x14ac:dyDescent="0.25">
      <c r="A73">
        <v>66</v>
      </c>
      <c r="B73" t="s">
        <v>317</v>
      </c>
      <c r="C73">
        <v>9</v>
      </c>
      <c r="D73">
        <v>0</v>
      </c>
      <c r="E73">
        <v>6</v>
      </c>
      <c r="F73">
        <v>0</v>
      </c>
      <c r="G73" t="s">
        <v>20</v>
      </c>
      <c r="H73" t="s">
        <v>20</v>
      </c>
      <c r="I73">
        <v>6</v>
      </c>
      <c r="J73">
        <v>0</v>
      </c>
      <c r="K73" t="s">
        <v>20</v>
      </c>
      <c r="L73" t="s">
        <v>20</v>
      </c>
      <c r="M73">
        <v>31.71</v>
      </c>
      <c r="N73" t="s">
        <v>318</v>
      </c>
      <c r="O73" t="s">
        <v>319</v>
      </c>
      <c r="P73" t="s">
        <v>168</v>
      </c>
      <c r="Q73" t="s">
        <v>320</v>
      </c>
      <c r="R73">
        <v>31.06</v>
      </c>
      <c r="S73">
        <v>31.45</v>
      </c>
      <c r="T73" t="s">
        <v>301</v>
      </c>
      <c r="U73" s="2">
        <f t="shared" si="4"/>
        <v>-2.0927237604636328E-2</v>
      </c>
      <c r="V73" s="2">
        <f t="shared" si="5"/>
        <v>1.2400635930047699E-2</v>
      </c>
      <c r="X73" s="3">
        <f t="shared" si="6"/>
        <v>31.44516375198728</v>
      </c>
    </row>
    <row r="74" spans="1:24" x14ac:dyDescent="0.25">
      <c r="A74">
        <v>67</v>
      </c>
      <c r="B74" t="s">
        <v>321</v>
      </c>
      <c r="C74">
        <v>10</v>
      </c>
      <c r="D74">
        <v>0</v>
      </c>
      <c r="E74">
        <v>6</v>
      </c>
      <c r="F74">
        <v>0</v>
      </c>
      <c r="G74" t="s">
        <v>20</v>
      </c>
      <c r="H74" t="s">
        <v>20</v>
      </c>
      <c r="I74">
        <v>6</v>
      </c>
      <c r="J74">
        <v>0</v>
      </c>
      <c r="K74" t="s">
        <v>20</v>
      </c>
      <c r="L74" t="s">
        <v>20</v>
      </c>
      <c r="M74">
        <v>30.14</v>
      </c>
      <c r="N74" t="s">
        <v>322</v>
      </c>
      <c r="O74" t="s">
        <v>323</v>
      </c>
      <c r="P74" t="s">
        <v>324</v>
      </c>
      <c r="Q74" t="s">
        <v>303</v>
      </c>
      <c r="R74">
        <v>29.99</v>
      </c>
      <c r="S74">
        <v>30.12</v>
      </c>
      <c r="T74" t="s">
        <v>301</v>
      </c>
      <c r="U74" s="2">
        <f t="shared" si="4"/>
        <v>-5.0016672224075798E-3</v>
      </c>
      <c r="V74" s="2">
        <f t="shared" si="5"/>
        <v>4.3160690571050209E-3</v>
      </c>
      <c r="X74" s="3">
        <f t="shared" si="6"/>
        <v>30.119438911022577</v>
      </c>
    </row>
    <row r="75" spans="1:24" x14ac:dyDescent="0.25">
      <c r="A75">
        <v>68</v>
      </c>
      <c r="B75" t="s">
        <v>325</v>
      </c>
      <c r="C75">
        <v>11</v>
      </c>
      <c r="D75">
        <v>0</v>
      </c>
      <c r="E75">
        <v>6</v>
      </c>
      <c r="F75">
        <v>0</v>
      </c>
      <c r="G75" t="s">
        <v>20</v>
      </c>
      <c r="H75" t="s">
        <v>20</v>
      </c>
      <c r="I75">
        <v>6</v>
      </c>
      <c r="J75">
        <v>0</v>
      </c>
      <c r="K75" t="s">
        <v>20</v>
      </c>
      <c r="L75" t="s">
        <v>20</v>
      </c>
      <c r="M75">
        <v>25.59</v>
      </c>
      <c r="N75" t="s">
        <v>326</v>
      </c>
      <c r="O75" t="s">
        <v>327</v>
      </c>
      <c r="P75" t="s">
        <v>256</v>
      </c>
      <c r="Q75" t="s">
        <v>328</v>
      </c>
      <c r="R75">
        <v>26</v>
      </c>
      <c r="S75">
        <v>26</v>
      </c>
      <c r="T75" t="s">
        <v>301</v>
      </c>
      <c r="U75" s="2">
        <f t="shared" si="4"/>
        <v>1.5769230769230758E-2</v>
      </c>
      <c r="V75" s="2">
        <f t="shared" si="5"/>
        <v>0</v>
      </c>
      <c r="X75" s="3">
        <f t="shared" si="6"/>
        <v>26</v>
      </c>
    </row>
    <row r="76" spans="1:24" x14ac:dyDescent="0.25">
      <c r="A76">
        <v>69</v>
      </c>
      <c r="B76" t="s">
        <v>329</v>
      </c>
      <c r="C76">
        <v>10</v>
      </c>
      <c r="D76">
        <v>1</v>
      </c>
      <c r="E76">
        <v>6</v>
      </c>
      <c r="F76">
        <v>0</v>
      </c>
      <c r="G76" t="s">
        <v>20</v>
      </c>
      <c r="H76" t="s">
        <v>20</v>
      </c>
      <c r="I76">
        <v>6</v>
      </c>
      <c r="J76">
        <v>0</v>
      </c>
      <c r="K76" t="s">
        <v>20</v>
      </c>
      <c r="L76" t="s">
        <v>20</v>
      </c>
      <c r="M76">
        <v>27.9</v>
      </c>
      <c r="N76" t="s">
        <v>132</v>
      </c>
      <c r="O76" t="s">
        <v>330</v>
      </c>
      <c r="P76" t="s">
        <v>289</v>
      </c>
      <c r="Q76" t="s">
        <v>168</v>
      </c>
      <c r="R76">
        <v>28.02</v>
      </c>
      <c r="S76">
        <v>28.54</v>
      </c>
      <c r="T76" t="s">
        <v>301</v>
      </c>
      <c r="U76" s="2">
        <f t="shared" si="4"/>
        <v>4.282655246252709E-3</v>
      </c>
      <c r="V76" s="2">
        <f t="shared" si="5"/>
        <v>1.8220042046250828E-2</v>
      </c>
      <c r="X76" s="3">
        <f t="shared" si="6"/>
        <v>28.530525578135947</v>
      </c>
    </row>
    <row r="77" spans="1:24" x14ac:dyDescent="0.25">
      <c r="A77">
        <v>70</v>
      </c>
      <c r="B77" t="s">
        <v>331</v>
      </c>
      <c r="C77">
        <v>9</v>
      </c>
      <c r="D77">
        <v>0</v>
      </c>
      <c r="E77">
        <v>6</v>
      </c>
      <c r="F77">
        <v>0</v>
      </c>
      <c r="G77" t="s">
        <v>20</v>
      </c>
      <c r="H77" t="s">
        <v>20</v>
      </c>
      <c r="I77">
        <v>6</v>
      </c>
      <c r="J77">
        <v>0</v>
      </c>
      <c r="K77" t="s">
        <v>20</v>
      </c>
      <c r="L77" t="s">
        <v>20</v>
      </c>
      <c r="M77">
        <v>26.74</v>
      </c>
      <c r="N77" t="s">
        <v>332</v>
      </c>
      <c r="O77" t="s">
        <v>333</v>
      </c>
      <c r="P77" t="s">
        <v>191</v>
      </c>
      <c r="Q77" t="s">
        <v>227</v>
      </c>
      <c r="R77">
        <v>26.48</v>
      </c>
      <c r="S77">
        <v>26.76</v>
      </c>
      <c r="T77" t="s">
        <v>301</v>
      </c>
      <c r="U77" s="2">
        <f t="shared" si="4"/>
        <v>-9.8187311178246084E-3</v>
      </c>
      <c r="V77" s="2">
        <f t="shared" si="5"/>
        <v>1.0463378176382654E-2</v>
      </c>
      <c r="X77" s="3">
        <f t="shared" si="6"/>
        <v>26.757070254110612</v>
      </c>
    </row>
    <row r="78" spans="1:24" x14ac:dyDescent="0.25">
      <c r="A78">
        <v>71</v>
      </c>
      <c r="B78" t="s">
        <v>334</v>
      </c>
      <c r="C78">
        <v>9</v>
      </c>
      <c r="D78">
        <v>0</v>
      </c>
      <c r="E78">
        <v>6</v>
      </c>
      <c r="F78">
        <v>0</v>
      </c>
      <c r="G78" t="s">
        <v>20</v>
      </c>
      <c r="H78" t="s">
        <v>20</v>
      </c>
      <c r="I78">
        <v>6</v>
      </c>
      <c r="J78">
        <v>0</v>
      </c>
      <c r="K78" t="s">
        <v>20</v>
      </c>
      <c r="L78" t="s">
        <v>20</v>
      </c>
      <c r="M78">
        <v>31.65</v>
      </c>
      <c r="N78" t="s">
        <v>335</v>
      </c>
      <c r="O78" t="s">
        <v>336</v>
      </c>
      <c r="P78" t="s">
        <v>337</v>
      </c>
      <c r="Q78" t="s">
        <v>184</v>
      </c>
      <c r="R78">
        <v>31.83</v>
      </c>
      <c r="S78">
        <v>32.35</v>
      </c>
      <c r="T78" t="s">
        <v>301</v>
      </c>
      <c r="U78" s="2">
        <f t="shared" si="4"/>
        <v>5.655042412818112E-3</v>
      </c>
      <c r="V78" s="2">
        <f t="shared" si="5"/>
        <v>1.6074188562596681E-2</v>
      </c>
      <c r="X78" s="3">
        <f t="shared" si="6"/>
        <v>32.34164142194745</v>
      </c>
    </row>
    <row r="79" spans="1:24" x14ac:dyDescent="0.25">
      <c r="A79">
        <v>72</v>
      </c>
      <c r="B79" t="s">
        <v>338</v>
      </c>
      <c r="C79">
        <v>9</v>
      </c>
      <c r="D79">
        <v>0</v>
      </c>
      <c r="E79">
        <v>6</v>
      </c>
      <c r="F79">
        <v>0</v>
      </c>
      <c r="G79" t="s">
        <v>20</v>
      </c>
      <c r="H79" t="s">
        <v>20</v>
      </c>
      <c r="I79">
        <v>6</v>
      </c>
      <c r="J79">
        <v>0</v>
      </c>
      <c r="K79" t="s">
        <v>20</v>
      </c>
      <c r="L79" t="s">
        <v>20</v>
      </c>
      <c r="M79">
        <v>25.68</v>
      </c>
      <c r="N79" t="s">
        <v>339</v>
      </c>
      <c r="O79" t="s">
        <v>195</v>
      </c>
      <c r="P79" t="s">
        <v>340</v>
      </c>
      <c r="Q79" t="s">
        <v>341</v>
      </c>
      <c r="R79">
        <v>25.95</v>
      </c>
      <c r="S79">
        <v>26.2</v>
      </c>
      <c r="T79" t="s">
        <v>301</v>
      </c>
      <c r="U79" s="2">
        <f t="shared" si="4"/>
        <v>1.0404624277456587E-2</v>
      </c>
      <c r="V79" s="2">
        <f t="shared" si="5"/>
        <v>9.5419847328244156E-3</v>
      </c>
      <c r="X79" s="3">
        <f t="shared" si="6"/>
        <v>26.197614503816794</v>
      </c>
    </row>
    <row r="80" spans="1:24" x14ac:dyDescent="0.25">
      <c r="A80">
        <v>73</v>
      </c>
      <c r="B80" t="s">
        <v>342</v>
      </c>
      <c r="C80">
        <v>9</v>
      </c>
      <c r="D80">
        <v>1</v>
      </c>
      <c r="E80">
        <v>6</v>
      </c>
      <c r="F80">
        <v>0</v>
      </c>
      <c r="G80" t="s">
        <v>20</v>
      </c>
      <c r="H80" t="s">
        <v>20</v>
      </c>
      <c r="I80">
        <v>6</v>
      </c>
      <c r="J80">
        <v>0</v>
      </c>
      <c r="K80" t="s">
        <v>20</v>
      </c>
      <c r="L80" t="s">
        <v>20</v>
      </c>
      <c r="M80">
        <v>32.450000000000003</v>
      </c>
      <c r="N80" t="s">
        <v>343</v>
      </c>
      <c r="O80" t="s">
        <v>344</v>
      </c>
      <c r="P80" t="s">
        <v>345</v>
      </c>
      <c r="Q80" t="s">
        <v>346</v>
      </c>
      <c r="R80">
        <v>32.22</v>
      </c>
      <c r="S80">
        <v>32.700000000000003</v>
      </c>
      <c r="T80" t="s">
        <v>301</v>
      </c>
      <c r="U80" s="2">
        <f t="shared" si="4"/>
        <v>-7.1384233395408447E-3</v>
      </c>
      <c r="V80" s="2">
        <f t="shared" si="5"/>
        <v>1.4678899082568919E-2</v>
      </c>
      <c r="X80" s="3">
        <f t="shared" si="6"/>
        <v>32.69295412844037</v>
      </c>
    </row>
    <row r="81" spans="1:24" x14ac:dyDescent="0.25">
      <c r="A81">
        <v>74</v>
      </c>
      <c r="B81" t="s">
        <v>347</v>
      </c>
      <c r="C81">
        <v>9</v>
      </c>
      <c r="D81">
        <v>1</v>
      </c>
      <c r="E81">
        <v>6</v>
      </c>
      <c r="F81">
        <v>0</v>
      </c>
      <c r="G81" t="s">
        <v>20</v>
      </c>
      <c r="H81" t="s">
        <v>20</v>
      </c>
      <c r="I81">
        <v>6</v>
      </c>
      <c r="J81">
        <v>0</v>
      </c>
      <c r="K81" t="s">
        <v>20</v>
      </c>
      <c r="L81" t="s">
        <v>20</v>
      </c>
      <c r="M81">
        <v>25.88</v>
      </c>
      <c r="N81" t="s">
        <v>33</v>
      </c>
      <c r="O81" t="s">
        <v>348</v>
      </c>
      <c r="P81" t="s">
        <v>330</v>
      </c>
      <c r="Q81" t="s">
        <v>220</v>
      </c>
      <c r="R81">
        <v>26.35</v>
      </c>
      <c r="S81">
        <v>26.35</v>
      </c>
      <c r="T81" t="s">
        <v>301</v>
      </c>
      <c r="U81" s="2">
        <f t="shared" si="4"/>
        <v>1.7836812144212622E-2</v>
      </c>
      <c r="V81" s="2">
        <f t="shared" si="5"/>
        <v>0</v>
      </c>
      <c r="X81" s="3">
        <f t="shared" si="6"/>
        <v>26.35</v>
      </c>
    </row>
    <row r="82" spans="1:24" x14ac:dyDescent="0.25">
      <c r="A82">
        <v>75</v>
      </c>
      <c r="B82" t="s">
        <v>349</v>
      </c>
      <c r="C82">
        <v>9</v>
      </c>
      <c r="D82">
        <v>0</v>
      </c>
      <c r="E82">
        <v>6</v>
      </c>
      <c r="F82">
        <v>0</v>
      </c>
      <c r="G82" t="s">
        <v>20</v>
      </c>
      <c r="H82" t="s">
        <v>20</v>
      </c>
      <c r="I82">
        <v>6</v>
      </c>
      <c r="J82">
        <v>0</v>
      </c>
      <c r="K82" t="s">
        <v>20</v>
      </c>
      <c r="L82" t="s">
        <v>20</v>
      </c>
      <c r="M82">
        <v>33.28</v>
      </c>
      <c r="N82" t="s">
        <v>350</v>
      </c>
      <c r="O82" t="s">
        <v>351</v>
      </c>
      <c r="P82" t="s">
        <v>46</v>
      </c>
      <c r="Q82" t="s">
        <v>69</v>
      </c>
      <c r="R82">
        <v>33.64</v>
      </c>
      <c r="S82">
        <v>34.200000000000003</v>
      </c>
      <c r="T82" t="s">
        <v>25</v>
      </c>
      <c r="U82" s="2">
        <f t="shared" si="4"/>
        <v>1.0701545778834753E-2</v>
      </c>
      <c r="V82" s="2">
        <f t="shared" si="5"/>
        <v>1.6374269005848041E-2</v>
      </c>
      <c r="X82" s="3">
        <f t="shared" si="6"/>
        <v>34.190830409356728</v>
      </c>
    </row>
    <row r="83" spans="1:24" x14ac:dyDescent="0.25">
      <c r="A83">
        <v>76</v>
      </c>
      <c r="B83" t="s">
        <v>352</v>
      </c>
      <c r="C83">
        <v>9</v>
      </c>
      <c r="D83">
        <v>0</v>
      </c>
      <c r="E83">
        <v>6</v>
      </c>
      <c r="F83">
        <v>0</v>
      </c>
      <c r="G83" t="s">
        <v>20</v>
      </c>
      <c r="H83" t="s">
        <v>20</v>
      </c>
      <c r="I83">
        <v>6</v>
      </c>
      <c r="J83">
        <v>0</v>
      </c>
      <c r="K83" t="s">
        <v>20</v>
      </c>
      <c r="L83" t="s">
        <v>20</v>
      </c>
      <c r="M83">
        <v>30.15</v>
      </c>
      <c r="N83" t="s">
        <v>164</v>
      </c>
      <c r="O83" t="s">
        <v>353</v>
      </c>
      <c r="P83" t="s">
        <v>354</v>
      </c>
      <c r="Q83" t="s">
        <v>355</v>
      </c>
      <c r="R83">
        <v>30.25</v>
      </c>
      <c r="S83">
        <v>30.6</v>
      </c>
      <c r="T83" t="s">
        <v>25</v>
      </c>
      <c r="U83" s="2">
        <f t="shared" si="4"/>
        <v>3.3057851239669533E-3</v>
      </c>
      <c r="V83" s="2">
        <f t="shared" si="5"/>
        <v>1.1437908496732097E-2</v>
      </c>
      <c r="X83" s="3">
        <f t="shared" si="6"/>
        <v>30.595996732026144</v>
      </c>
    </row>
    <row r="84" spans="1:24" x14ac:dyDescent="0.25">
      <c r="A84">
        <v>77</v>
      </c>
      <c r="B84" t="s">
        <v>356</v>
      </c>
      <c r="C84">
        <v>9</v>
      </c>
      <c r="D84">
        <v>0</v>
      </c>
      <c r="E84">
        <v>6</v>
      </c>
      <c r="F84">
        <v>0</v>
      </c>
      <c r="G84" t="s">
        <v>20</v>
      </c>
      <c r="H84" t="s">
        <v>20</v>
      </c>
      <c r="I84">
        <v>6</v>
      </c>
      <c r="J84">
        <v>0</v>
      </c>
      <c r="K84" t="s">
        <v>20</v>
      </c>
      <c r="L84" t="s">
        <v>20</v>
      </c>
      <c r="M84">
        <v>34.119999999999997</v>
      </c>
      <c r="N84" t="s">
        <v>357</v>
      </c>
      <c r="O84" t="s">
        <v>358</v>
      </c>
      <c r="P84" t="s">
        <v>359</v>
      </c>
      <c r="Q84" t="s">
        <v>360</v>
      </c>
      <c r="R84">
        <v>34.090000000000003</v>
      </c>
      <c r="S84">
        <v>34.33</v>
      </c>
      <c r="T84" t="s">
        <v>31</v>
      </c>
      <c r="U84" s="2">
        <f t="shared" si="4"/>
        <v>-8.800234672923235E-4</v>
      </c>
      <c r="V84" s="2">
        <f t="shared" si="5"/>
        <v>6.9909699970869266E-3</v>
      </c>
      <c r="X84" s="3">
        <f t="shared" si="6"/>
        <v>34.328322167200696</v>
      </c>
    </row>
    <row r="85" spans="1:24" x14ac:dyDescent="0.25">
      <c r="A85">
        <v>78</v>
      </c>
      <c r="B85" t="s">
        <v>361</v>
      </c>
      <c r="C85">
        <v>10</v>
      </c>
      <c r="D85">
        <v>0</v>
      </c>
      <c r="E85">
        <v>6</v>
      </c>
      <c r="F85">
        <v>0</v>
      </c>
      <c r="G85" t="s">
        <v>20</v>
      </c>
      <c r="H85" t="s">
        <v>20</v>
      </c>
      <c r="I85">
        <v>6</v>
      </c>
      <c r="J85">
        <v>0</v>
      </c>
      <c r="K85" t="s">
        <v>20</v>
      </c>
      <c r="L85" t="s">
        <v>20</v>
      </c>
      <c r="M85">
        <v>32.61</v>
      </c>
      <c r="N85" t="s">
        <v>362</v>
      </c>
      <c r="O85" t="s">
        <v>180</v>
      </c>
      <c r="P85" t="s">
        <v>190</v>
      </c>
      <c r="Q85" t="s">
        <v>363</v>
      </c>
      <c r="R85">
        <v>32.58</v>
      </c>
      <c r="S85">
        <v>32.81</v>
      </c>
      <c r="T85" t="s">
        <v>31</v>
      </c>
      <c r="U85" s="2">
        <f t="shared" si="4"/>
        <v>-9.2081031307555961E-4</v>
      </c>
      <c r="V85" s="2">
        <f t="shared" si="5"/>
        <v>7.0100579091741944E-3</v>
      </c>
      <c r="X85" s="3">
        <f t="shared" si="6"/>
        <v>32.808387686680895</v>
      </c>
    </row>
    <row r="86" spans="1:24" x14ac:dyDescent="0.25">
      <c r="A86">
        <v>79</v>
      </c>
      <c r="B86" t="s">
        <v>364</v>
      </c>
      <c r="C86">
        <v>9</v>
      </c>
      <c r="D86">
        <v>1</v>
      </c>
      <c r="E86">
        <v>6</v>
      </c>
      <c r="F86">
        <v>0</v>
      </c>
      <c r="G86" t="s">
        <v>20</v>
      </c>
      <c r="H86" t="s">
        <v>20</v>
      </c>
      <c r="I86">
        <v>6</v>
      </c>
      <c r="J86">
        <v>0</v>
      </c>
      <c r="K86" t="s">
        <v>20</v>
      </c>
      <c r="L86" t="s">
        <v>20</v>
      </c>
      <c r="M86">
        <v>26.93</v>
      </c>
      <c r="N86" t="s">
        <v>218</v>
      </c>
      <c r="O86" t="s">
        <v>222</v>
      </c>
      <c r="P86" t="s">
        <v>365</v>
      </c>
      <c r="Q86" t="s">
        <v>366</v>
      </c>
      <c r="R86">
        <v>27.02</v>
      </c>
      <c r="S86">
        <v>27.28</v>
      </c>
      <c r="T86" t="s">
        <v>25</v>
      </c>
      <c r="U86" s="2">
        <f t="shared" si="4"/>
        <v>3.3308660251665234E-3</v>
      </c>
      <c r="V86" s="2">
        <f t="shared" si="5"/>
        <v>9.5307917888564075E-3</v>
      </c>
      <c r="X86" s="3">
        <f t="shared" si="6"/>
        <v>27.277521994134901</v>
      </c>
    </row>
    <row r="87" spans="1:24" x14ac:dyDescent="0.25">
      <c r="A87">
        <v>80</v>
      </c>
      <c r="B87" t="s">
        <v>367</v>
      </c>
      <c r="C87">
        <v>10</v>
      </c>
      <c r="D87">
        <v>0</v>
      </c>
      <c r="E87">
        <v>6</v>
      </c>
      <c r="F87">
        <v>0</v>
      </c>
      <c r="G87" t="s">
        <v>20</v>
      </c>
      <c r="H87" t="s">
        <v>20</v>
      </c>
      <c r="I87">
        <v>6</v>
      </c>
      <c r="J87">
        <v>0</v>
      </c>
      <c r="K87" t="s">
        <v>20</v>
      </c>
      <c r="L87" t="s">
        <v>20</v>
      </c>
      <c r="M87">
        <v>29.03</v>
      </c>
      <c r="N87" t="s">
        <v>368</v>
      </c>
      <c r="O87" t="s">
        <v>315</v>
      </c>
      <c r="P87" t="s">
        <v>108</v>
      </c>
      <c r="Q87" t="s">
        <v>369</v>
      </c>
      <c r="R87">
        <v>29.46</v>
      </c>
      <c r="S87">
        <v>29.57</v>
      </c>
      <c r="T87" t="s">
        <v>25</v>
      </c>
      <c r="U87" s="2">
        <f t="shared" si="4"/>
        <v>1.4596062457569614E-2</v>
      </c>
      <c r="V87" s="2">
        <f t="shared" si="5"/>
        <v>3.7199864727764931E-3</v>
      </c>
      <c r="X87" s="3">
        <f t="shared" si="6"/>
        <v>29.569590801487998</v>
      </c>
    </row>
    <row r="88" spans="1:24" x14ac:dyDescent="0.25">
      <c r="A88">
        <v>81</v>
      </c>
      <c r="B88" t="s">
        <v>370</v>
      </c>
      <c r="C88">
        <v>10</v>
      </c>
      <c r="D88">
        <v>0</v>
      </c>
      <c r="E88">
        <v>6</v>
      </c>
      <c r="F88">
        <v>0</v>
      </c>
      <c r="G88" t="s">
        <v>20</v>
      </c>
      <c r="H88" t="s">
        <v>20</v>
      </c>
      <c r="I88">
        <v>6</v>
      </c>
      <c r="J88">
        <v>0</v>
      </c>
      <c r="K88" t="s">
        <v>20</v>
      </c>
      <c r="L88" t="s">
        <v>20</v>
      </c>
      <c r="M88">
        <v>34.4</v>
      </c>
      <c r="N88" t="s">
        <v>104</v>
      </c>
      <c r="O88" t="s">
        <v>371</v>
      </c>
      <c r="P88" t="s">
        <v>372</v>
      </c>
      <c r="Q88" t="s">
        <v>28</v>
      </c>
      <c r="R88">
        <v>34.409999999999997</v>
      </c>
      <c r="S88">
        <v>34.93</v>
      </c>
      <c r="T88" t="s">
        <v>25</v>
      </c>
      <c r="U88" s="2">
        <f t="shared" si="4"/>
        <v>2.9061319383894002E-4</v>
      </c>
      <c r="V88" s="2">
        <f t="shared" si="5"/>
        <v>1.4886916690523999E-2</v>
      </c>
      <c r="X88" s="3">
        <f t="shared" si="6"/>
        <v>34.922258803320929</v>
      </c>
    </row>
    <row r="89" spans="1:24" x14ac:dyDescent="0.25">
      <c r="A89">
        <v>82</v>
      </c>
      <c r="B89" t="s">
        <v>373</v>
      </c>
      <c r="C89">
        <v>9</v>
      </c>
      <c r="D89">
        <v>0</v>
      </c>
      <c r="E89">
        <v>6</v>
      </c>
      <c r="F89">
        <v>0</v>
      </c>
      <c r="G89" t="s">
        <v>20</v>
      </c>
      <c r="H89" t="s">
        <v>20</v>
      </c>
      <c r="I89">
        <v>6</v>
      </c>
      <c r="J89">
        <v>0</v>
      </c>
      <c r="K89" t="s">
        <v>20</v>
      </c>
      <c r="L89" t="s">
        <v>20</v>
      </c>
      <c r="M89">
        <v>36.17</v>
      </c>
      <c r="N89" t="s">
        <v>374</v>
      </c>
      <c r="O89" t="s">
        <v>375</v>
      </c>
      <c r="P89" t="s">
        <v>376</v>
      </c>
      <c r="Q89" t="s">
        <v>377</v>
      </c>
      <c r="R89">
        <v>36.36</v>
      </c>
      <c r="S89">
        <v>36.75</v>
      </c>
      <c r="T89" t="s">
        <v>25</v>
      </c>
      <c r="U89" s="2">
        <f t="shared" si="4"/>
        <v>5.2255225522551685E-3</v>
      </c>
      <c r="V89" s="2">
        <f t="shared" si="5"/>
        <v>1.06122448979592E-2</v>
      </c>
      <c r="X89" s="3">
        <f t="shared" si="6"/>
        <v>36.745861224489794</v>
      </c>
    </row>
    <row r="90" spans="1:24" x14ac:dyDescent="0.25">
      <c r="A90">
        <v>83</v>
      </c>
      <c r="B90" t="s">
        <v>378</v>
      </c>
      <c r="C90">
        <v>9</v>
      </c>
      <c r="D90">
        <v>0</v>
      </c>
      <c r="E90">
        <v>6</v>
      </c>
      <c r="F90">
        <v>0</v>
      </c>
      <c r="G90" t="s">
        <v>20</v>
      </c>
      <c r="H90" t="s">
        <v>20</v>
      </c>
      <c r="I90">
        <v>5</v>
      </c>
      <c r="J90">
        <v>1</v>
      </c>
      <c r="K90" t="s">
        <v>20</v>
      </c>
      <c r="L90" t="s">
        <v>20</v>
      </c>
      <c r="M90">
        <v>32.130000000000003</v>
      </c>
      <c r="N90" t="s">
        <v>109</v>
      </c>
      <c r="O90" t="s">
        <v>379</v>
      </c>
      <c r="P90" t="s">
        <v>224</v>
      </c>
      <c r="Q90" t="s">
        <v>61</v>
      </c>
      <c r="R90">
        <v>31.8</v>
      </c>
      <c r="S90">
        <v>32.35</v>
      </c>
      <c r="T90" t="s">
        <v>25</v>
      </c>
      <c r="U90" s="2">
        <f t="shared" si="4"/>
        <v>-1.0377358490566202E-2</v>
      </c>
      <c r="V90" s="2">
        <f t="shared" si="5"/>
        <v>1.7001545595054068E-2</v>
      </c>
      <c r="X90" s="3">
        <f t="shared" si="6"/>
        <v>32.340649149922719</v>
      </c>
    </row>
    <row r="91" spans="1:24" x14ac:dyDescent="0.25">
      <c r="A91">
        <v>84</v>
      </c>
      <c r="B91" t="s">
        <v>380</v>
      </c>
      <c r="C91">
        <v>10</v>
      </c>
      <c r="D91">
        <v>0</v>
      </c>
      <c r="E91">
        <v>5</v>
      </c>
      <c r="F91">
        <v>1</v>
      </c>
      <c r="G91" t="s">
        <v>20</v>
      </c>
      <c r="H91" t="s">
        <v>20</v>
      </c>
      <c r="I91">
        <v>6</v>
      </c>
      <c r="J91">
        <v>0</v>
      </c>
      <c r="K91" t="s">
        <v>20</v>
      </c>
      <c r="L91" t="s">
        <v>20</v>
      </c>
      <c r="M91">
        <v>26.64</v>
      </c>
      <c r="N91" t="s">
        <v>381</v>
      </c>
      <c r="O91" t="s">
        <v>382</v>
      </c>
      <c r="P91" t="s">
        <v>383</v>
      </c>
      <c r="Q91" t="s">
        <v>114</v>
      </c>
      <c r="R91">
        <v>26.64</v>
      </c>
      <c r="S91">
        <v>27.61</v>
      </c>
      <c r="T91" t="s">
        <v>31</v>
      </c>
      <c r="U91" s="2">
        <f t="shared" si="4"/>
        <v>0</v>
      </c>
      <c r="V91" s="2">
        <f t="shared" si="5"/>
        <v>3.5132198478811993E-2</v>
      </c>
      <c r="X91" s="3">
        <f t="shared" si="6"/>
        <v>27.575921767475553</v>
      </c>
    </row>
    <row r="92" spans="1:24" x14ac:dyDescent="0.25">
      <c r="A92">
        <v>85</v>
      </c>
      <c r="B92" t="s">
        <v>384</v>
      </c>
      <c r="C92">
        <v>10</v>
      </c>
      <c r="D92">
        <v>0</v>
      </c>
      <c r="E92">
        <v>6</v>
      </c>
      <c r="F92">
        <v>0</v>
      </c>
      <c r="G92" t="s">
        <v>20</v>
      </c>
      <c r="H92" t="s">
        <v>20</v>
      </c>
      <c r="I92">
        <v>6</v>
      </c>
      <c r="J92">
        <v>0</v>
      </c>
      <c r="K92" t="s">
        <v>20</v>
      </c>
      <c r="L92" t="s">
        <v>20</v>
      </c>
      <c r="M92">
        <v>29.1</v>
      </c>
      <c r="N92" t="s">
        <v>385</v>
      </c>
      <c r="O92" t="s">
        <v>386</v>
      </c>
      <c r="P92" t="s">
        <v>387</v>
      </c>
      <c r="Q92" t="s">
        <v>388</v>
      </c>
      <c r="R92">
        <v>28.43</v>
      </c>
      <c r="S92">
        <v>29.86</v>
      </c>
      <c r="T92" t="s">
        <v>31</v>
      </c>
      <c r="U92" s="2">
        <f t="shared" si="4"/>
        <v>-2.3566654941962861E-2</v>
      </c>
      <c r="V92" s="2">
        <f t="shared" si="5"/>
        <v>4.7890154052243838E-2</v>
      </c>
      <c r="X92" s="3">
        <f t="shared" si="6"/>
        <v>29.791517079705294</v>
      </c>
    </row>
    <row r="93" spans="1:24" x14ac:dyDescent="0.25">
      <c r="A93">
        <v>86</v>
      </c>
      <c r="B93" t="s">
        <v>389</v>
      </c>
      <c r="C93">
        <v>9</v>
      </c>
      <c r="D93">
        <v>0</v>
      </c>
      <c r="E93">
        <v>6</v>
      </c>
      <c r="F93">
        <v>0</v>
      </c>
      <c r="G93" t="s">
        <v>20</v>
      </c>
      <c r="H93" t="s">
        <v>20</v>
      </c>
      <c r="I93">
        <v>6</v>
      </c>
      <c r="J93">
        <v>0</v>
      </c>
      <c r="K93" t="s">
        <v>20</v>
      </c>
      <c r="L93" t="s">
        <v>20</v>
      </c>
      <c r="M93">
        <v>27.73</v>
      </c>
      <c r="N93" t="s">
        <v>390</v>
      </c>
      <c r="O93" t="s">
        <v>391</v>
      </c>
      <c r="P93" t="s">
        <v>392</v>
      </c>
      <c r="Q93" t="s">
        <v>393</v>
      </c>
      <c r="R93">
        <v>27.61</v>
      </c>
      <c r="S93">
        <v>27.75</v>
      </c>
      <c r="T93" t="s">
        <v>31</v>
      </c>
      <c r="U93" s="2">
        <f t="shared" si="4"/>
        <v>-4.3462513582035456E-3</v>
      </c>
      <c r="V93" s="2">
        <f t="shared" si="5"/>
        <v>5.0450450450451045E-3</v>
      </c>
      <c r="X93" s="3">
        <f t="shared" si="6"/>
        <v>27.749293693693694</v>
      </c>
    </row>
    <row r="94" spans="1:24" x14ac:dyDescent="0.25">
      <c r="A94">
        <v>87</v>
      </c>
      <c r="B94" t="s">
        <v>394</v>
      </c>
      <c r="C94">
        <v>9</v>
      </c>
      <c r="D94">
        <v>1</v>
      </c>
      <c r="E94">
        <v>6</v>
      </c>
      <c r="F94">
        <v>0</v>
      </c>
      <c r="G94" t="s">
        <v>20</v>
      </c>
      <c r="H94" t="s">
        <v>20</v>
      </c>
      <c r="I94">
        <v>6</v>
      </c>
      <c r="J94">
        <v>0</v>
      </c>
      <c r="K94" t="s">
        <v>20</v>
      </c>
      <c r="L94" t="s">
        <v>20</v>
      </c>
      <c r="M94">
        <v>32.32</v>
      </c>
      <c r="N94" t="s">
        <v>395</v>
      </c>
      <c r="O94" t="s">
        <v>396</v>
      </c>
      <c r="P94" t="s">
        <v>397</v>
      </c>
      <c r="Q94" t="s">
        <v>398</v>
      </c>
      <c r="R94">
        <v>32.44</v>
      </c>
      <c r="S94">
        <v>32.93</v>
      </c>
      <c r="T94" t="s">
        <v>31</v>
      </c>
      <c r="U94" s="2">
        <f t="shared" si="4"/>
        <v>3.6991368680640013E-3</v>
      </c>
      <c r="V94" s="2">
        <f t="shared" si="5"/>
        <v>1.4880048587913808E-2</v>
      </c>
      <c r="X94" s="3">
        <f t="shared" si="6"/>
        <v>32.922708776191925</v>
      </c>
    </row>
    <row r="95" spans="1:24" x14ac:dyDescent="0.25">
      <c r="A95">
        <v>88</v>
      </c>
      <c r="B95" t="s">
        <v>399</v>
      </c>
      <c r="C95">
        <v>9</v>
      </c>
      <c r="D95">
        <v>0</v>
      </c>
      <c r="E95">
        <v>6</v>
      </c>
      <c r="F95">
        <v>0</v>
      </c>
      <c r="G95" t="s">
        <v>20</v>
      </c>
      <c r="H95" t="s">
        <v>20</v>
      </c>
      <c r="I95">
        <v>6</v>
      </c>
      <c r="J95">
        <v>0</v>
      </c>
      <c r="K95" t="s">
        <v>20</v>
      </c>
      <c r="L95" t="s">
        <v>20</v>
      </c>
      <c r="M95">
        <v>31.72</v>
      </c>
      <c r="N95" t="s">
        <v>400</v>
      </c>
      <c r="O95" t="s">
        <v>382</v>
      </c>
      <c r="P95" t="s">
        <v>401</v>
      </c>
      <c r="Q95" t="s">
        <v>402</v>
      </c>
      <c r="R95">
        <v>31.69</v>
      </c>
      <c r="S95">
        <v>31.86</v>
      </c>
      <c r="T95" t="s">
        <v>31</v>
      </c>
      <c r="U95" s="2">
        <f t="shared" si="4"/>
        <v>-9.4667087409261441E-4</v>
      </c>
      <c r="V95" s="2">
        <f t="shared" si="5"/>
        <v>5.335844318895111E-3</v>
      </c>
      <c r="X95" s="3">
        <f t="shared" si="6"/>
        <v>31.859092906465786</v>
      </c>
    </row>
    <row r="96" spans="1:24" x14ac:dyDescent="0.25">
      <c r="A96">
        <v>89</v>
      </c>
      <c r="B96" t="s">
        <v>403</v>
      </c>
      <c r="C96">
        <v>9</v>
      </c>
      <c r="D96">
        <v>1</v>
      </c>
      <c r="E96">
        <v>6</v>
      </c>
      <c r="F96">
        <v>0</v>
      </c>
      <c r="G96" t="s">
        <v>20</v>
      </c>
      <c r="H96" t="s">
        <v>20</v>
      </c>
      <c r="I96">
        <v>6</v>
      </c>
      <c r="J96">
        <v>0</v>
      </c>
      <c r="K96" t="s">
        <v>20</v>
      </c>
      <c r="L96" t="s">
        <v>20</v>
      </c>
      <c r="M96">
        <v>29.81</v>
      </c>
      <c r="N96" t="s">
        <v>404</v>
      </c>
      <c r="O96" t="s">
        <v>405</v>
      </c>
      <c r="P96" t="s">
        <v>406</v>
      </c>
      <c r="Q96" t="s">
        <v>253</v>
      </c>
      <c r="R96">
        <v>30</v>
      </c>
      <c r="S96">
        <v>30.21</v>
      </c>
      <c r="T96" t="s">
        <v>31</v>
      </c>
      <c r="U96" s="2">
        <f t="shared" si="4"/>
        <v>6.333333333333413E-3</v>
      </c>
      <c r="V96" s="2">
        <f t="shared" si="5"/>
        <v>6.9513406156902491E-3</v>
      </c>
      <c r="X96" s="3">
        <f t="shared" si="6"/>
        <v>30.208540218470709</v>
      </c>
    </row>
    <row r="97" spans="1:24" x14ac:dyDescent="0.25">
      <c r="A97">
        <v>90</v>
      </c>
      <c r="B97" t="s">
        <v>407</v>
      </c>
      <c r="C97">
        <v>10</v>
      </c>
      <c r="D97">
        <v>0</v>
      </c>
      <c r="E97">
        <v>6</v>
      </c>
      <c r="F97">
        <v>0</v>
      </c>
      <c r="G97" t="s">
        <v>20</v>
      </c>
      <c r="H97" t="s">
        <v>20</v>
      </c>
      <c r="I97">
        <v>6</v>
      </c>
      <c r="J97">
        <v>0</v>
      </c>
      <c r="K97" t="s">
        <v>20</v>
      </c>
      <c r="L97" t="s">
        <v>20</v>
      </c>
      <c r="M97">
        <v>28.84</v>
      </c>
      <c r="N97" t="s">
        <v>408</v>
      </c>
      <c r="O97" t="s">
        <v>409</v>
      </c>
      <c r="P97" t="s">
        <v>410</v>
      </c>
      <c r="Q97" t="s">
        <v>83</v>
      </c>
      <c r="R97">
        <v>28.74</v>
      </c>
      <c r="S97">
        <v>29</v>
      </c>
      <c r="T97" t="s">
        <v>31</v>
      </c>
      <c r="U97" s="2">
        <f t="shared" si="4"/>
        <v>-3.479471120389821E-3</v>
      </c>
      <c r="V97" s="2">
        <f t="shared" si="5"/>
        <v>8.9655172413793949E-3</v>
      </c>
      <c r="X97" s="3">
        <f t="shared" si="6"/>
        <v>28.997668965517242</v>
      </c>
    </row>
    <row r="98" spans="1:24" x14ac:dyDescent="0.25">
      <c r="A98">
        <v>91</v>
      </c>
      <c r="B98" t="s">
        <v>411</v>
      </c>
      <c r="C98">
        <v>10</v>
      </c>
      <c r="D98">
        <v>1</v>
      </c>
      <c r="E98">
        <v>6</v>
      </c>
      <c r="F98">
        <v>0</v>
      </c>
      <c r="G98" t="s">
        <v>20</v>
      </c>
      <c r="H98" t="s">
        <v>20</v>
      </c>
      <c r="I98">
        <v>6</v>
      </c>
      <c r="J98">
        <v>0</v>
      </c>
      <c r="K98" t="s">
        <v>20</v>
      </c>
      <c r="L98" t="s">
        <v>20</v>
      </c>
      <c r="M98">
        <v>24.93</v>
      </c>
      <c r="N98" t="s">
        <v>412</v>
      </c>
      <c r="O98" t="s">
        <v>413</v>
      </c>
      <c r="P98" t="s">
        <v>335</v>
      </c>
      <c r="Q98" t="s">
        <v>414</v>
      </c>
      <c r="R98">
        <v>24.97</v>
      </c>
      <c r="S98">
        <v>25.46</v>
      </c>
      <c r="T98" t="s">
        <v>31</v>
      </c>
      <c r="U98" s="2">
        <f t="shared" si="4"/>
        <v>1.6019223067680333E-3</v>
      </c>
      <c r="V98" s="2">
        <f t="shared" si="5"/>
        <v>1.9245875883739272E-2</v>
      </c>
      <c r="X98" s="3">
        <f t="shared" si="6"/>
        <v>25.45056952081697</v>
      </c>
    </row>
    <row r="99" spans="1:24" x14ac:dyDescent="0.25">
      <c r="A99">
        <v>92</v>
      </c>
      <c r="B99" t="s">
        <v>415</v>
      </c>
      <c r="C99">
        <v>9</v>
      </c>
      <c r="D99">
        <v>0</v>
      </c>
      <c r="E99">
        <v>6</v>
      </c>
      <c r="F99">
        <v>0</v>
      </c>
      <c r="G99" t="s">
        <v>20</v>
      </c>
      <c r="H99" t="s">
        <v>20</v>
      </c>
      <c r="I99">
        <v>6</v>
      </c>
      <c r="J99">
        <v>0</v>
      </c>
      <c r="K99" t="s">
        <v>20</v>
      </c>
      <c r="L99" t="s">
        <v>20</v>
      </c>
      <c r="M99">
        <v>27.05</v>
      </c>
      <c r="N99" t="s">
        <v>104</v>
      </c>
      <c r="O99" t="s">
        <v>112</v>
      </c>
      <c r="P99" t="s">
        <v>416</v>
      </c>
      <c r="Q99" t="s">
        <v>417</v>
      </c>
      <c r="R99">
        <v>27.03</v>
      </c>
      <c r="S99">
        <v>27.39</v>
      </c>
      <c r="T99" t="s">
        <v>31</v>
      </c>
      <c r="U99" s="2">
        <f t="shared" si="4"/>
        <v>-7.399186089529497E-4</v>
      </c>
      <c r="V99" s="2">
        <f t="shared" si="5"/>
        <v>1.3143483023001057E-2</v>
      </c>
      <c r="X99" s="3">
        <f t="shared" si="6"/>
        <v>27.385268346111719</v>
      </c>
    </row>
    <row r="100" spans="1:24" x14ac:dyDescent="0.25">
      <c r="A100">
        <v>93</v>
      </c>
      <c r="B100" t="s">
        <v>418</v>
      </c>
      <c r="C100">
        <v>9</v>
      </c>
      <c r="D100">
        <v>0</v>
      </c>
      <c r="E100">
        <v>5</v>
      </c>
      <c r="F100">
        <v>1</v>
      </c>
      <c r="G100" t="s">
        <v>20</v>
      </c>
      <c r="H100" t="s">
        <v>20</v>
      </c>
      <c r="I100">
        <v>6</v>
      </c>
      <c r="J100">
        <v>0</v>
      </c>
      <c r="K100" t="s">
        <v>20</v>
      </c>
      <c r="L100" t="s">
        <v>20</v>
      </c>
      <c r="M100">
        <v>33.93</v>
      </c>
      <c r="N100" t="s">
        <v>419</v>
      </c>
      <c r="O100" t="s">
        <v>36</v>
      </c>
      <c r="P100" t="s">
        <v>420</v>
      </c>
      <c r="Q100" t="s">
        <v>155</v>
      </c>
      <c r="R100">
        <v>33.94</v>
      </c>
      <c r="S100">
        <v>34.69</v>
      </c>
      <c r="T100" t="s">
        <v>31</v>
      </c>
      <c r="U100" s="2">
        <f t="shared" si="4"/>
        <v>2.9463759575720783E-4</v>
      </c>
      <c r="V100" s="2">
        <f t="shared" si="5"/>
        <v>2.1620063418852697E-2</v>
      </c>
      <c r="X100" s="3">
        <f t="shared" si="6"/>
        <v>34.673784952435859</v>
      </c>
    </row>
    <row r="101" spans="1:24" x14ac:dyDescent="0.25">
      <c r="A101">
        <v>94</v>
      </c>
      <c r="B101" t="s">
        <v>421</v>
      </c>
      <c r="C101">
        <v>10</v>
      </c>
      <c r="D101">
        <v>0</v>
      </c>
      <c r="E101">
        <v>5</v>
      </c>
      <c r="F101">
        <v>1</v>
      </c>
      <c r="G101" t="s">
        <v>20</v>
      </c>
      <c r="H101" t="s">
        <v>20</v>
      </c>
      <c r="I101">
        <v>5</v>
      </c>
      <c r="J101">
        <v>1</v>
      </c>
      <c r="K101" t="s">
        <v>20</v>
      </c>
      <c r="L101" t="s">
        <v>20</v>
      </c>
      <c r="M101">
        <v>28.25</v>
      </c>
      <c r="N101" t="s">
        <v>127</v>
      </c>
      <c r="O101" t="s">
        <v>422</v>
      </c>
      <c r="P101" t="s">
        <v>423</v>
      </c>
      <c r="Q101" t="s">
        <v>278</v>
      </c>
      <c r="R101">
        <v>28.4</v>
      </c>
      <c r="S101">
        <v>29.1</v>
      </c>
      <c r="T101" t="s">
        <v>31</v>
      </c>
      <c r="U101" s="2">
        <f t="shared" si="4"/>
        <v>5.2816901408450079E-3</v>
      </c>
      <c r="V101" s="2">
        <f t="shared" si="5"/>
        <v>2.4054982817869552E-2</v>
      </c>
      <c r="X101" s="3">
        <f t="shared" si="6"/>
        <v>29.083161512027495</v>
      </c>
    </row>
    <row r="102" spans="1:24" x14ac:dyDescent="0.25">
      <c r="A102">
        <v>95</v>
      </c>
      <c r="B102" t="s">
        <v>424</v>
      </c>
      <c r="C102">
        <v>9</v>
      </c>
      <c r="D102">
        <v>1</v>
      </c>
      <c r="E102">
        <v>6</v>
      </c>
      <c r="F102">
        <v>0</v>
      </c>
      <c r="G102" t="s">
        <v>20</v>
      </c>
      <c r="H102" t="s">
        <v>20</v>
      </c>
      <c r="I102">
        <v>6</v>
      </c>
      <c r="J102">
        <v>0</v>
      </c>
      <c r="K102" t="s">
        <v>20</v>
      </c>
      <c r="L102" t="s">
        <v>20</v>
      </c>
      <c r="M102">
        <v>29.91</v>
      </c>
      <c r="N102" t="s">
        <v>425</v>
      </c>
      <c r="O102" t="s">
        <v>426</v>
      </c>
      <c r="P102" t="s">
        <v>427</v>
      </c>
      <c r="Q102" t="s">
        <v>111</v>
      </c>
      <c r="R102">
        <v>29.86</v>
      </c>
      <c r="S102">
        <v>29.88</v>
      </c>
      <c r="T102" t="s">
        <v>31</v>
      </c>
      <c r="U102" s="2">
        <f t="shared" si="4"/>
        <v>-1.6744809109177083E-3</v>
      </c>
      <c r="V102" s="2">
        <f t="shared" si="5"/>
        <v>6.6934404283802706E-4</v>
      </c>
      <c r="X102" s="3">
        <f t="shared" si="6"/>
        <v>29.879986613119144</v>
      </c>
    </row>
    <row r="103" spans="1:24" x14ac:dyDescent="0.25">
      <c r="A103">
        <v>96</v>
      </c>
      <c r="B103" t="s">
        <v>428</v>
      </c>
      <c r="C103">
        <v>9</v>
      </c>
      <c r="D103">
        <v>0</v>
      </c>
      <c r="E103">
        <v>6</v>
      </c>
      <c r="F103">
        <v>0</v>
      </c>
      <c r="G103" t="s">
        <v>20</v>
      </c>
      <c r="H103" t="s">
        <v>20</v>
      </c>
      <c r="I103">
        <v>6</v>
      </c>
      <c r="J103">
        <v>0</v>
      </c>
      <c r="K103" t="s">
        <v>20</v>
      </c>
      <c r="L103" t="s">
        <v>20</v>
      </c>
      <c r="M103">
        <v>34.5</v>
      </c>
      <c r="N103" t="s">
        <v>429</v>
      </c>
      <c r="O103" t="s">
        <v>430</v>
      </c>
      <c r="P103" t="s">
        <v>328</v>
      </c>
      <c r="Q103" t="s">
        <v>82</v>
      </c>
      <c r="R103">
        <v>33.76</v>
      </c>
      <c r="S103">
        <v>34.75</v>
      </c>
      <c r="T103" t="s">
        <v>31</v>
      </c>
      <c r="U103" s="2">
        <f t="shared" si="4"/>
        <v>-2.1919431279620927E-2</v>
      </c>
      <c r="V103" s="2">
        <f t="shared" si="5"/>
        <v>2.8489208633093566E-2</v>
      </c>
      <c r="X103" s="3">
        <f t="shared" si="6"/>
        <v>34.721795683453237</v>
      </c>
    </row>
    <row r="104" spans="1:24" x14ac:dyDescent="0.25">
      <c r="A104">
        <v>97</v>
      </c>
      <c r="B104" t="s">
        <v>431</v>
      </c>
      <c r="C104">
        <v>9</v>
      </c>
      <c r="D104">
        <v>0</v>
      </c>
      <c r="E104">
        <v>6</v>
      </c>
      <c r="F104">
        <v>0</v>
      </c>
      <c r="G104" t="s">
        <v>20</v>
      </c>
      <c r="H104" t="s">
        <v>20</v>
      </c>
      <c r="I104">
        <v>6</v>
      </c>
      <c r="J104">
        <v>0</v>
      </c>
      <c r="K104" t="s">
        <v>20</v>
      </c>
      <c r="L104" t="s">
        <v>20</v>
      </c>
      <c r="M104">
        <v>29.2</v>
      </c>
      <c r="N104" t="s">
        <v>432</v>
      </c>
      <c r="O104" t="s">
        <v>433</v>
      </c>
      <c r="P104" t="s">
        <v>434</v>
      </c>
      <c r="Q104" t="s">
        <v>398</v>
      </c>
      <c r="R104">
        <v>29.81</v>
      </c>
      <c r="S104">
        <v>29.81</v>
      </c>
      <c r="T104" t="s">
        <v>31</v>
      </c>
      <c r="U104" s="2">
        <f t="shared" si="4"/>
        <v>2.0462931902046289E-2</v>
      </c>
      <c r="V104" s="2">
        <f t="shared" si="5"/>
        <v>0</v>
      </c>
      <c r="X104" s="3">
        <f t="shared" si="6"/>
        <v>29.81</v>
      </c>
    </row>
    <row r="105" spans="1:24" x14ac:dyDescent="0.25">
      <c r="A105">
        <v>98</v>
      </c>
      <c r="B105" t="s">
        <v>435</v>
      </c>
      <c r="C105">
        <v>9</v>
      </c>
      <c r="D105">
        <v>0</v>
      </c>
      <c r="E105">
        <v>6</v>
      </c>
      <c r="F105">
        <v>0</v>
      </c>
      <c r="G105" t="s">
        <v>20</v>
      </c>
      <c r="H105" t="s">
        <v>20</v>
      </c>
      <c r="I105">
        <v>6</v>
      </c>
      <c r="J105">
        <v>0</v>
      </c>
      <c r="K105" t="s">
        <v>20</v>
      </c>
      <c r="L105" t="s">
        <v>20</v>
      </c>
      <c r="M105">
        <v>31.71</v>
      </c>
      <c r="N105" t="s">
        <v>436</v>
      </c>
      <c r="O105" t="s">
        <v>437</v>
      </c>
      <c r="P105" t="s">
        <v>427</v>
      </c>
      <c r="Q105" t="s">
        <v>259</v>
      </c>
      <c r="R105">
        <v>31.53</v>
      </c>
      <c r="S105">
        <v>32</v>
      </c>
      <c r="T105" t="s">
        <v>31</v>
      </c>
      <c r="U105" s="2">
        <f t="shared" si="4"/>
        <v>-5.7088487155090295E-3</v>
      </c>
      <c r="V105" s="2">
        <f t="shared" si="5"/>
        <v>1.4687499999999964E-2</v>
      </c>
      <c r="X105" s="3">
        <f t="shared" si="6"/>
        <v>31.993096874999999</v>
      </c>
    </row>
    <row r="106" spans="1:24" x14ac:dyDescent="0.25">
      <c r="A106">
        <v>99</v>
      </c>
      <c r="B106" t="s">
        <v>438</v>
      </c>
      <c r="C106">
        <v>9</v>
      </c>
      <c r="D106">
        <v>1</v>
      </c>
      <c r="E106">
        <v>6</v>
      </c>
      <c r="F106">
        <v>0</v>
      </c>
      <c r="G106" t="s">
        <v>20</v>
      </c>
      <c r="H106" t="s">
        <v>20</v>
      </c>
      <c r="I106">
        <v>6</v>
      </c>
      <c r="J106">
        <v>0</v>
      </c>
      <c r="K106" t="s">
        <v>20</v>
      </c>
      <c r="L106" t="s">
        <v>20</v>
      </c>
      <c r="M106">
        <v>30.67</v>
      </c>
      <c r="N106" t="s">
        <v>439</v>
      </c>
      <c r="O106" t="s">
        <v>248</v>
      </c>
      <c r="P106" t="s">
        <v>440</v>
      </c>
      <c r="Q106" t="s">
        <v>314</v>
      </c>
      <c r="R106">
        <v>31.19</v>
      </c>
      <c r="S106">
        <v>31.19</v>
      </c>
      <c r="T106" t="s">
        <v>31</v>
      </c>
      <c r="U106" s="2">
        <f t="shared" si="4"/>
        <v>1.6672010259698555E-2</v>
      </c>
      <c r="V106" s="2">
        <f t="shared" si="5"/>
        <v>0</v>
      </c>
      <c r="X106" s="3">
        <f t="shared" si="6"/>
        <v>31.19</v>
      </c>
    </row>
    <row r="107" spans="1:24" x14ac:dyDescent="0.25">
      <c r="A107">
        <v>100</v>
      </c>
      <c r="B107" t="s">
        <v>441</v>
      </c>
      <c r="C107">
        <v>9</v>
      </c>
      <c r="D107">
        <v>0</v>
      </c>
      <c r="E107">
        <v>6</v>
      </c>
      <c r="F107">
        <v>0</v>
      </c>
      <c r="G107" t="s">
        <v>20</v>
      </c>
      <c r="H107" t="s">
        <v>20</v>
      </c>
      <c r="I107">
        <v>6</v>
      </c>
      <c r="J107">
        <v>0</v>
      </c>
      <c r="K107" t="s">
        <v>20</v>
      </c>
      <c r="L107" t="s">
        <v>20</v>
      </c>
      <c r="M107">
        <v>27.63</v>
      </c>
      <c r="N107" t="s">
        <v>442</v>
      </c>
      <c r="O107" t="s">
        <v>443</v>
      </c>
      <c r="P107" t="s">
        <v>444</v>
      </c>
      <c r="Q107" t="s">
        <v>404</v>
      </c>
      <c r="R107">
        <v>28</v>
      </c>
      <c r="S107">
        <v>28.43</v>
      </c>
      <c r="T107" t="s">
        <v>31</v>
      </c>
      <c r="U107" s="2">
        <f t="shared" si="4"/>
        <v>1.3214285714285734E-2</v>
      </c>
      <c r="V107" s="2">
        <f t="shared" si="5"/>
        <v>1.5124868097080579E-2</v>
      </c>
      <c r="X107" s="3">
        <f t="shared" si="6"/>
        <v>28.423496306718256</v>
      </c>
    </row>
    <row r="108" spans="1:24" x14ac:dyDescent="0.25">
      <c r="A108">
        <v>101</v>
      </c>
      <c r="B108" t="s">
        <v>445</v>
      </c>
      <c r="C108">
        <v>9</v>
      </c>
      <c r="D108">
        <v>0</v>
      </c>
      <c r="E108">
        <v>6</v>
      </c>
      <c r="F108">
        <v>0</v>
      </c>
      <c r="G108" t="s">
        <v>20</v>
      </c>
      <c r="H108" t="s">
        <v>20</v>
      </c>
      <c r="I108">
        <v>6</v>
      </c>
      <c r="J108">
        <v>0</v>
      </c>
      <c r="K108" t="s">
        <v>20</v>
      </c>
      <c r="L108" t="s">
        <v>20</v>
      </c>
      <c r="M108">
        <v>32.49</v>
      </c>
      <c r="N108" t="s">
        <v>446</v>
      </c>
      <c r="O108" t="s">
        <v>447</v>
      </c>
      <c r="P108" t="s">
        <v>332</v>
      </c>
      <c r="Q108" t="s">
        <v>280</v>
      </c>
      <c r="R108">
        <v>32.67</v>
      </c>
      <c r="S108">
        <v>32.76</v>
      </c>
      <c r="T108" t="s">
        <v>31</v>
      </c>
      <c r="U108" s="2">
        <f t="shared" si="4"/>
        <v>5.5096418732781816E-3</v>
      </c>
      <c r="V108" s="2">
        <f t="shared" si="5"/>
        <v>2.7472527472526265E-3</v>
      </c>
      <c r="X108" s="3">
        <f t="shared" si="6"/>
        <v>32.759752747252747</v>
      </c>
    </row>
    <row r="109" spans="1:24" x14ac:dyDescent="0.25">
      <c r="A109">
        <v>102</v>
      </c>
      <c r="B109" t="s">
        <v>448</v>
      </c>
      <c r="C109">
        <v>9</v>
      </c>
      <c r="D109">
        <v>0</v>
      </c>
      <c r="E109">
        <v>6</v>
      </c>
      <c r="F109">
        <v>0</v>
      </c>
      <c r="G109" t="s">
        <v>20</v>
      </c>
      <c r="H109" t="s">
        <v>20</v>
      </c>
      <c r="I109">
        <v>6</v>
      </c>
      <c r="J109">
        <v>0</v>
      </c>
      <c r="K109" t="s">
        <v>20</v>
      </c>
      <c r="L109" t="s">
        <v>20</v>
      </c>
      <c r="M109">
        <v>26.27</v>
      </c>
      <c r="N109" t="s">
        <v>449</v>
      </c>
      <c r="O109" t="s">
        <v>450</v>
      </c>
      <c r="P109" t="s">
        <v>451</v>
      </c>
      <c r="Q109" t="s">
        <v>452</v>
      </c>
      <c r="R109">
        <v>26.86</v>
      </c>
      <c r="S109">
        <v>26.94</v>
      </c>
      <c r="T109" t="s">
        <v>31</v>
      </c>
      <c r="U109" s="2">
        <f t="shared" si="4"/>
        <v>2.1965748324646261E-2</v>
      </c>
      <c r="V109" s="2">
        <f t="shared" si="5"/>
        <v>2.9695619896066283E-3</v>
      </c>
      <c r="X109" s="3">
        <f t="shared" si="6"/>
        <v>26.939762435040834</v>
      </c>
    </row>
    <row r="110" spans="1:24" x14ac:dyDescent="0.25">
      <c r="A110">
        <v>103</v>
      </c>
      <c r="B110" t="s">
        <v>453</v>
      </c>
      <c r="C110">
        <v>9</v>
      </c>
      <c r="D110">
        <v>0</v>
      </c>
      <c r="E110">
        <v>6</v>
      </c>
      <c r="F110">
        <v>0</v>
      </c>
      <c r="G110" t="s">
        <v>20</v>
      </c>
      <c r="H110" t="s">
        <v>20</v>
      </c>
      <c r="I110">
        <v>6</v>
      </c>
      <c r="J110">
        <v>0</v>
      </c>
      <c r="K110" t="s">
        <v>20</v>
      </c>
      <c r="L110" t="s">
        <v>20</v>
      </c>
      <c r="M110">
        <v>35.17</v>
      </c>
      <c r="N110" t="s">
        <v>454</v>
      </c>
      <c r="O110" t="s">
        <v>23</v>
      </c>
      <c r="P110" t="s">
        <v>406</v>
      </c>
      <c r="Q110" t="s">
        <v>455</v>
      </c>
      <c r="R110">
        <v>35.409999999999997</v>
      </c>
      <c r="S110">
        <v>36.19</v>
      </c>
      <c r="T110" t="s">
        <v>31</v>
      </c>
      <c r="U110" s="2">
        <f t="shared" si="4"/>
        <v>6.7777463993220488E-3</v>
      </c>
      <c r="V110" s="2">
        <f t="shared" si="5"/>
        <v>2.1552915169936515E-2</v>
      </c>
      <c r="X110" s="3">
        <f t="shared" si="6"/>
        <v>36.173188726167446</v>
      </c>
    </row>
    <row r="111" spans="1:24" x14ac:dyDescent="0.25">
      <c r="A111">
        <v>104</v>
      </c>
      <c r="B111" t="s">
        <v>456</v>
      </c>
      <c r="C111">
        <v>9</v>
      </c>
      <c r="D111">
        <v>0</v>
      </c>
      <c r="E111">
        <v>6</v>
      </c>
      <c r="F111">
        <v>0</v>
      </c>
      <c r="G111" t="s">
        <v>20</v>
      </c>
      <c r="H111" t="s">
        <v>20</v>
      </c>
      <c r="I111">
        <v>6</v>
      </c>
      <c r="J111">
        <v>0</v>
      </c>
      <c r="K111" t="s">
        <v>20</v>
      </c>
      <c r="L111" t="s">
        <v>20</v>
      </c>
      <c r="M111">
        <v>30.98</v>
      </c>
      <c r="N111" t="s">
        <v>457</v>
      </c>
      <c r="O111" t="s">
        <v>223</v>
      </c>
      <c r="P111" t="s">
        <v>458</v>
      </c>
      <c r="Q111" t="s">
        <v>146</v>
      </c>
      <c r="R111">
        <v>31.29</v>
      </c>
      <c r="S111">
        <v>31.29</v>
      </c>
      <c r="T111" t="s">
        <v>31</v>
      </c>
      <c r="U111" s="2">
        <f t="shared" si="4"/>
        <v>9.9073186321507745E-3</v>
      </c>
      <c r="V111" s="2">
        <f t="shared" si="5"/>
        <v>0</v>
      </c>
      <c r="X111" s="3">
        <f t="shared" si="6"/>
        <v>31.29</v>
      </c>
    </row>
    <row r="112" spans="1:24" x14ac:dyDescent="0.25">
      <c r="A112">
        <v>105</v>
      </c>
      <c r="B112" t="s">
        <v>459</v>
      </c>
      <c r="C112">
        <v>10</v>
      </c>
      <c r="D112">
        <v>0</v>
      </c>
      <c r="E112">
        <v>5</v>
      </c>
      <c r="F112">
        <v>1</v>
      </c>
      <c r="G112" t="s">
        <v>20</v>
      </c>
      <c r="H112" t="s">
        <v>20</v>
      </c>
      <c r="I112">
        <v>5</v>
      </c>
      <c r="J112">
        <v>1</v>
      </c>
      <c r="K112" t="s">
        <v>20</v>
      </c>
      <c r="L112" t="s">
        <v>20</v>
      </c>
      <c r="M112">
        <v>34.68</v>
      </c>
      <c r="N112" t="s">
        <v>327</v>
      </c>
      <c r="O112" t="s">
        <v>460</v>
      </c>
      <c r="P112" t="s">
        <v>461</v>
      </c>
      <c r="Q112" t="s">
        <v>45</v>
      </c>
      <c r="R112">
        <v>34.86</v>
      </c>
      <c r="S112">
        <v>36.11</v>
      </c>
      <c r="T112" t="s">
        <v>31</v>
      </c>
      <c r="U112" s="2">
        <f t="shared" si="4"/>
        <v>5.1635111876076056E-3</v>
      </c>
      <c r="V112" s="2">
        <f t="shared" si="5"/>
        <v>3.4616449736915023E-2</v>
      </c>
      <c r="X112" s="3">
        <f t="shared" si="6"/>
        <v>36.066729437828855</v>
      </c>
    </row>
    <row r="113" spans="1:24" x14ac:dyDescent="0.25">
      <c r="A113">
        <v>106</v>
      </c>
      <c r="B113" t="s">
        <v>462</v>
      </c>
      <c r="C113">
        <v>9</v>
      </c>
      <c r="D113">
        <v>0</v>
      </c>
      <c r="E113">
        <v>6</v>
      </c>
      <c r="F113">
        <v>0</v>
      </c>
      <c r="G113" t="s">
        <v>20</v>
      </c>
      <c r="H113" t="s">
        <v>20</v>
      </c>
      <c r="I113">
        <v>6</v>
      </c>
      <c r="J113">
        <v>0</v>
      </c>
      <c r="K113" t="s">
        <v>20</v>
      </c>
      <c r="L113" t="s">
        <v>20</v>
      </c>
      <c r="M113">
        <v>26.55</v>
      </c>
      <c r="N113" t="s">
        <v>463</v>
      </c>
      <c r="O113" t="s">
        <v>464</v>
      </c>
      <c r="P113" t="s">
        <v>465</v>
      </c>
      <c r="Q113" t="s">
        <v>419</v>
      </c>
      <c r="R113">
        <v>26.5</v>
      </c>
      <c r="S113">
        <v>28.54</v>
      </c>
      <c r="T113" t="s">
        <v>31</v>
      </c>
      <c r="U113" s="2">
        <f t="shared" si="4"/>
        <v>-1.8867924528302993E-3</v>
      </c>
      <c r="V113" s="2">
        <f t="shared" si="5"/>
        <v>7.1478626489138053E-2</v>
      </c>
      <c r="X113" s="3">
        <f t="shared" si="6"/>
        <v>28.394183601962158</v>
      </c>
    </row>
    <row r="114" spans="1:24" x14ac:dyDescent="0.25">
      <c r="A114">
        <v>107</v>
      </c>
      <c r="B114" t="s">
        <v>466</v>
      </c>
      <c r="C114">
        <v>10</v>
      </c>
      <c r="D114">
        <v>1</v>
      </c>
      <c r="E114">
        <v>6</v>
      </c>
      <c r="F114">
        <v>0</v>
      </c>
      <c r="G114" t="s">
        <v>20</v>
      </c>
      <c r="H114" t="s">
        <v>20</v>
      </c>
      <c r="I114">
        <v>6</v>
      </c>
      <c r="J114">
        <v>0</v>
      </c>
      <c r="K114" t="s">
        <v>20</v>
      </c>
      <c r="L114" t="s">
        <v>20</v>
      </c>
      <c r="M114">
        <v>27.18</v>
      </c>
      <c r="N114" t="s">
        <v>467</v>
      </c>
      <c r="O114" t="s">
        <v>468</v>
      </c>
      <c r="P114" t="s">
        <v>469</v>
      </c>
      <c r="Q114" t="s">
        <v>470</v>
      </c>
      <c r="R114">
        <v>27.27</v>
      </c>
      <c r="S114">
        <v>27.97</v>
      </c>
      <c r="T114" t="s">
        <v>31</v>
      </c>
      <c r="U114" s="2">
        <f t="shared" si="4"/>
        <v>3.3003300330033403E-3</v>
      </c>
      <c r="V114" s="2">
        <f t="shared" si="5"/>
        <v>2.5026814444047196E-2</v>
      </c>
      <c r="X114" s="3">
        <f t="shared" si="6"/>
        <v>27.952481229889166</v>
      </c>
    </row>
    <row r="115" spans="1:24" x14ac:dyDescent="0.25">
      <c r="A115">
        <v>108</v>
      </c>
      <c r="B115" t="s">
        <v>471</v>
      </c>
      <c r="C115">
        <v>9</v>
      </c>
      <c r="D115">
        <v>1</v>
      </c>
      <c r="E115">
        <v>6</v>
      </c>
      <c r="F115">
        <v>0</v>
      </c>
      <c r="G115" t="s">
        <v>20</v>
      </c>
      <c r="H115" t="s">
        <v>20</v>
      </c>
      <c r="I115">
        <v>6</v>
      </c>
      <c r="J115">
        <v>0</v>
      </c>
      <c r="K115" t="s">
        <v>20</v>
      </c>
      <c r="L115" t="s">
        <v>20</v>
      </c>
      <c r="M115">
        <v>26.03</v>
      </c>
      <c r="N115" t="s">
        <v>472</v>
      </c>
      <c r="O115" t="s">
        <v>473</v>
      </c>
      <c r="P115" t="s">
        <v>474</v>
      </c>
      <c r="Q115" t="s">
        <v>475</v>
      </c>
      <c r="R115">
        <v>26.07</v>
      </c>
      <c r="S115">
        <v>26.71</v>
      </c>
      <c r="T115" t="s">
        <v>31</v>
      </c>
      <c r="U115" s="2">
        <f t="shared" si="4"/>
        <v>1.5343306482547003E-3</v>
      </c>
      <c r="V115" s="2">
        <f t="shared" si="5"/>
        <v>2.3961063272182725E-2</v>
      </c>
      <c r="X115" s="3">
        <f t="shared" si="6"/>
        <v>26.694664919505804</v>
      </c>
    </row>
    <row r="116" spans="1:24" x14ac:dyDescent="0.25">
      <c r="A116">
        <v>109</v>
      </c>
      <c r="B116" t="s">
        <v>476</v>
      </c>
      <c r="C116">
        <v>9</v>
      </c>
      <c r="D116">
        <v>0</v>
      </c>
      <c r="E116">
        <v>6</v>
      </c>
      <c r="F116">
        <v>0</v>
      </c>
      <c r="G116" t="s">
        <v>20</v>
      </c>
      <c r="H116" t="s">
        <v>20</v>
      </c>
      <c r="I116">
        <v>6</v>
      </c>
      <c r="J116">
        <v>0</v>
      </c>
      <c r="K116" t="s">
        <v>20</v>
      </c>
      <c r="L116" t="s">
        <v>20</v>
      </c>
      <c r="M116">
        <v>31.24</v>
      </c>
      <c r="N116" t="s">
        <v>477</v>
      </c>
      <c r="O116" t="s">
        <v>478</v>
      </c>
      <c r="P116" t="s">
        <v>479</v>
      </c>
      <c r="Q116" t="s">
        <v>214</v>
      </c>
      <c r="R116">
        <v>31.13</v>
      </c>
      <c r="S116">
        <v>31.4</v>
      </c>
      <c r="T116" t="s">
        <v>31</v>
      </c>
      <c r="U116" s="2">
        <f t="shared" si="4"/>
        <v>-3.5335689045936647E-3</v>
      </c>
      <c r="V116" s="2">
        <f t="shared" si="5"/>
        <v>8.5987261146496241E-3</v>
      </c>
      <c r="X116" s="3">
        <f t="shared" si="6"/>
        <v>31.397678343949043</v>
      </c>
    </row>
    <row r="117" spans="1:24" x14ac:dyDescent="0.25">
      <c r="A117">
        <v>110</v>
      </c>
      <c r="B117" t="s">
        <v>480</v>
      </c>
      <c r="C117">
        <v>9</v>
      </c>
      <c r="D117">
        <v>0</v>
      </c>
      <c r="E117">
        <v>6</v>
      </c>
      <c r="F117">
        <v>0</v>
      </c>
      <c r="G117" t="s">
        <v>20</v>
      </c>
      <c r="H117" t="s">
        <v>20</v>
      </c>
      <c r="I117">
        <v>6</v>
      </c>
      <c r="J117">
        <v>0</v>
      </c>
      <c r="K117" t="s">
        <v>20</v>
      </c>
      <c r="L117" t="s">
        <v>20</v>
      </c>
      <c r="M117">
        <v>32.770000000000003</v>
      </c>
      <c r="N117" t="s">
        <v>481</v>
      </c>
      <c r="O117" t="s">
        <v>106</v>
      </c>
      <c r="P117" t="s">
        <v>482</v>
      </c>
      <c r="Q117" t="s">
        <v>483</v>
      </c>
      <c r="R117">
        <v>33.22</v>
      </c>
      <c r="S117">
        <v>34.92</v>
      </c>
      <c r="T117" t="s">
        <v>31</v>
      </c>
      <c r="U117" s="2">
        <f t="shared" si="4"/>
        <v>1.3546056592414035E-2</v>
      </c>
      <c r="V117" s="2">
        <f t="shared" si="5"/>
        <v>4.8682703321878629E-2</v>
      </c>
      <c r="X117" s="3">
        <f t="shared" si="6"/>
        <v>34.837239404352808</v>
      </c>
    </row>
    <row r="118" spans="1:24" x14ac:dyDescent="0.25">
      <c r="A118">
        <v>111</v>
      </c>
      <c r="B118" t="s">
        <v>484</v>
      </c>
      <c r="C118">
        <v>9</v>
      </c>
      <c r="D118">
        <v>0</v>
      </c>
      <c r="E118">
        <v>6</v>
      </c>
      <c r="F118">
        <v>0</v>
      </c>
      <c r="G118" t="s">
        <v>20</v>
      </c>
      <c r="H118" t="s">
        <v>20</v>
      </c>
      <c r="I118">
        <v>6</v>
      </c>
      <c r="J118">
        <v>0</v>
      </c>
      <c r="K118" t="s">
        <v>20</v>
      </c>
      <c r="L118" t="s">
        <v>20</v>
      </c>
      <c r="M118">
        <v>35.22</v>
      </c>
      <c r="N118" t="s">
        <v>485</v>
      </c>
      <c r="O118" t="s">
        <v>54</v>
      </c>
      <c r="P118" t="s">
        <v>486</v>
      </c>
      <c r="Q118" t="s">
        <v>487</v>
      </c>
      <c r="R118">
        <v>35.369999999999997</v>
      </c>
      <c r="S118">
        <v>35.369999999999997</v>
      </c>
      <c r="T118" t="s">
        <v>31</v>
      </c>
      <c r="U118" s="2">
        <f t="shared" si="4"/>
        <v>4.2408821034775057E-3</v>
      </c>
      <c r="V118" s="2">
        <f t="shared" si="5"/>
        <v>0</v>
      </c>
      <c r="X118" s="3">
        <f t="shared" si="6"/>
        <v>35.369999999999997</v>
      </c>
    </row>
    <row r="119" spans="1:24" x14ac:dyDescent="0.25">
      <c r="A119">
        <v>112</v>
      </c>
      <c r="B119" t="s">
        <v>488</v>
      </c>
      <c r="C119">
        <v>9</v>
      </c>
      <c r="D119">
        <v>0</v>
      </c>
      <c r="E119">
        <v>6</v>
      </c>
      <c r="F119">
        <v>0</v>
      </c>
      <c r="G119" t="s">
        <v>20</v>
      </c>
      <c r="H119" t="s">
        <v>20</v>
      </c>
      <c r="I119">
        <v>6</v>
      </c>
      <c r="J119">
        <v>0</v>
      </c>
      <c r="K119" t="s">
        <v>20</v>
      </c>
      <c r="L119" t="s">
        <v>20</v>
      </c>
      <c r="M119">
        <v>35.78</v>
      </c>
      <c r="N119" t="s">
        <v>489</v>
      </c>
      <c r="O119" t="s">
        <v>490</v>
      </c>
      <c r="P119" t="s">
        <v>109</v>
      </c>
      <c r="Q119" t="s">
        <v>80</v>
      </c>
      <c r="R119">
        <v>36.1</v>
      </c>
      <c r="S119">
        <v>36.56</v>
      </c>
      <c r="T119" t="s">
        <v>31</v>
      </c>
      <c r="U119" s="2">
        <f t="shared" si="4"/>
        <v>8.8642659279778435E-3</v>
      </c>
      <c r="V119" s="2">
        <f t="shared" si="5"/>
        <v>1.2582056892779026E-2</v>
      </c>
      <c r="X119" s="3">
        <f t="shared" si="6"/>
        <v>36.554212253829327</v>
      </c>
    </row>
    <row r="120" spans="1:24" x14ac:dyDescent="0.25">
      <c r="A120">
        <v>113</v>
      </c>
      <c r="B120" t="s">
        <v>491</v>
      </c>
      <c r="C120">
        <v>9</v>
      </c>
      <c r="D120">
        <v>0</v>
      </c>
      <c r="E120">
        <v>6</v>
      </c>
      <c r="F120">
        <v>0</v>
      </c>
      <c r="G120" t="s">
        <v>20</v>
      </c>
      <c r="H120" t="s">
        <v>20</v>
      </c>
      <c r="I120">
        <v>6</v>
      </c>
      <c r="J120">
        <v>0</v>
      </c>
      <c r="K120" t="s">
        <v>20</v>
      </c>
      <c r="L120" t="s">
        <v>20</v>
      </c>
      <c r="M120">
        <v>29.29</v>
      </c>
      <c r="N120" t="s">
        <v>492</v>
      </c>
      <c r="O120" t="s">
        <v>493</v>
      </c>
      <c r="P120" t="s">
        <v>494</v>
      </c>
      <c r="Q120" t="s">
        <v>495</v>
      </c>
      <c r="R120">
        <v>28.69</v>
      </c>
      <c r="S120">
        <v>28.69</v>
      </c>
      <c r="T120" t="s">
        <v>31</v>
      </c>
      <c r="U120" s="2">
        <f t="shared" si="4"/>
        <v>-2.0913210177762265E-2</v>
      </c>
      <c r="V120" s="2">
        <f t="shared" si="5"/>
        <v>0</v>
      </c>
      <c r="X120" s="3">
        <f t="shared" si="6"/>
        <v>28.69</v>
      </c>
    </row>
    <row r="121" spans="1:24" x14ac:dyDescent="0.25">
      <c r="A121">
        <v>114</v>
      </c>
      <c r="B121" t="s">
        <v>496</v>
      </c>
      <c r="C121">
        <v>9</v>
      </c>
      <c r="D121">
        <v>0</v>
      </c>
      <c r="E121">
        <v>6</v>
      </c>
      <c r="F121">
        <v>0</v>
      </c>
      <c r="G121" t="s">
        <v>20</v>
      </c>
      <c r="H121" t="s">
        <v>20</v>
      </c>
      <c r="I121">
        <v>6</v>
      </c>
      <c r="J121">
        <v>0</v>
      </c>
      <c r="K121" t="s">
        <v>20</v>
      </c>
      <c r="L121" t="s">
        <v>20</v>
      </c>
      <c r="M121">
        <v>28.59</v>
      </c>
      <c r="N121" t="s">
        <v>387</v>
      </c>
      <c r="O121" t="s">
        <v>390</v>
      </c>
      <c r="P121" t="s">
        <v>497</v>
      </c>
      <c r="Q121" t="s">
        <v>73</v>
      </c>
      <c r="R121">
        <v>28.42</v>
      </c>
      <c r="S121">
        <v>28.9</v>
      </c>
      <c r="T121" t="s">
        <v>31</v>
      </c>
      <c r="U121" s="2">
        <f t="shared" si="4"/>
        <v>-5.9817030260378434E-3</v>
      </c>
      <c r="V121" s="2">
        <f t="shared" si="5"/>
        <v>1.6608996539792309E-2</v>
      </c>
      <c r="X121" s="3">
        <f t="shared" si="6"/>
        <v>28.892027681660899</v>
      </c>
    </row>
    <row r="122" spans="1:24" x14ac:dyDescent="0.25">
      <c r="A122">
        <v>115</v>
      </c>
      <c r="B122" t="s">
        <v>498</v>
      </c>
      <c r="C122">
        <v>9</v>
      </c>
      <c r="D122">
        <v>0</v>
      </c>
      <c r="E122">
        <v>6</v>
      </c>
      <c r="F122">
        <v>0</v>
      </c>
      <c r="G122" t="s">
        <v>20</v>
      </c>
      <c r="H122" t="s">
        <v>20</v>
      </c>
      <c r="I122">
        <v>6</v>
      </c>
      <c r="J122">
        <v>0</v>
      </c>
      <c r="K122" t="s">
        <v>20</v>
      </c>
      <c r="L122" t="s">
        <v>20</v>
      </c>
      <c r="M122">
        <v>27.39</v>
      </c>
      <c r="N122" t="s">
        <v>499</v>
      </c>
      <c r="O122" t="s">
        <v>500</v>
      </c>
      <c r="P122" t="s">
        <v>501</v>
      </c>
      <c r="Q122" t="s">
        <v>502</v>
      </c>
      <c r="R122">
        <v>27.51</v>
      </c>
      <c r="S122">
        <v>27.96</v>
      </c>
      <c r="T122" t="s">
        <v>31</v>
      </c>
      <c r="U122" s="2">
        <f t="shared" si="4"/>
        <v>4.362050163576936E-3</v>
      </c>
      <c r="V122" s="2">
        <f t="shared" si="5"/>
        <v>1.6094420600858306E-2</v>
      </c>
      <c r="X122" s="3">
        <f t="shared" si="6"/>
        <v>27.952757510729615</v>
      </c>
    </row>
    <row r="123" spans="1:24" x14ac:dyDescent="0.25">
      <c r="A123">
        <v>116</v>
      </c>
      <c r="B123" t="s">
        <v>503</v>
      </c>
      <c r="C123">
        <v>9</v>
      </c>
      <c r="D123">
        <v>0</v>
      </c>
      <c r="E123">
        <v>6</v>
      </c>
      <c r="F123">
        <v>0</v>
      </c>
      <c r="G123" t="s">
        <v>20</v>
      </c>
      <c r="H123" t="s">
        <v>20</v>
      </c>
      <c r="I123">
        <v>6</v>
      </c>
      <c r="J123">
        <v>0</v>
      </c>
      <c r="K123" t="s">
        <v>20</v>
      </c>
      <c r="L123" t="s">
        <v>20</v>
      </c>
      <c r="M123">
        <v>26.58</v>
      </c>
      <c r="N123" t="s">
        <v>143</v>
      </c>
      <c r="O123" t="s">
        <v>504</v>
      </c>
      <c r="P123" t="s">
        <v>286</v>
      </c>
      <c r="Q123" t="s">
        <v>436</v>
      </c>
      <c r="R123">
        <v>26.6</v>
      </c>
      <c r="S123">
        <v>26.75</v>
      </c>
      <c r="T123" t="s">
        <v>31</v>
      </c>
      <c r="U123" s="2">
        <f t="shared" si="4"/>
        <v>7.5187969924828124E-4</v>
      </c>
      <c r="V123" s="2">
        <f t="shared" si="5"/>
        <v>5.6074766355139749E-3</v>
      </c>
      <c r="X123" s="3">
        <f t="shared" si="6"/>
        <v>26.749158878504673</v>
      </c>
    </row>
    <row r="124" spans="1:24" x14ac:dyDescent="0.25">
      <c r="A124">
        <v>117</v>
      </c>
      <c r="B124" t="s">
        <v>505</v>
      </c>
      <c r="C124">
        <v>9</v>
      </c>
      <c r="D124">
        <v>0</v>
      </c>
      <c r="E124">
        <v>6</v>
      </c>
      <c r="F124">
        <v>0</v>
      </c>
      <c r="G124" t="s">
        <v>20</v>
      </c>
      <c r="H124" t="s">
        <v>20</v>
      </c>
      <c r="I124">
        <v>6</v>
      </c>
      <c r="J124">
        <v>0</v>
      </c>
      <c r="K124" t="s">
        <v>20</v>
      </c>
      <c r="L124" t="s">
        <v>20</v>
      </c>
      <c r="M124">
        <v>30.55</v>
      </c>
      <c r="N124" t="s">
        <v>167</v>
      </c>
      <c r="O124" t="s">
        <v>506</v>
      </c>
      <c r="P124" t="s">
        <v>507</v>
      </c>
      <c r="Q124" t="s">
        <v>508</v>
      </c>
      <c r="R124">
        <v>30.58</v>
      </c>
      <c r="S124">
        <v>31.08</v>
      </c>
      <c r="T124" t="s">
        <v>31</v>
      </c>
      <c r="U124" s="2">
        <f t="shared" si="4"/>
        <v>9.8103335513399781E-4</v>
      </c>
      <c r="V124" s="2">
        <f t="shared" si="5"/>
        <v>1.6087516087516129E-2</v>
      </c>
      <c r="X124" s="3">
        <f t="shared" si="6"/>
        <v>31.07195624195624</v>
      </c>
    </row>
    <row r="125" spans="1:24" x14ac:dyDescent="0.25">
      <c r="A125">
        <v>118</v>
      </c>
      <c r="B125" t="s">
        <v>509</v>
      </c>
      <c r="C125">
        <v>9</v>
      </c>
      <c r="D125">
        <v>1</v>
      </c>
      <c r="E125">
        <v>6</v>
      </c>
      <c r="F125">
        <v>0</v>
      </c>
      <c r="G125" t="s">
        <v>20</v>
      </c>
      <c r="H125" t="s">
        <v>20</v>
      </c>
      <c r="I125">
        <v>6</v>
      </c>
      <c r="J125">
        <v>0</v>
      </c>
      <c r="K125" t="s">
        <v>20</v>
      </c>
      <c r="L125" t="s">
        <v>20</v>
      </c>
      <c r="M125">
        <v>27.32</v>
      </c>
      <c r="N125" t="s">
        <v>156</v>
      </c>
      <c r="O125" t="s">
        <v>510</v>
      </c>
      <c r="P125" t="s">
        <v>511</v>
      </c>
      <c r="Q125" t="s">
        <v>512</v>
      </c>
      <c r="R125">
        <v>27.5</v>
      </c>
      <c r="S125">
        <v>27.97</v>
      </c>
      <c r="T125" t="s">
        <v>25</v>
      </c>
      <c r="U125" s="2">
        <f t="shared" si="4"/>
        <v>6.545454545454521E-3</v>
      </c>
      <c r="V125" s="2">
        <f t="shared" si="5"/>
        <v>1.6803718269574497E-2</v>
      </c>
      <c r="X125" s="3">
        <f t="shared" si="6"/>
        <v>27.962102252413299</v>
      </c>
    </row>
    <row r="126" spans="1:24" x14ac:dyDescent="0.25">
      <c r="A126">
        <v>119</v>
      </c>
      <c r="B126" t="s">
        <v>513</v>
      </c>
      <c r="C126">
        <v>9</v>
      </c>
      <c r="D126">
        <v>0</v>
      </c>
      <c r="E126">
        <v>6</v>
      </c>
      <c r="F126">
        <v>0</v>
      </c>
      <c r="G126" t="s">
        <v>20</v>
      </c>
      <c r="H126" t="s">
        <v>20</v>
      </c>
      <c r="I126">
        <v>6</v>
      </c>
      <c r="J126">
        <v>0</v>
      </c>
      <c r="K126" t="s">
        <v>20</v>
      </c>
      <c r="L126" t="s">
        <v>20</v>
      </c>
      <c r="M126">
        <v>26.65</v>
      </c>
      <c r="N126" t="s">
        <v>56</v>
      </c>
      <c r="O126" t="s">
        <v>244</v>
      </c>
      <c r="P126" t="s">
        <v>265</v>
      </c>
      <c r="Q126" t="s">
        <v>363</v>
      </c>
      <c r="R126">
        <v>26.68</v>
      </c>
      <c r="S126">
        <v>26.99</v>
      </c>
      <c r="T126" t="s">
        <v>25</v>
      </c>
      <c r="U126" s="2">
        <f t="shared" si="4"/>
        <v>1.1244377811094886E-3</v>
      </c>
      <c r="V126" s="2">
        <f t="shared" si="5"/>
        <v>1.1485735457576807E-2</v>
      </c>
      <c r="X126" s="3">
        <f t="shared" si="6"/>
        <v>26.98643942200815</v>
      </c>
    </row>
    <row r="127" spans="1:24" x14ac:dyDescent="0.25">
      <c r="A127">
        <v>120</v>
      </c>
      <c r="B127" t="s">
        <v>514</v>
      </c>
      <c r="C127">
        <v>9</v>
      </c>
      <c r="D127">
        <v>0</v>
      </c>
      <c r="E127">
        <v>6</v>
      </c>
      <c r="F127">
        <v>0</v>
      </c>
      <c r="G127" t="s">
        <v>20</v>
      </c>
      <c r="H127" t="s">
        <v>20</v>
      </c>
      <c r="I127">
        <v>6</v>
      </c>
      <c r="J127">
        <v>0</v>
      </c>
      <c r="K127" t="s">
        <v>20</v>
      </c>
      <c r="L127" t="s">
        <v>20</v>
      </c>
      <c r="M127">
        <v>29.93</v>
      </c>
      <c r="N127" t="s">
        <v>515</v>
      </c>
      <c r="O127" t="s">
        <v>516</v>
      </c>
      <c r="P127" t="s">
        <v>517</v>
      </c>
      <c r="Q127" t="s">
        <v>518</v>
      </c>
      <c r="R127">
        <v>29.69</v>
      </c>
      <c r="S127">
        <v>29.98</v>
      </c>
      <c r="T127" t="s">
        <v>25</v>
      </c>
      <c r="U127" s="2">
        <f t="shared" si="4"/>
        <v>-8.0835298080161877E-3</v>
      </c>
      <c r="V127" s="2">
        <f t="shared" si="5"/>
        <v>9.6731154102734918E-3</v>
      </c>
      <c r="X127" s="3">
        <f t="shared" si="6"/>
        <v>29.97719479653102</v>
      </c>
    </row>
    <row r="128" spans="1:24" x14ac:dyDescent="0.25">
      <c r="A128">
        <v>121</v>
      </c>
      <c r="B128" t="s">
        <v>519</v>
      </c>
      <c r="C128">
        <v>9</v>
      </c>
      <c r="D128">
        <v>0</v>
      </c>
      <c r="E128">
        <v>6</v>
      </c>
      <c r="F128">
        <v>0</v>
      </c>
      <c r="G128" t="s">
        <v>20</v>
      </c>
      <c r="H128" t="s">
        <v>20</v>
      </c>
      <c r="I128">
        <v>6</v>
      </c>
      <c r="J128">
        <v>0</v>
      </c>
      <c r="K128" t="s">
        <v>20</v>
      </c>
      <c r="L128" t="s">
        <v>20</v>
      </c>
      <c r="M128">
        <v>25.96</v>
      </c>
      <c r="N128" t="s">
        <v>165</v>
      </c>
      <c r="O128" t="s">
        <v>520</v>
      </c>
      <c r="P128" t="s">
        <v>245</v>
      </c>
      <c r="Q128" t="s">
        <v>521</v>
      </c>
      <c r="R128">
        <v>26.1</v>
      </c>
      <c r="S128">
        <v>26.41</v>
      </c>
      <c r="T128" t="s">
        <v>25</v>
      </c>
      <c r="U128" s="2">
        <f t="shared" si="4"/>
        <v>5.363984674329525E-3</v>
      </c>
      <c r="V128" s="2">
        <f t="shared" si="5"/>
        <v>1.1737978038621644E-2</v>
      </c>
      <c r="X128" s="3">
        <f t="shared" si="6"/>
        <v>26.406361226808027</v>
      </c>
    </row>
    <row r="129" spans="1:24" x14ac:dyDescent="0.25">
      <c r="A129">
        <v>122</v>
      </c>
      <c r="B129" t="s">
        <v>522</v>
      </c>
      <c r="C129">
        <v>9</v>
      </c>
      <c r="D129">
        <v>0</v>
      </c>
      <c r="E129">
        <v>6</v>
      </c>
      <c r="F129">
        <v>0</v>
      </c>
      <c r="G129" t="s">
        <v>20</v>
      </c>
      <c r="H129" t="s">
        <v>20</v>
      </c>
      <c r="I129">
        <v>6</v>
      </c>
      <c r="J129">
        <v>0</v>
      </c>
      <c r="K129" t="s">
        <v>20</v>
      </c>
      <c r="L129" t="s">
        <v>20</v>
      </c>
      <c r="M129">
        <v>33.6</v>
      </c>
      <c r="N129" t="s">
        <v>523</v>
      </c>
      <c r="O129" t="s">
        <v>124</v>
      </c>
      <c r="P129" t="s">
        <v>423</v>
      </c>
      <c r="Q129" t="s">
        <v>524</v>
      </c>
      <c r="R129">
        <v>33.4</v>
      </c>
      <c r="S129">
        <v>34.61</v>
      </c>
      <c r="T129" t="s">
        <v>25</v>
      </c>
      <c r="U129" s="2">
        <f t="shared" si="4"/>
        <v>-5.9880239520959666E-3</v>
      </c>
      <c r="V129" s="2">
        <f t="shared" si="5"/>
        <v>3.4960993932389495E-2</v>
      </c>
      <c r="X129" s="3">
        <f t="shared" si="6"/>
        <v>34.567697197341808</v>
      </c>
    </row>
    <row r="130" spans="1:24" x14ac:dyDescent="0.25">
      <c r="A130">
        <v>123</v>
      </c>
      <c r="B130" t="s">
        <v>525</v>
      </c>
      <c r="C130">
        <v>10</v>
      </c>
      <c r="D130">
        <v>0</v>
      </c>
      <c r="E130">
        <v>6</v>
      </c>
      <c r="F130">
        <v>0</v>
      </c>
      <c r="G130" t="s">
        <v>20</v>
      </c>
      <c r="H130" t="s">
        <v>20</v>
      </c>
      <c r="I130">
        <v>6</v>
      </c>
      <c r="J130">
        <v>0</v>
      </c>
      <c r="K130" t="s">
        <v>20</v>
      </c>
      <c r="L130" t="s">
        <v>20</v>
      </c>
      <c r="M130">
        <v>26.82</v>
      </c>
      <c r="N130" t="s">
        <v>526</v>
      </c>
      <c r="O130" t="s">
        <v>527</v>
      </c>
      <c r="P130" t="s">
        <v>528</v>
      </c>
      <c r="Q130" t="s">
        <v>348</v>
      </c>
      <c r="R130">
        <v>27.04</v>
      </c>
      <c r="S130">
        <v>27.07</v>
      </c>
      <c r="T130" t="s">
        <v>25</v>
      </c>
      <c r="U130" s="2">
        <f t="shared" si="4"/>
        <v>8.1360946745561158E-3</v>
      </c>
      <c r="V130" s="2">
        <f t="shared" si="5"/>
        <v>1.1082379017363087E-3</v>
      </c>
      <c r="X130" s="3">
        <f t="shared" si="6"/>
        <v>27.06996675286295</v>
      </c>
    </row>
    <row r="131" spans="1:24" x14ac:dyDescent="0.25">
      <c r="A131">
        <v>124</v>
      </c>
      <c r="B131" t="s">
        <v>529</v>
      </c>
      <c r="C131">
        <v>10</v>
      </c>
      <c r="D131">
        <v>0</v>
      </c>
      <c r="E131">
        <v>6</v>
      </c>
      <c r="F131">
        <v>0</v>
      </c>
      <c r="G131" t="s">
        <v>20</v>
      </c>
      <c r="H131" t="s">
        <v>20</v>
      </c>
      <c r="I131">
        <v>6</v>
      </c>
      <c r="J131">
        <v>0</v>
      </c>
      <c r="K131" t="s">
        <v>20</v>
      </c>
      <c r="L131" t="s">
        <v>20</v>
      </c>
      <c r="M131">
        <v>28.49</v>
      </c>
      <c r="N131" t="s">
        <v>530</v>
      </c>
      <c r="O131" t="s">
        <v>531</v>
      </c>
      <c r="P131" t="s">
        <v>532</v>
      </c>
      <c r="Q131" t="s">
        <v>533</v>
      </c>
      <c r="R131">
        <v>27.95</v>
      </c>
      <c r="S131">
        <v>29.37</v>
      </c>
      <c r="T131" t="s">
        <v>25</v>
      </c>
      <c r="U131" s="2">
        <f t="shared" si="4"/>
        <v>-1.9320214669051872E-2</v>
      </c>
      <c r="V131" s="2">
        <f t="shared" si="5"/>
        <v>4.8348655090228232E-2</v>
      </c>
      <c r="X131" s="3">
        <f t="shared" si="6"/>
        <v>29.301344909771878</v>
      </c>
    </row>
    <row r="132" spans="1:24" x14ac:dyDescent="0.25">
      <c r="A132">
        <v>125</v>
      </c>
      <c r="B132" t="s">
        <v>534</v>
      </c>
      <c r="C132">
        <v>9</v>
      </c>
      <c r="D132">
        <v>0</v>
      </c>
      <c r="E132">
        <v>6</v>
      </c>
      <c r="F132">
        <v>0</v>
      </c>
      <c r="G132" t="s">
        <v>20</v>
      </c>
      <c r="H132" t="s">
        <v>20</v>
      </c>
      <c r="I132">
        <v>6</v>
      </c>
      <c r="J132">
        <v>0</v>
      </c>
      <c r="K132" t="s">
        <v>20</v>
      </c>
      <c r="L132" t="s">
        <v>20</v>
      </c>
      <c r="M132">
        <v>25.77</v>
      </c>
      <c r="N132" t="s">
        <v>535</v>
      </c>
      <c r="O132" t="s">
        <v>232</v>
      </c>
      <c r="P132" t="s">
        <v>536</v>
      </c>
      <c r="Q132" t="s">
        <v>537</v>
      </c>
      <c r="R132">
        <v>26.03</v>
      </c>
      <c r="S132">
        <v>26.67</v>
      </c>
      <c r="T132" t="s">
        <v>25</v>
      </c>
      <c r="U132" s="2">
        <f t="shared" si="4"/>
        <v>9.9884748367269349E-3</v>
      </c>
      <c r="V132" s="2">
        <f t="shared" si="5"/>
        <v>2.3997000374953115E-2</v>
      </c>
      <c r="X132" s="3">
        <f t="shared" si="6"/>
        <v>26.654641919760031</v>
      </c>
    </row>
    <row r="133" spans="1:24" x14ac:dyDescent="0.25">
      <c r="A133">
        <v>126</v>
      </c>
      <c r="B133" t="s">
        <v>538</v>
      </c>
      <c r="C133">
        <v>10</v>
      </c>
      <c r="D133">
        <v>0</v>
      </c>
      <c r="E133">
        <v>6</v>
      </c>
      <c r="F133">
        <v>0</v>
      </c>
      <c r="G133" t="s">
        <v>20</v>
      </c>
      <c r="H133" t="s">
        <v>20</v>
      </c>
      <c r="I133">
        <v>6</v>
      </c>
      <c r="J133">
        <v>0</v>
      </c>
      <c r="K133" t="s">
        <v>20</v>
      </c>
      <c r="L133" t="s">
        <v>20</v>
      </c>
      <c r="M133">
        <v>27.35</v>
      </c>
      <c r="N133" t="s">
        <v>539</v>
      </c>
      <c r="O133" t="s">
        <v>540</v>
      </c>
      <c r="P133" t="s">
        <v>541</v>
      </c>
      <c r="Q133" t="s">
        <v>395</v>
      </c>
      <c r="R133">
        <v>28</v>
      </c>
      <c r="S133">
        <v>28</v>
      </c>
      <c r="T133" t="s">
        <v>25</v>
      </c>
      <c r="U133" s="2">
        <f t="shared" si="4"/>
        <v>2.3214285714285632E-2</v>
      </c>
      <c r="V133" s="2">
        <f t="shared" si="5"/>
        <v>0</v>
      </c>
      <c r="X133" s="3">
        <f t="shared" si="6"/>
        <v>28</v>
      </c>
    </row>
    <row r="134" spans="1:24" x14ac:dyDescent="0.25">
      <c r="A134">
        <v>127</v>
      </c>
      <c r="B134" t="s">
        <v>542</v>
      </c>
      <c r="C134">
        <v>10</v>
      </c>
      <c r="D134">
        <v>0</v>
      </c>
      <c r="E134">
        <v>6</v>
      </c>
      <c r="F134">
        <v>0</v>
      </c>
      <c r="G134" t="s">
        <v>20</v>
      </c>
      <c r="H134" t="s">
        <v>20</v>
      </c>
      <c r="I134">
        <v>6</v>
      </c>
      <c r="J134">
        <v>0</v>
      </c>
      <c r="K134" t="s">
        <v>20</v>
      </c>
      <c r="L134" t="s">
        <v>20</v>
      </c>
      <c r="M134">
        <v>24.85</v>
      </c>
      <c r="N134" t="s">
        <v>543</v>
      </c>
      <c r="O134" t="s">
        <v>36</v>
      </c>
      <c r="P134" t="s">
        <v>48</v>
      </c>
      <c r="Q134" t="s">
        <v>544</v>
      </c>
      <c r="R134">
        <v>25.61</v>
      </c>
      <c r="S134">
        <v>26.91</v>
      </c>
      <c r="T134" t="s">
        <v>25</v>
      </c>
      <c r="U134" s="2">
        <f t="shared" si="4"/>
        <v>2.9675907848496608E-2</v>
      </c>
      <c r="V134" s="2">
        <f t="shared" si="5"/>
        <v>4.8309178743961345E-2</v>
      </c>
      <c r="X134" s="3">
        <f t="shared" si="6"/>
        <v>26.847198067632849</v>
      </c>
    </row>
    <row r="135" spans="1:24" x14ac:dyDescent="0.25">
      <c r="A135">
        <v>128</v>
      </c>
      <c r="B135" t="s">
        <v>545</v>
      </c>
      <c r="C135">
        <v>9</v>
      </c>
      <c r="D135">
        <v>1</v>
      </c>
      <c r="E135">
        <v>6</v>
      </c>
      <c r="F135">
        <v>0</v>
      </c>
      <c r="G135" t="s">
        <v>20</v>
      </c>
      <c r="H135" t="s">
        <v>20</v>
      </c>
      <c r="I135">
        <v>6</v>
      </c>
      <c r="J135">
        <v>0</v>
      </c>
      <c r="K135" t="s">
        <v>20</v>
      </c>
      <c r="L135" t="s">
        <v>20</v>
      </c>
      <c r="M135">
        <v>32.85</v>
      </c>
      <c r="N135" t="s">
        <v>66</v>
      </c>
      <c r="O135" t="s">
        <v>89</v>
      </c>
      <c r="P135" t="s">
        <v>220</v>
      </c>
      <c r="Q135" t="s">
        <v>546</v>
      </c>
      <c r="R135">
        <v>32.94</v>
      </c>
      <c r="S135">
        <v>33.15</v>
      </c>
      <c r="T135" t="s">
        <v>25</v>
      </c>
      <c r="U135" s="2">
        <f t="shared" si="4"/>
        <v>2.732240437158362E-3</v>
      </c>
      <c r="V135" s="2">
        <f t="shared" si="5"/>
        <v>6.3348416289592535E-3</v>
      </c>
      <c r="X135" s="3">
        <f t="shared" si="6"/>
        <v>33.148669683257914</v>
      </c>
    </row>
    <row r="136" spans="1:24" x14ac:dyDescent="0.25">
      <c r="A136">
        <v>129</v>
      </c>
      <c r="B136" t="s">
        <v>547</v>
      </c>
      <c r="C136">
        <v>9</v>
      </c>
      <c r="D136">
        <v>0</v>
      </c>
      <c r="E136">
        <v>5</v>
      </c>
      <c r="F136">
        <v>1</v>
      </c>
      <c r="G136" t="s">
        <v>20</v>
      </c>
      <c r="H136" t="s">
        <v>20</v>
      </c>
      <c r="I136">
        <v>6</v>
      </c>
      <c r="J136">
        <v>0</v>
      </c>
      <c r="K136" t="s">
        <v>20</v>
      </c>
      <c r="L136" t="s">
        <v>20</v>
      </c>
      <c r="M136">
        <v>28.08</v>
      </c>
      <c r="N136" t="s">
        <v>548</v>
      </c>
      <c r="O136" t="s">
        <v>549</v>
      </c>
      <c r="P136" t="s">
        <v>550</v>
      </c>
      <c r="Q136" t="s">
        <v>457</v>
      </c>
      <c r="R136">
        <v>27.9</v>
      </c>
      <c r="S136">
        <v>31.62</v>
      </c>
      <c r="T136" t="s">
        <v>25</v>
      </c>
      <c r="U136" s="2">
        <f t="shared" ref="U136" si="7">100%-(M136/R136)</f>
        <v>-6.4516129032257119E-3</v>
      </c>
      <c r="V136" s="2">
        <f t="shared" ref="V136" si="8">100%-(R136/S136)</f>
        <v>0.11764705882352944</v>
      </c>
      <c r="X136" s="3">
        <f t="shared" ref="X136" si="9">R136*V136+R136</f>
        <v>31.182352941176468</v>
      </c>
    </row>
  </sheetData>
  <autoFilter ref="A6:V136" xr:uid="{AF7CEAFA-1EEB-4FF9-81D0-3D951D558460}"/>
  <mergeCells count="1">
    <mergeCell ref="J3:K3"/>
  </mergeCells>
  <conditionalFormatting sqref="V7:V136">
    <cfRule type="cellIs" dxfId="8" priority="9" operator="between">
      <formula>1%</formula>
      <formula>1.5%</formula>
    </cfRule>
  </conditionalFormatting>
  <conditionalFormatting sqref="V7:V136">
    <cfRule type="cellIs" dxfId="7" priority="8" operator="between">
      <formula>0.015</formula>
      <formula>0.02</formula>
    </cfRule>
  </conditionalFormatting>
  <conditionalFormatting sqref="V7:V136">
    <cfRule type="cellIs" dxfId="6" priority="7" operator="greaterThan">
      <formula>0.02</formula>
    </cfRule>
  </conditionalFormatting>
  <conditionalFormatting sqref="V7:V136">
    <cfRule type="cellIs" dxfId="5" priority="5" operator="lessThan">
      <formula>0.005</formula>
    </cfRule>
    <cfRule type="cellIs" dxfId="4" priority="6" operator="between">
      <formula>0.005</formula>
      <formula>0.01</formula>
    </cfRule>
  </conditionalFormatting>
  <conditionalFormatting sqref="U3">
    <cfRule type="cellIs" dxfId="3" priority="4" operator="lessThan">
      <formula>0.005</formula>
    </cfRule>
  </conditionalFormatting>
  <conditionalFormatting sqref="U3">
    <cfRule type="cellIs" dxfId="2" priority="3" operator="greaterThan">
      <formula>0.012</formula>
    </cfRule>
  </conditionalFormatting>
  <conditionalFormatting sqref="U3">
    <cfRule type="cellIs" dxfId="1" priority="2" operator="greaterThan">
      <formula>0.02</formula>
    </cfRule>
  </conditionalFormatting>
  <conditionalFormatting sqref="U3">
    <cfRule type="cellIs" dxfId="0" priority="1" operator="between">
      <formula>0.006</formula>
      <formula>0.01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2021-03-12T06:50:51Z</dcterms:created>
  <dcterms:modified xsi:type="dcterms:W3CDTF">2021-03-12T08:45:29Z</dcterms:modified>
</cp:coreProperties>
</file>