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Desktop\Новая папка (2)\"/>
    </mc:Choice>
  </mc:AlternateContent>
  <xr:revisionPtr revIDLastSave="0" documentId="13_ncr:1_{4EA9EC58-C9AF-48E0-9796-66153B32DA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Sheet1!$A$8:$HJ$241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K10" i="1" l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K55" i="1"/>
  <c r="HK56" i="1"/>
  <c r="HK57" i="1"/>
  <c r="HK58" i="1"/>
  <c r="HK59" i="1"/>
  <c r="HK60" i="1"/>
  <c r="HK61" i="1"/>
  <c r="HK62" i="1"/>
  <c r="HK63" i="1"/>
  <c r="HK64" i="1"/>
  <c r="HK65" i="1"/>
  <c r="HK66" i="1"/>
  <c r="HK67" i="1"/>
  <c r="HK68" i="1"/>
  <c r="HK69" i="1"/>
  <c r="HK70" i="1"/>
  <c r="HK71" i="1"/>
  <c r="HK72" i="1"/>
  <c r="HK73" i="1"/>
  <c r="HK74" i="1"/>
  <c r="HK75" i="1"/>
  <c r="HK76" i="1"/>
  <c r="HK77" i="1"/>
  <c r="HK78" i="1"/>
  <c r="HK79" i="1"/>
  <c r="HK80" i="1"/>
  <c r="HK81" i="1"/>
  <c r="HK82" i="1"/>
  <c r="HK83" i="1"/>
  <c r="HK84" i="1"/>
  <c r="HK85" i="1"/>
  <c r="HK86" i="1"/>
  <c r="HK87" i="1"/>
  <c r="HK88" i="1"/>
  <c r="HK89" i="1"/>
  <c r="HK90" i="1"/>
  <c r="HK91" i="1"/>
  <c r="HK92" i="1"/>
  <c r="HK93" i="1"/>
  <c r="HK94" i="1"/>
  <c r="HK95" i="1"/>
  <c r="HK96" i="1"/>
  <c r="HK97" i="1"/>
  <c r="HK98" i="1"/>
  <c r="HK99" i="1"/>
  <c r="HK100" i="1"/>
  <c r="HK101" i="1"/>
  <c r="HK102" i="1"/>
  <c r="HK103" i="1"/>
  <c r="HK104" i="1"/>
  <c r="HK105" i="1"/>
  <c r="HK106" i="1"/>
  <c r="HK107" i="1"/>
  <c r="HK108" i="1"/>
  <c r="HK109" i="1"/>
  <c r="HK110" i="1"/>
  <c r="HK111" i="1"/>
  <c r="HK9" i="1"/>
  <c r="L2" i="1"/>
  <c r="E2" i="1"/>
  <c r="I6" i="1" s="1"/>
  <c r="HF10" i="1"/>
  <c r="HG10" i="1"/>
  <c r="HJ10" i="1" s="1"/>
  <c r="HH10" i="1"/>
  <c r="HI10" i="1"/>
  <c r="HF11" i="1"/>
  <c r="HG11" i="1"/>
  <c r="HJ11" i="1" s="1"/>
  <c r="HH11" i="1"/>
  <c r="HI11" i="1"/>
  <c r="HF12" i="1"/>
  <c r="HG12" i="1"/>
  <c r="HJ12" i="1" s="1"/>
  <c r="HH12" i="1"/>
  <c r="HI12" i="1"/>
  <c r="HF13" i="1"/>
  <c r="HG13" i="1"/>
  <c r="HJ13" i="1" s="1"/>
  <c r="HH13" i="1"/>
  <c r="HI13" i="1"/>
  <c r="HF14" i="1"/>
  <c r="HG14" i="1"/>
  <c r="HJ14" i="1" s="1"/>
  <c r="HH14" i="1"/>
  <c r="HI14" i="1"/>
  <c r="HF15" i="1"/>
  <c r="HG15" i="1"/>
  <c r="HJ15" i="1" s="1"/>
  <c r="HH15" i="1"/>
  <c r="HI15" i="1"/>
  <c r="HF16" i="1"/>
  <c r="HG16" i="1"/>
  <c r="HJ16" i="1" s="1"/>
  <c r="HH16" i="1"/>
  <c r="HI16" i="1"/>
  <c r="HF17" i="1"/>
  <c r="HG17" i="1"/>
  <c r="HJ17" i="1" s="1"/>
  <c r="HH17" i="1"/>
  <c r="HI17" i="1"/>
  <c r="HF18" i="1"/>
  <c r="HG18" i="1"/>
  <c r="HJ18" i="1" s="1"/>
  <c r="HH18" i="1"/>
  <c r="HI18" i="1"/>
  <c r="HF19" i="1"/>
  <c r="HG19" i="1"/>
  <c r="HJ19" i="1" s="1"/>
  <c r="HH19" i="1"/>
  <c r="HI19" i="1"/>
  <c r="HF20" i="1"/>
  <c r="HG20" i="1"/>
  <c r="HJ20" i="1" s="1"/>
  <c r="HH20" i="1"/>
  <c r="HI20" i="1"/>
  <c r="HF21" i="1"/>
  <c r="HG21" i="1"/>
  <c r="HJ21" i="1" s="1"/>
  <c r="HH21" i="1"/>
  <c r="HI21" i="1"/>
  <c r="HF22" i="1"/>
  <c r="HG22" i="1"/>
  <c r="HJ22" i="1" s="1"/>
  <c r="HH22" i="1"/>
  <c r="HI22" i="1"/>
  <c r="HF23" i="1"/>
  <c r="HG23" i="1"/>
  <c r="HJ23" i="1" s="1"/>
  <c r="HH23" i="1"/>
  <c r="HI23" i="1"/>
  <c r="HF24" i="1"/>
  <c r="HG24" i="1"/>
  <c r="HJ24" i="1" s="1"/>
  <c r="HH24" i="1"/>
  <c r="HI24" i="1"/>
  <c r="HF25" i="1"/>
  <c r="HG25" i="1"/>
  <c r="HJ25" i="1" s="1"/>
  <c r="HH25" i="1"/>
  <c r="HI25" i="1"/>
  <c r="HF26" i="1"/>
  <c r="HG26" i="1"/>
  <c r="HJ26" i="1" s="1"/>
  <c r="HH26" i="1"/>
  <c r="HI26" i="1"/>
  <c r="HF27" i="1"/>
  <c r="HG27" i="1"/>
  <c r="HJ27" i="1" s="1"/>
  <c r="HH27" i="1"/>
  <c r="HI27" i="1"/>
  <c r="HF28" i="1"/>
  <c r="HG28" i="1"/>
  <c r="HJ28" i="1" s="1"/>
  <c r="HH28" i="1"/>
  <c r="HI28" i="1"/>
  <c r="HF29" i="1"/>
  <c r="HG29" i="1"/>
  <c r="HJ29" i="1" s="1"/>
  <c r="HH29" i="1"/>
  <c r="HI29" i="1"/>
  <c r="HF30" i="1"/>
  <c r="HG30" i="1"/>
  <c r="HJ30" i="1" s="1"/>
  <c r="HH30" i="1"/>
  <c r="HI30" i="1"/>
  <c r="HF31" i="1"/>
  <c r="HG31" i="1"/>
  <c r="HJ31" i="1" s="1"/>
  <c r="HH31" i="1"/>
  <c r="HI31" i="1"/>
  <c r="HF32" i="1"/>
  <c r="HG32" i="1"/>
  <c r="HJ32" i="1" s="1"/>
  <c r="HH32" i="1"/>
  <c r="HI32" i="1"/>
  <c r="HF33" i="1"/>
  <c r="HG33" i="1"/>
  <c r="HJ33" i="1" s="1"/>
  <c r="HH33" i="1"/>
  <c r="HI33" i="1"/>
  <c r="HF34" i="1"/>
  <c r="HG34" i="1"/>
  <c r="HJ34" i="1" s="1"/>
  <c r="HH34" i="1"/>
  <c r="HI34" i="1"/>
  <c r="HF35" i="1"/>
  <c r="HG35" i="1"/>
  <c r="HJ35" i="1" s="1"/>
  <c r="HH35" i="1"/>
  <c r="HI35" i="1"/>
  <c r="HF36" i="1"/>
  <c r="HG36" i="1"/>
  <c r="HJ36" i="1" s="1"/>
  <c r="HH36" i="1"/>
  <c r="HI36" i="1"/>
  <c r="HF37" i="1"/>
  <c r="HG37" i="1"/>
  <c r="HJ37" i="1" s="1"/>
  <c r="HH37" i="1"/>
  <c r="HI37" i="1"/>
  <c r="HF38" i="1"/>
  <c r="HG38" i="1"/>
  <c r="HJ38" i="1" s="1"/>
  <c r="HH38" i="1"/>
  <c r="HI38" i="1"/>
  <c r="HF39" i="1"/>
  <c r="HG39" i="1"/>
  <c r="HJ39" i="1" s="1"/>
  <c r="HH39" i="1"/>
  <c r="HI39" i="1"/>
  <c r="HF40" i="1"/>
  <c r="HG40" i="1"/>
  <c r="HJ40" i="1" s="1"/>
  <c r="HH40" i="1"/>
  <c r="HI40" i="1"/>
  <c r="HF41" i="1"/>
  <c r="HG41" i="1"/>
  <c r="HJ41" i="1" s="1"/>
  <c r="HH41" i="1"/>
  <c r="HI41" i="1"/>
  <c r="HF42" i="1"/>
  <c r="HG42" i="1"/>
  <c r="HJ42" i="1" s="1"/>
  <c r="HH42" i="1"/>
  <c r="HI42" i="1"/>
  <c r="HF43" i="1"/>
  <c r="HG43" i="1"/>
  <c r="HJ43" i="1" s="1"/>
  <c r="HH43" i="1"/>
  <c r="HI43" i="1"/>
  <c r="HF44" i="1"/>
  <c r="HG44" i="1"/>
  <c r="HJ44" i="1" s="1"/>
  <c r="HH44" i="1"/>
  <c r="HI44" i="1"/>
  <c r="HF45" i="1"/>
  <c r="HG45" i="1"/>
  <c r="HJ45" i="1" s="1"/>
  <c r="HH45" i="1"/>
  <c r="HI45" i="1"/>
  <c r="HF46" i="1"/>
  <c r="HG46" i="1"/>
  <c r="HJ46" i="1" s="1"/>
  <c r="HH46" i="1"/>
  <c r="HI46" i="1"/>
  <c r="HF47" i="1"/>
  <c r="HG47" i="1"/>
  <c r="HJ47" i="1" s="1"/>
  <c r="HH47" i="1"/>
  <c r="HI47" i="1"/>
  <c r="HF48" i="1"/>
  <c r="HG48" i="1"/>
  <c r="HJ48" i="1" s="1"/>
  <c r="HH48" i="1"/>
  <c r="HI48" i="1"/>
  <c r="HF49" i="1"/>
  <c r="HG49" i="1"/>
  <c r="HJ49" i="1" s="1"/>
  <c r="HH49" i="1"/>
  <c r="HI49" i="1"/>
  <c r="HF50" i="1"/>
  <c r="HG50" i="1"/>
  <c r="HJ50" i="1" s="1"/>
  <c r="HH50" i="1"/>
  <c r="HI50" i="1"/>
  <c r="HF51" i="1"/>
  <c r="HG51" i="1"/>
  <c r="HJ51" i="1" s="1"/>
  <c r="HH51" i="1"/>
  <c r="HI51" i="1"/>
  <c r="HF52" i="1"/>
  <c r="HG52" i="1"/>
  <c r="HJ52" i="1" s="1"/>
  <c r="HH52" i="1"/>
  <c r="HI52" i="1"/>
  <c r="HF53" i="1"/>
  <c r="HG53" i="1"/>
  <c r="HJ53" i="1" s="1"/>
  <c r="HH53" i="1"/>
  <c r="HI53" i="1"/>
  <c r="HF54" i="1"/>
  <c r="HG54" i="1"/>
  <c r="HJ54" i="1" s="1"/>
  <c r="HH54" i="1"/>
  <c r="HI54" i="1"/>
  <c r="HF55" i="1"/>
  <c r="HG55" i="1"/>
  <c r="HJ55" i="1" s="1"/>
  <c r="HH55" i="1"/>
  <c r="HI55" i="1"/>
  <c r="HF56" i="1"/>
  <c r="HG56" i="1"/>
  <c r="HJ56" i="1" s="1"/>
  <c r="HH56" i="1"/>
  <c r="HI56" i="1"/>
  <c r="HF57" i="1"/>
  <c r="HG57" i="1"/>
  <c r="HJ57" i="1" s="1"/>
  <c r="HH57" i="1"/>
  <c r="HI57" i="1"/>
  <c r="HF58" i="1"/>
  <c r="HG58" i="1"/>
  <c r="HJ58" i="1" s="1"/>
  <c r="HH58" i="1"/>
  <c r="HI58" i="1"/>
  <c r="HF59" i="1"/>
  <c r="HG59" i="1"/>
  <c r="HJ59" i="1" s="1"/>
  <c r="HH59" i="1"/>
  <c r="HI59" i="1"/>
  <c r="HF60" i="1"/>
  <c r="HG60" i="1"/>
  <c r="HJ60" i="1" s="1"/>
  <c r="HH60" i="1"/>
  <c r="HI60" i="1"/>
  <c r="HF61" i="1"/>
  <c r="HG61" i="1"/>
  <c r="HJ61" i="1" s="1"/>
  <c r="HH61" i="1"/>
  <c r="HI61" i="1"/>
  <c r="HF62" i="1"/>
  <c r="HG62" i="1"/>
  <c r="HJ62" i="1" s="1"/>
  <c r="HH62" i="1"/>
  <c r="HI62" i="1"/>
  <c r="HF63" i="1"/>
  <c r="HG63" i="1"/>
  <c r="HJ63" i="1" s="1"/>
  <c r="HH63" i="1"/>
  <c r="HI63" i="1"/>
  <c r="HF64" i="1"/>
  <c r="HG64" i="1"/>
  <c r="HJ64" i="1" s="1"/>
  <c r="HH64" i="1"/>
  <c r="HI64" i="1"/>
  <c r="HF65" i="1"/>
  <c r="HG65" i="1"/>
  <c r="HJ65" i="1" s="1"/>
  <c r="HH65" i="1"/>
  <c r="HI65" i="1"/>
  <c r="HF66" i="1"/>
  <c r="HG66" i="1"/>
  <c r="HJ66" i="1" s="1"/>
  <c r="HH66" i="1"/>
  <c r="HI66" i="1"/>
  <c r="HF67" i="1"/>
  <c r="HG67" i="1"/>
  <c r="HJ67" i="1" s="1"/>
  <c r="HH67" i="1"/>
  <c r="HI67" i="1"/>
  <c r="HF68" i="1"/>
  <c r="HG68" i="1"/>
  <c r="HJ68" i="1" s="1"/>
  <c r="HH68" i="1"/>
  <c r="HI68" i="1"/>
  <c r="HF69" i="1"/>
  <c r="HG69" i="1"/>
  <c r="HJ69" i="1" s="1"/>
  <c r="HH69" i="1"/>
  <c r="HI69" i="1"/>
  <c r="HF70" i="1"/>
  <c r="HG70" i="1"/>
  <c r="HJ70" i="1" s="1"/>
  <c r="HH70" i="1"/>
  <c r="HI70" i="1"/>
  <c r="HF71" i="1"/>
  <c r="HG71" i="1"/>
  <c r="HJ71" i="1" s="1"/>
  <c r="HH71" i="1"/>
  <c r="HI71" i="1"/>
  <c r="HF72" i="1"/>
  <c r="HG72" i="1"/>
  <c r="HJ72" i="1" s="1"/>
  <c r="HH72" i="1"/>
  <c r="HI72" i="1"/>
  <c r="HF73" i="1"/>
  <c r="HG73" i="1"/>
  <c r="HJ73" i="1" s="1"/>
  <c r="HH73" i="1"/>
  <c r="HI73" i="1"/>
  <c r="HF74" i="1"/>
  <c r="HG74" i="1"/>
  <c r="HJ74" i="1" s="1"/>
  <c r="HH74" i="1"/>
  <c r="HI74" i="1"/>
  <c r="HF75" i="1"/>
  <c r="HG75" i="1"/>
  <c r="HJ75" i="1" s="1"/>
  <c r="HH75" i="1"/>
  <c r="HI75" i="1"/>
  <c r="HF76" i="1"/>
  <c r="HG76" i="1"/>
  <c r="HJ76" i="1" s="1"/>
  <c r="HH76" i="1"/>
  <c r="HI76" i="1"/>
  <c r="HF77" i="1"/>
  <c r="HG77" i="1"/>
  <c r="HJ77" i="1" s="1"/>
  <c r="HH77" i="1"/>
  <c r="HI77" i="1"/>
  <c r="HF78" i="1"/>
  <c r="HG78" i="1"/>
  <c r="HJ78" i="1" s="1"/>
  <c r="HH78" i="1"/>
  <c r="HI78" i="1"/>
  <c r="HF79" i="1"/>
  <c r="HG79" i="1"/>
  <c r="HJ79" i="1" s="1"/>
  <c r="HH79" i="1"/>
  <c r="HI79" i="1"/>
  <c r="HF80" i="1"/>
  <c r="HG80" i="1"/>
  <c r="HJ80" i="1" s="1"/>
  <c r="HH80" i="1"/>
  <c r="HI80" i="1"/>
  <c r="HF81" i="1"/>
  <c r="HG81" i="1"/>
  <c r="HJ81" i="1" s="1"/>
  <c r="HH81" i="1"/>
  <c r="HI81" i="1"/>
  <c r="HF82" i="1"/>
  <c r="HG82" i="1"/>
  <c r="HJ82" i="1" s="1"/>
  <c r="HH82" i="1"/>
  <c r="HI82" i="1"/>
  <c r="HF83" i="1"/>
  <c r="HG83" i="1"/>
  <c r="HJ83" i="1" s="1"/>
  <c r="HH83" i="1"/>
  <c r="HI83" i="1"/>
  <c r="HF84" i="1"/>
  <c r="HG84" i="1"/>
  <c r="HJ84" i="1" s="1"/>
  <c r="HH84" i="1"/>
  <c r="HI84" i="1"/>
  <c r="HF85" i="1"/>
  <c r="HG85" i="1"/>
  <c r="HJ85" i="1" s="1"/>
  <c r="HH85" i="1"/>
  <c r="HI85" i="1"/>
  <c r="HF86" i="1"/>
  <c r="HG86" i="1"/>
  <c r="HJ86" i="1" s="1"/>
  <c r="HH86" i="1"/>
  <c r="HI86" i="1"/>
  <c r="HF87" i="1"/>
  <c r="HG87" i="1"/>
  <c r="HJ87" i="1" s="1"/>
  <c r="HH87" i="1"/>
  <c r="HI87" i="1"/>
  <c r="HF88" i="1"/>
  <c r="HG88" i="1"/>
  <c r="HJ88" i="1" s="1"/>
  <c r="HH88" i="1"/>
  <c r="HI88" i="1"/>
  <c r="HF89" i="1"/>
  <c r="HG89" i="1"/>
  <c r="HJ89" i="1" s="1"/>
  <c r="HH89" i="1"/>
  <c r="HI89" i="1"/>
  <c r="HF90" i="1"/>
  <c r="HG90" i="1"/>
  <c r="HJ90" i="1" s="1"/>
  <c r="HH90" i="1"/>
  <c r="HI90" i="1"/>
  <c r="HF91" i="1"/>
  <c r="HG91" i="1"/>
  <c r="HJ91" i="1" s="1"/>
  <c r="HH91" i="1"/>
  <c r="HI91" i="1"/>
  <c r="HF92" i="1"/>
  <c r="HG92" i="1"/>
  <c r="HJ92" i="1" s="1"/>
  <c r="HH92" i="1"/>
  <c r="HI92" i="1"/>
  <c r="HF93" i="1"/>
  <c r="HG93" i="1"/>
  <c r="HJ93" i="1" s="1"/>
  <c r="HH93" i="1"/>
  <c r="HI93" i="1"/>
  <c r="HF94" i="1"/>
  <c r="HG94" i="1"/>
  <c r="HJ94" i="1" s="1"/>
  <c r="HH94" i="1"/>
  <c r="HI94" i="1"/>
  <c r="HF95" i="1"/>
  <c r="HG95" i="1"/>
  <c r="HJ95" i="1" s="1"/>
  <c r="HH95" i="1"/>
  <c r="HI95" i="1"/>
  <c r="HF96" i="1"/>
  <c r="HG96" i="1"/>
  <c r="HJ96" i="1" s="1"/>
  <c r="HH96" i="1"/>
  <c r="HI96" i="1"/>
  <c r="HF97" i="1"/>
  <c r="HG97" i="1"/>
  <c r="HJ97" i="1" s="1"/>
  <c r="HH97" i="1"/>
  <c r="HI97" i="1"/>
  <c r="HF98" i="1"/>
  <c r="HG98" i="1"/>
  <c r="HJ98" i="1" s="1"/>
  <c r="HH98" i="1"/>
  <c r="HI98" i="1"/>
  <c r="HF99" i="1"/>
  <c r="HG99" i="1"/>
  <c r="HJ99" i="1" s="1"/>
  <c r="HH99" i="1"/>
  <c r="HI99" i="1"/>
  <c r="HF100" i="1"/>
  <c r="HG100" i="1"/>
  <c r="HJ100" i="1" s="1"/>
  <c r="HH100" i="1"/>
  <c r="HI100" i="1"/>
  <c r="HF101" i="1"/>
  <c r="HG101" i="1"/>
  <c r="HJ101" i="1" s="1"/>
  <c r="HH101" i="1"/>
  <c r="HI101" i="1"/>
  <c r="HF102" i="1"/>
  <c r="HG102" i="1"/>
  <c r="HJ102" i="1" s="1"/>
  <c r="HH102" i="1"/>
  <c r="HI102" i="1"/>
  <c r="HF103" i="1"/>
  <c r="HG103" i="1"/>
  <c r="HJ103" i="1" s="1"/>
  <c r="HH103" i="1"/>
  <c r="HI103" i="1"/>
  <c r="HF104" i="1"/>
  <c r="HG104" i="1"/>
  <c r="HJ104" i="1" s="1"/>
  <c r="HH104" i="1"/>
  <c r="HI104" i="1"/>
  <c r="HF105" i="1"/>
  <c r="HG105" i="1"/>
  <c r="HJ105" i="1" s="1"/>
  <c r="HH105" i="1"/>
  <c r="HI105" i="1"/>
  <c r="HF106" i="1"/>
  <c r="HG106" i="1"/>
  <c r="HJ106" i="1" s="1"/>
  <c r="HH106" i="1"/>
  <c r="HI106" i="1"/>
  <c r="HF107" i="1"/>
  <c r="HG107" i="1"/>
  <c r="HJ107" i="1" s="1"/>
  <c r="HH107" i="1"/>
  <c r="HI107" i="1"/>
  <c r="HF108" i="1"/>
  <c r="HG108" i="1"/>
  <c r="HJ108" i="1" s="1"/>
  <c r="HH108" i="1"/>
  <c r="HI108" i="1"/>
  <c r="HF109" i="1"/>
  <c r="HG109" i="1"/>
  <c r="HJ109" i="1" s="1"/>
  <c r="HH109" i="1"/>
  <c r="HI109" i="1"/>
  <c r="HF110" i="1"/>
  <c r="HG110" i="1"/>
  <c r="HJ110" i="1" s="1"/>
  <c r="HH110" i="1"/>
  <c r="HI110" i="1"/>
  <c r="HF111" i="1"/>
  <c r="HG111" i="1"/>
  <c r="HJ111" i="1" s="1"/>
  <c r="HH111" i="1"/>
  <c r="HI111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<sst xmlns="http://schemas.openxmlformats.org/spreadsheetml/2006/main" count="1260" uniqueCount="602">
  <si>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</si>
  <si>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</si>
  <si>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</si>
  <si>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</si>
  <si>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</si>
  <si>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</si>
  <si>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</si>
  <si>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</si>
  <si>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</si>
  <si>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</si>
  <si>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</si>
  <si>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</si>
  <si>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</si>
  <si>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</si>
  <si>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</si>
  <si>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</si>
  <si>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</si>
  <si>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</si>
  <si>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</si>
  <si>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</si>
  <si>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</si>
  <si>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</si>
  <si>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</si>
  <si>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</si>
  <si>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</si>
  <si>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</si>
  <si>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</si>
  <si>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</si>
  <si>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</si>
  <si>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</si>
  <si>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</si>
  <si>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</si>
  <si>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</si>
  <si>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</si>
  <si>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</si>
  <si>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</si>
  <si>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</si>
  <si>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</si>
  <si>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</si>
  <si>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</si>
  <si>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</si>
  <si>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</si>
  <si>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</si>
  <si>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</si>
  <si>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</si>
  <si>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</si>
  <si>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</si>
  <si>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</si>
  <si>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</si>
  <si>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</si>
  <si>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</si>
  <si>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</si>
  <si>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</si>
  <si>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</si>
  <si>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</si>
  <si>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</si>
  <si>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</si>
  <si>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</si>
  <si>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</si>
  <si>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</si>
  <si>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</si>
  <si>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</si>
  <si>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</si>
  <si>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</si>
  <si>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</si>
  <si>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</si>
  <si>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</si>
  <si>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</si>
  <si>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</si>
  <si>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</si>
  <si>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</si>
  <si>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</si>
  <si>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</si>
  <si>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</si>
  <si>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</si>
  <si>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</si>
  <si>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</si>
  <si>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</si>
  <si>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</si>
  <si>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</si>
  <si>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</si>
  <si>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</si>
  <si>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</si>
  <si>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</si>
  <si>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</si>
  <si>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</si>
  <si>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</si>
  <si>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</si>
  <si>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</si>
  <si>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</si>
  <si>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</si>
  <si>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</si>
  <si>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</si>
  <si>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</si>
  <si>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</si>
  <si>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</si>
  <si>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</si>
  <si>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</si>
  <si>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</si>
  <si>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</si>
  <si>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</si>
  <si>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</si>
  <si>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</si>
  <si>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</si>
  <si>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</si>
  <si>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</si>
  <si>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</si>
  <si>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</si>
  <si>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</si>
  <si>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</si>
  <si>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</si>
  <si>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</si>
  <si>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</si>
  <si>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</si>
  <si>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</si>
  <si>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</si>
  <si>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</si>
  <si>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</si>
  <si>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</si>
  <si>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</si>
  <si>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</si>
  <si>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</si>
  <si>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</si>
  <si>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</si>
  <si>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</si>
  <si>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</si>
  <si>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</si>
  <si>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</si>
  <si>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</si>
  <si>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</si>
  <si>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</si>
  <si>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</si>
  <si>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</si>
  <si>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</si>
  <si>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</si>
  <si>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</si>
  <si>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</si>
  <si>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</si>
  <si>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</si>
  <si>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</si>
  <si>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</si>
  <si>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</si>
  <si>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</si>
  <si>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</si>
  <si>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</si>
  <si>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</si>
  <si>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</si>
  <si>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</si>
  <si>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</si>
  <si>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</si>
  <si>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</si>
  <si>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</si>
  <si>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</si>
  <si>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</si>
  <si>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</si>
  <si>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</si>
  <si>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</si>
  <si>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</si>
  <si>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</si>
  <si>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</si>
  <si>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</si>
  <si>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</si>
  <si>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</si>
  <si>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</si>
  <si>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</si>
  <si>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</si>
  <si>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</si>
  <si>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</si>
  <si>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</si>
  <si>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</si>
  <si>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</si>
  <si>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</si>
  <si>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</si>
  <si>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</si>
  <si>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</si>
  <si>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</si>
  <si>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</si>
  <si>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</si>
  <si>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</si>
  <si>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</si>
  <si>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</si>
  <si>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</si>
  <si>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</si>
  <si>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</si>
  <si>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</si>
  <si>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</si>
  <si>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</si>
  <si>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</si>
  <si>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</si>
  <si>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</si>
  <si>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</si>
  <si>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</si>
  <si>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</si>
  <si>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</si>
  <si>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</si>
  <si>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</si>
  <si>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</si>
  <si>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</si>
  <si>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</si>
  <si>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</si>
  <si>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</si>
  <si>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</si>
  <si>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</si>
  <si>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</si>
  <si>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</si>
  <si>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</si>
  <si>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</si>
  <si>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</si>
  <si>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</si>
  <si>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</si>
  <si>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</si>
  <si>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</si>
  <si>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</si>
  <si>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</si>
  <si>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</si>
  <si>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</si>
  <si>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</si>
  <si>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</si>
  <si>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</si>
  <si>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+0.37%</t>
  </si>
  <si>
    <t>+0.56%</t>
  </si>
  <si>
    <t>+0.01%</t>
  </si>
  <si>
    <t>-0.15%</t>
  </si>
  <si>
    <t>hold</t>
  </si>
  <si>
    <t>ABBV</t>
  </si>
  <si>
    <t>+0.93%</t>
  </si>
  <si>
    <t>+0.95%</t>
  </si>
  <si>
    <t>+0.65%</t>
  </si>
  <si>
    <t>+0.39%</t>
  </si>
  <si>
    <t>ACN</t>
  </si>
  <si>
    <t>+0.25%</t>
  </si>
  <si>
    <t>+0.63%</t>
  </si>
  <si>
    <t>+0.72%</t>
  </si>
  <si>
    <t>AYI</t>
  </si>
  <si>
    <t>+0.04%</t>
  </si>
  <si>
    <t>+0.58%</t>
  </si>
  <si>
    <t>+1.46%</t>
  </si>
  <si>
    <t>-1.14%</t>
  </si>
  <si>
    <t>ADBE</t>
  </si>
  <si>
    <t>+2.47%</t>
  </si>
  <si>
    <t>+0.35%</t>
  </si>
  <si>
    <t>-1.7%</t>
  </si>
  <si>
    <t>-0.38%</t>
  </si>
  <si>
    <t>AAP</t>
  </si>
  <si>
    <t>+0.9%</t>
  </si>
  <si>
    <t>+1.83%</t>
  </si>
  <si>
    <t>-0.2%</t>
  </si>
  <si>
    <t>+0.71%</t>
  </si>
  <si>
    <t>AFL</t>
  </si>
  <si>
    <t>-0.08%</t>
  </si>
  <si>
    <t>+1.17%</t>
  </si>
  <si>
    <t>+0.21%</t>
  </si>
  <si>
    <t>-1.81%</t>
  </si>
  <si>
    <t>A</t>
  </si>
  <si>
    <t>+0.99%</t>
  </si>
  <si>
    <t>+0.98%</t>
  </si>
  <si>
    <t>-0.8%</t>
  </si>
  <si>
    <t>-0.78%</t>
  </si>
  <si>
    <t>AGIO</t>
  </si>
  <si>
    <t>+3.15%</t>
  </si>
  <si>
    <t>-0.64%</t>
  </si>
  <si>
    <t>-0.33%</t>
  </si>
  <si>
    <t>+2.15%</t>
  </si>
  <si>
    <t>AKAM</t>
  </si>
  <si>
    <t>+2.18%</t>
  </si>
  <si>
    <t>+0.12%</t>
  </si>
  <si>
    <t>-0.21%</t>
  </si>
  <si>
    <t>-0.34%</t>
  </si>
  <si>
    <t>ALGN</t>
  </si>
  <si>
    <t>+1.9%</t>
  </si>
  <si>
    <t>+0.02%</t>
  </si>
  <si>
    <t>-0.43%</t>
  </si>
  <si>
    <t>-1.25%</t>
  </si>
  <si>
    <t>Y</t>
  </si>
  <si>
    <t>+0.59%</t>
  </si>
  <si>
    <t>+0.69%</t>
  </si>
  <si>
    <t>ALLE</t>
  </si>
  <si>
    <t>+0.22%</t>
  </si>
  <si>
    <t>-0.5%</t>
  </si>
  <si>
    <t>+0.08%</t>
  </si>
  <si>
    <t>ALSN</t>
  </si>
  <si>
    <t>+4.27%</t>
  </si>
  <si>
    <t>-0.91%</t>
  </si>
  <si>
    <t>-1.07%</t>
  </si>
  <si>
    <t>-0.47%</t>
  </si>
  <si>
    <t>GOOGL</t>
  </si>
  <si>
    <t>+1.93%</t>
  </si>
  <si>
    <t>-0.11%</t>
  </si>
  <si>
    <t>+0.31%</t>
  </si>
  <si>
    <t>GOOG</t>
  </si>
  <si>
    <t>+1.85%</t>
  </si>
  <si>
    <t>+0.05%</t>
  </si>
  <si>
    <t>+0.2%</t>
  </si>
  <si>
    <t>strong_buy</t>
  </si>
  <si>
    <t>AMED</t>
  </si>
  <si>
    <t>+2.59%</t>
  </si>
  <si>
    <t>-0.36%</t>
  </si>
  <si>
    <t>-0.68%</t>
  </si>
  <si>
    <t>+0.0%</t>
  </si>
  <si>
    <t>AWR</t>
  </si>
  <si>
    <t>+1.65%</t>
  </si>
  <si>
    <t>+0.15%</t>
  </si>
  <si>
    <t>-0.74%</t>
  </si>
  <si>
    <t>+1.21%</t>
  </si>
  <si>
    <t>ABC</t>
  </si>
  <si>
    <t>+0.88%</t>
  </si>
  <si>
    <t>+0.55%</t>
  </si>
  <si>
    <t>-0.16%</t>
  </si>
  <si>
    <t>+0.84%</t>
  </si>
  <si>
    <t>AMGN</t>
  </si>
  <si>
    <t>+2.21%</t>
  </si>
  <si>
    <t>+0.23%</t>
  </si>
  <si>
    <t>+0.1%</t>
  </si>
  <si>
    <t>+1.24%</t>
  </si>
  <si>
    <t>BUD</t>
  </si>
  <si>
    <t>+3.94%</t>
  </si>
  <si>
    <t>+0.61%</t>
  </si>
  <si>
    <t>-2.04%</t>
  </si>
  <si>
    <t>AAPL</t>
  </si>
  <si>
    <t>+1.87%</t>
  </si>
  <si>
    <t>-0.25%</t>
  </si>
  <si>
    <t>+0.51%</t>
  </si>
  <si>
    <t>-1.28%</t>
  </si>
  <si>
    <t>ATR</t>
  </si>
  <si>
    <t>+0.6%</t>
  </si>
  <si>
    <t>+1.1%</t>
  </si>
  <si>
    <t>+0.47%</t>
  </si>
  <si>
    <t>ADM</t>
  </si>
  <si>
    <t>+1.33%</t>
  </si>
  <si>
    <t>-0.27%</t>
  </si>
  <si>
    <t>-0.98%</t>
  </si>
  <si>
    <t>AWI</t>
  </si>
  <si>
    <t>+0.79%</t>
  </si>
  <si>
    <t>+2.16%</t>
  </si>
  <si>
    <t>-1.13%</t>
  </si>
  <si>
    <t>ATRC</t>
  </si>
  <si>
    <t>+1.95%</t>
  </si>
  <si>
    <t>+2.37%</t>
  </si>
  <si>
    <t>-2.31%</t>
  </si>
  <si>
    <t>ADP</t>
  </si>
  <si>
    <t>-0.1%</t>
  </si>
  <si>
    <t>+0.03%</t>
  </si>
  <si>
    <t>AVY</t>
  </si>
  <si>
    <t>-0.28%</t>
  </si>
  <si>
    <t>BLL</t>
  </si>
  <si>
    <t>-0.12%</t>
  </si>
  <si>
    <t>+1.53%</t>
  </si>
  <si>
    <t>BDX</t>
  </si>
  <si>
    <t>+3.21%</t>
  </si>
  <si>
    <t>+1.2%</t>
  </si>
  <si>
    <t>-0.76%</t>
  </si>
  <si>
    <t>-0.97%</t>
  </si>
  <si>
    <t>BWA</t>
  </si>
  <si>
    <t>+2.26%</t>
  </si>
  <si>
    <t>+0.74%</t>
  </si>
  <si>
    <t>-2.82%</t>
  </si>
  <si>
    <t>SAM</t>
  </si>
  <si>
    <t>+3.06%</t>
  </si>
  <si>
    <t>-0.56%</t>
  </si>
  <si>
    <t>BMY</t>
  </si>
  <si>
    <t>+1.58%</t>
  </si>
  <si>
    <t>+0.73%</t>
  </si>
  <si>
    <t>BR</t>
  </si>
  <si>
    <t>+0.92%</t>
  </si>
  <si>
    <t>BRO</t>
  </si>
  <si>
    <t>+1.18%</t>
  </si>
  <si>
    <t>-0.14%</t>
  </si>
  <si>
    <t>-0.22%</t>
  </si>
  <si>
    <t>BC</t>
  </si>
  <si>
    <t>+0.16%</t>
  </si>
  <si>
    <t>+2.34%</t>
  </si>
  <si>
    <t>-2.72%</t>
  </si>
  <si>
    <t>CVGW</t>
  </si>
  <si>
    <t>+2.08%</t>
  </si>
  <si>
    <t>CSL</t>
  </si>
  <si>
    <t>-0.46%</t>
  </si>
  <si>
    <t>+1.94%</t>
  </si>
  <si>
    <t>+1.08%</t>
  </si>
  <si>
    <t>-0.73%</t>
  </si>
  <si>
    <t>CRI</t>
  </si>
  <si>
    <t>+0.94%</t>
  </si>
  <si>
    <t>+0.17%</t>
  </si>
  <si>
    <t>-0.88%</t>
  </si>
  <si>
    <t>CWST</t>
  </si>
  <si>
    <t>-0.79%</t>
  </si>
  <si>
    <t>+0.48%</t>
  </si>
  <si>
    <t>CASY</t>
  </si>
  <si>
    <t>+1.32%</t>
  </si>
  <si>
    <t>+0.43%</t>
  </si>
  <si>
    <t>-0.45%</t>
  </si>
  <si>
    <t>CBRE</t>
  </si>
  <si>
    <t>+0.64%</t>
  </si>
  <si>
    <t>CDW</t>
  </si>
  <si>
    <t>+1.51%</t>
  </si>
  <si>
    <t>+1.76%</t>
  </si>
  <si>
    <t>CE</t>
  </si>
  <si>
    <t>+1.3%</t>
  </si>
  <si>
    <t>-1.72%</t>
  </si>
  <si>
    <t>CNC</t>
  </si>
  <si>
    <t>+2.65%</t>
  </si>
  <si>
    <t>+1.12%</t>
  </si>
  <si>
    <t>CERN</t>
  </si>
  <si>
    <t>+1.06%</t>
  </si>
  <si>
    <t>-0.84%</t>
  </si>
  <si>
    <t>+0.86%</t>
  </si>
  <si>
    <t>CHTR</t>
  </si>
  <si>
    <t>+1.25%</t>
  </si>
  <si>
    <t>CMG</t>
  </si>
  <si>
    <t>+1.7%</t>
  </si>
  <si>
    <t>-0.48%</t>
  </si>
  <si>
    <t>-1.16%</t>
  </si>
  <si>
    <t>CI</t>
  </si>
  <si>
    <t>+1.97%</t>
  </si>
  <si>
    <t>-0.7%</t>
  </si>
  <si>
    <t>-0.03%</t>
  </si>
  <si>
    <t>CINF</t>
  </si>
  <si>
    <t>+0.76%</t>
  </si>
  <si>
    <t>-0.23%</t>
  </si>
  <si>
    <t>COKE</t>
  </si>
  <si>
    <t>+1.34%</t>
  </si>
  <si>
    <t>+1.47%</t>
  </si>
  <si>
    <t>-1.47%</t>
  </si>
  <si>
    <t>none</t>
  </si>
  <si>
    <t>COLM</t>
  </si>
  <si>
    <t>+0.78%</t>
  </si>
  <si>
    <t>+1.89%</t>
  </si>
  <si>
    <t>-1.99%</t>
  </si>
  <si>
    <t>STZ</t>
  </si>
  <si>
    <t>+2.53%</t>
  </si>
  <si>
    <t>+1.82%</t>
  </si>
  <si>
    <t>-0.53%</t>
  </si>
  <si>
    <t>+0.3%</t>
  </si>
  <si>
    <t>CPRT</t>
  </si>
  <si>
    <t>+2.28%</t>
  </si>
  <si>
    <t>+1.48%</t>
  </si>
  <si>
    <t>-1.39%</t>
  </si>
  <si>
    <t>-0.39%</t>
  </si>
  <si>
    <t>GLW</t>
  </si>
  <si>
    <t>+0.57%</t>
  </si>
  <si>
    <t>-1.09%</t>
  </si>
  <si>
    <t>CSGP</t>
  </si>
  <si>
    <t>+2.02%</t>
  </si>
  <si>
    <t>-0.92%</t>
  </si>
  <si>
    <t>-0.66%</t>
  </si>
  <si>
    <t>+1.55%</t>
  </si>
  <si>
    <t>COST</t>
  </si>
  <si>
    <t>+0.52%</t>
  </si>
  <si>
    <t>-0.32%</t>
  </si>
  <si>
    <t>CCK</t>
  </si>
  <si>
    <t>+1.74%</t>
  </si>
  <si>
    <t>-0.29%</t>
  </si>
  <si>
    <t>-0.82%</t>
  </si>
  <si>
    <t>CSWI</t>
  </si>
  <si>
    <t>+0.81%</t>
  </si>
  <si>
    <t>-1.21%</t>
  </si>
  <si>
    <t>+0.77%</t>
  </si>
  <si>
    <t>DHR</t>
  </si>
  <si>
    <t>+2.23%</t>
  </si>
  <si>
    <t>+0.19%</t>
  </si>
  <si>
    <t>-0.44%</t>
  </si>
  <si>
    <t>-0.06%</t>
  </si>
  <si>
    <t>DELL</t>
  </si>
  <si>
    <t>+6.71%</t>
  </si>
  <si>
    <t>-1.88%</t>
  </si>
  <si>
    <t>XRAY</t>
  </si>
  <si>
    <t>-0.6%</t>
  </si>
  <si>
    <t>+0.91%</t>
  </si>
  <si>
    <t>DXCM</t>
  </si>
  <si>
    <t>+0.14%</t>
  </si>
  <si>
    <t>-1.75%</t>
  </si>
  <si>
    <t>-1.05%</t>
  </si>
  <si>
    <t>DKS</t>
  </si>
  <si>
    <t>+3.13%</t>
  </si>
  <si>
    <t>-0.07%</t>
  </si>
  <si>
    <t>DPZ</t>
  </si>
  <si>
    <t>DCI</t>
  </si>
  <si>
    <t>+1.41%</t>
  </si>
  <si>
    <t>ECL</t>
  </si>
  <si>
    <t>-1.27%</t>
  </si>
  <si>
    <t>+0.24%</t>
  </si>
  <si>
    <t>EW</t>
  </si>
  <si>
    <t>+2.03%</t>
  </si>
  <si>
    <t>+1.16%</t>
  </si>
  <si>
    <t>-0.52%</t>
  </si>
  <si>
    <t>EME</t>
  </si>
  <si>
    <t>-0.19%</t>
  </si>
  <si>
    <t>-1.4%</t>
  </si>
  <si>
    <t>EFX</t>
  </si>
  <si>
    <t>+1.52%</t>
  </si>
  <si>
    <t>+1.4%</t>
  </si>
  <si>
    <t>+1.38%</t>
  </si>
  <si>
    <t>EQIX</t>
  </si>
  <si>
    <t>+3.53%</t>
  </si>
  <si>
    <t>-1.49%</t>
  </si>
  <si>
    <t>+1.29%</t>
  </si>
  <si>
    <t>ESS</t>
  </si>
  <si>
    <t>+2.75%</t>
  </si>
  <si>
    <t>+0.11%</t>
  </si>
  <si>
    <t>EXEL</t>
  </si>
  <si>
    <t>-0.42%</t>
  </si>
  <si>
    <t>-1.5%</t>
  </si>
  <si>
    <t>+3.24%</t>
  </si>
  <si>
    <t>EXC</t>
  </si>
  <si>
    <t>+0.7%</t>
  </si>
  <si>
    <t>+0.85%</t>
  </si>
  <si>
    <t>-1.43%</t>
  </si>
  <si>
    <t>+0.66%</t>
  </si>
  <si>
    <t>EXLS</t>
  </si>
  <si>
    <t>+0.26%</t>
  </si>
  <si>
    <t>-1.08%</t>
  </si>
  <si>
    <t>EXPD</t>
  </si>
  <si>
    <t>+1.72%</t>
  </si>
  <si>
    <t>FICO</t>
  </si>
  <si>
    <t>+1.79%</t>
  </si>
  <si>
    <t>+0.38%</t>
  </si>
  <si>
    <t>FAST</t>
  </si>
  <si>
    <t>FIS</t>
  </si>
  <si>
    <t>-0.09%</t>
  </si>
  <si>
    <t>-0.26%</t>
  </si>
  <si>
    <t>FISV</t>
  </si>
  <si>
    <t>+1.36%</t>
  </si>
  <si>
    <t>-0.35%</t>
  </si>
  <si>
    <t>FTNT</t>
  </si>
  <si>
    <t>+3.12%</t>
  </si>
  <si>
    <t>+0.06%</t>
  </si>
  <si>
    <t>-1.62%</t>
  </si>
  <si>
    <t>FTV</t>
  </si>
  <si>
    <t>-0.04%</t>
  </si>
  <si>
    <t>+0.29%</t>
  </si>
  <si>
    <t>FBHS</t>
  </si>
  <si>
    <t>-0.69%</t>
  </si>
  <si>
    <t>-1.82%</t>
  </si>
  <si>
    <t>FRPT</t>
  </si>
  <si>
    <t>-0.31%</t>
  </si>
  <si>
    <t>FRPH</t>
  </si>
  <si>
    <t>+0.45%</t>
  </si>
  <si>
    <t>+1.42%</t>
  </si>
  <si>
    <t>FCN</t>
  </si>
  <si>
    <t>-0.37%</t>
  </si>
  <si>
    <t>-0.4%</t>
  </si>
  <si>
    <t>GRMN</t>
  </si>
  <si>
    <t>+0.68%</t>
  </si>
  <si>
    <t>-1.67%</t>
  </si>
  <si>
    <t>GPC</t>
  </si>
  <si>
    <t>+0.67%</t>
  </si>
  <si>
    <t>-0.13%</t>
  </si>
  <si>
    <t>GILD</t>
  </si>
  <si>
    <t>+1.67%</t>
  </si>
  <si>
    <t>-1.38%</t>
  </si>
  <si>
    <t>GNL</t>
  </si>
  <si>
    <t>+1.99%</t>
  </si>
  <si>
    <t>GMS</t>
  </si>
  <si>
    <t>+3.85%</t>
  </si>
  <si>
    <t>-1.42%</t>
  </si>
  <si>
    <t>-3.72%</t>
  </si>
  <si>
    <t>GGG</t>
  </si>
  <si>
    <t>+0.89%</t>
  </si>
  <si>
    <t>GHC</t>
  </si>
  <si>
    <t>+3.25%</t>
  </si>
  <si>
    <t>+0.42%</t>
  </si>
  <si>
    <t>-1.95%</t>
  </si>
  <si>
    <t>GTN</t>
  </si>
  <si>
    <t>+1.62%</t>
  </si>
  <si>
    <t>-0.3%</t>
  </si>
  <si>
    <t>-1.9%</t>
  </si>
  <si>
    <t>HALO</t>
  </si>
  <si>
    <t>+0.54%</t>
  </si>
  <si>
    <t>+2.48%</t>
  </si>
  <si>
    <t>-1.53%</t>
  </si>
  <si>
    <t>FUL</t>
  </si>
  <si>
    <t>+2.07%</t>
  </si>
  <si>
    <t>+2.64%</t>
  </si>
  <si>
    <t>-2.47%</t>
  </si>
  <si>
    <t>HCA</t>
  </si>
  <si>
    <t>+1.78%</t>
  </si>
  <si>
    <t>-1.04%</t>
  </si>
  <si>
    <t>-1.0%</t>
  </si>
  <si>
    <t>HHR</t>
  </si>
  <si>
    <t>+2.36%</t>
  </si>
  <si>
    <t>-3.02%</t>
  </si>
  <si>
    <t>HSIC</t>
  </si>
  <si>
    <t>-0.17%</t>
  </si>
  <si>
    <t>HRC</t>
  </si>
  <si>
    <t>+0.46%</t>
  </si>
  <si>
    <t>-0.94%</t>
  </si>
  <si>
    <t>HHC</t>
  </si>
  <si>
    <t>+4.0%</t>
  </si>
  <si>
    <t>-2.42%</t>
  </si>
  <si>
    <t>HPQ</t>
  </si>
  <si>
    <t>+1.27%</t>
  </si>
  <si>
    <t>+1.07%</t>
  </si>
  <si>
    <t>HUM</t>
  </si>
  <si>
    <t>EYE</t>
  </si>
  <si>
    <t>WWW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</si>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</sst>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53"/>
  <sheetViews>
    <sheetView tabSelected="1" topLeftCell="GD1" zoomScale="85" zoomScaleNormal="85" workbookViewId="0">
      <selection activeCell="HC251" sqref="HC250:HC251"/>
    </sheetView>
  </sheetViews>
  <sheetFormatPr defaultRowHeight="15" x14ac:dyDescent="0.25"/>
  <sheetData>
    <row r="1" spans="1:219" x14ac:dyDescent="0.25">
      <c r="G1" s="4" t="s">
        <v>594</v>
      </c>
      <c r="H1" s="5">
        <v>51</v>
      </c>
      <c r="I1" s="6">
        <f>H1/$E$2</f>
        <v>8.5</v>
      </c>
    </row>
    <row r="2" spans="1:219" x14ac:dyDescent="0.25">
      <c r="B2" s="15">
        <v>44307</v>
      </c>
      <c r="C2" s="16"/>
      <c r="E2">
        <f>SUBTOTAL(  2,A:A)</f>
        <v>6</v>
      </c>
      <c r="G2" s="4" t="s">
        <v>595</v>
      </c>
      <c r="H2" s="7">
        <v>16</v>
      </c>
      <c r="I2" s="6">
        <f t="shared" ref="I2:I6" si="0">H2/$E$2</f>
        <v>2.6666666666666665</v>
      </c>
      <c r="K2" s="4" t="s">
        <v>596</v>
      </c>
      <c r="L2" s="4">
        <f>SUBTOTAL( 9,FY:FY)</f>
        <v>514.13999557495117</v>
      </c>
    </row>
    <row r="3" spans="1:219" x14ac:dyDescent="0.25">
      <c r="G3" s="4" t="s">
        <v>597</v>
      </c>
      <c r="H3" s="8">
        <v>17</v>
      </c>
      <c r="I3" s="6">
        <f t="shared" si="0"/>
        <v>2.8333333333333335</v>
      </c>
      <c r="K3" s="4" t="s">
        <v>598</v>
      </c>
      <c r="L3" s="9">
        <f>SUBTOTAL( 9,HJ:HJ)</f>
        <v>545.5000114440918</v>
      </c>
    </row>
    <row r="4" spans="1:219" x14ac:dyDescent="0.25">
      <c r="G4" s="4" t="s">
        <v>599</v>
      </c>
      <c r="H4" s="10">
        <v>23</v>
      </c>
      <c r="I4" s="6">
        <f t="shared" si="0"/>
        <v>3.8333333333333335</v>
      </c>
      <c r="K4" s="4" t="s">
        <v>600</v>
      </c>
      <c r="L4" s="11">
        <f>100%-(L2/L3)</f>
        <v>5.7488570506390779E-2</v>
      </c>
    </row>
    <row r="5" spans="1:219" x14ac:dyDescent="0.25">
      <c r="G5" s="4" t="s">
        <v>601</v>
      </c>
      <c r="H5" s="12">
        <v>7</v>
      </c>
      <c r="I5" s="6">
        <f t="shared" si="0"/>
        <v>1.1666666666666667</v>
      </c>
    </row>
    <row r="6" spans="1:219" x14ac:dyDescent="0.25">
      <c r="G6" s="13">
        <v>0</v>
      </c>
      <c r="H6" s="14">
        <v>4</v>
      </c>
      <c r="I6" s="6">
        <f t="shared" si="0"/>
        <v>0.66666666666666663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59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88</v>
      </c>
      <c r="W9">
        <v>49</v>
      </c>
      <c r="X9">
        <v>15</v>
      </c>
      <c r="Y9">
        <v>6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197.47999572753901</v>
      </c>
      <c r="AW9">
        <v>198.7200012207031</v>
      </c>
      <c r="AX9">
        <v>199.66999816894531</v>
      </c>
      <c r="AY9">
        <v>197.97999572753901</v>
      </c>
      <c r="AZ9">
        <v>198.58000183105469</v>
      </c>
      <c r="BA9" s="2">
        <f>100%-(AV9/AW9)</f>
        <v>6.2399631921645771E-3</v>
      </c>
      <c r="BB9" s="2">
        <f>100%-(AW9/AX9)</f>
        <v>4.7578352128716528E-3</v>
      </c>
      <c r="BC9" s="2">
        <f>100%-(AY9/AW9)</f>
        <v>3.7238601480392708E-3</v>
      </c>
      <c r="BD9" s="2">
        <f>100%-(AY9/AZ9)</f>
        <v>3.0214830193533437E-3</v>
      </c>
      <c r="BE9">
        <v>77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94</v>
      </c>
      <c r="BO9">
        <v>41</v>
      </c>
      <c r="BP9">
        <v>16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198.58000183105469</v>
      </c>
      <c r="CO9">
        <v>198.11000061035159</v>
      </c>
      <c r="CP9">
        <v>198.69000244140619</v>
      </c>
      <c r="CQ9">
        <v>196.66999816894531</v>
      </c>
      <c r="CR9">
        <v>198.58999633789071</v>
      </c>
      <c r="CS9" s="2">
        <f>100%-(CN9/CO9)</f>
        <v>-2.3724255174149E-3</v>
      </c>
      <c r="CT9" s="2">
        <f>100%-(CO9/CP9)</f>
        <v>2.9191294173225302E-3</v>
      </c>
      <c r="CU9" s="2">
        <f>100%-(CQ9/CO9)</f>
        <v>7.2687014132039041E-3</v>
      </c>
      <c r="CV9" s="2">
        <f>100%-(CQ9/CR9)</f>
        <v>9.6681514897589693E-3</v>
      </c>
      <c r="CW9">
        <v>139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46</v>
      </c>
      <c r="DG9">
        <v>9</v>
      </c>
      <c r="DH9">
        <v>7</v>
      </c>
      <c r="DI9">
        <v>5</v>
      </c>
      <c r="DJ9">
        <v>15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198.58999633789071</v>
      </c>
      <c r="EG9">
        <v>198.94000244140619</v>
      </c>
      <c r="EH9">
        <v>199.3500061035156</v>
      </c>
      <c r="EI9">
        <v>197.44000244140619</v>
      </c>
      <c r="EJ9">
        <v>198.30000305175781</v>
      </c>
      <c r="EK9" s="2">
        <f>100%-(EF9/EG9)</f>
        <v>1.7593550780143907E-3</v>
      </c>
      <c r="EL9" s="2">
        <f>100%-(EG9/EH9)</f>
        <v>2.056702531007204E-3</v>
      </c>
      <c r="EM9" s="2">
        <f>100%-(EI9/EG9)</f>
        <v>7.5399617049959344E-3</v>
      </c>
      <c r="EN9" s="2">
        <f>100%-(EI9/EJ9)</f>
        <v>4.3368663495539916E-3</v>
      </c>
      <c r="EO9">
        <v>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</v>
      </c>
      <c r="EY9">
        <v>22</v>
      </c>
      <c r="EZ9">
        <v>53</v>
      </c>
      <c r="FA9">
        <v>42</v>
      </c>
      <c r="FB9">
        <v>71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198.30000305175781</v>
      </c>
      <c r="FY9">
        <v>198.30000305175781</v>
      </c>
      <c r="FZ9">
        <v>201.5</v>
      </c>
      <c r="GA9">
        <v>198.1199951171875</v>
      </c>
      <c r="GB9">
        <v>200.8800048828125</v>
      </c>
      <c r="GC9">
        <v>280</v>
      </c>
      <c r="GD9">
        <v>588</v>
      </c>
      <c r="GE9">
        <v>144</v>
      </c>
      <c r="GF9">
        <v>277</v>
      </c>
      <c r="GG9">
        <v>0</v>
      </c>
      <c r="GH9">
        <v>0</v>
      </c>
      <c r="GI9">
        <v>0</v>
      </c>
      <c r="GJ9">
        <v>0</v>
      </c>
      <c r="GK9">
        <v>0</v>
      </c>
      <c r="GL9">
        <v>88</v>
      </c>
      <c r="GM9">
        <v>0</v>
      </c>
      <c r="GN9">
        <v>86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1617601</v>
      </c>
      <c r="GZ9">
        <v>1943071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2">
        <f>100%-(FX9/FY9)</f>
        <v>0</v>
      </c>
      <c r="HG9" s="2">
        <f>100%-(FY9/FZ9)</f>
        <v>1.5880878155048128E-2</v>
      </c>
      <c r="HH9" s="2">
        <f>100%-(GA9/FY9)</f>
        <v>9.0775558144262636E-4</v>
      </c>
      <c r="HI9" s="2">
        <f>100%-(GA9/GB9)</f>
        <v>1.3739594277863088E-2</v>
      </c>
      <c r="HJ9" s="3">
        <f>(FZ9*HG9)+FZ9</f>
        <v>204.69999694824219</v>
      </c>
      <c r="HK9" t="str">
        <f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28</v>
      </c>
      <c r="N10">
        <v>167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106.88999938964839</v>
      </c>
      <c r="AW10">
        <v>107.4899978637695</v>
      </c>
      <c r="AX10">
        <v>108.5500030517578</v>
      </c>
      <c r="AY10">
        <v>107.13999938964839</v>
      </c>
      <c r="AZ10">
        <v>107.9100036621094</v>
      </c>
      <c r="BA10" s="2">
        <f t="shared" ref="BA10:BA73" si="1">100%-(AV10/AW10)</f>
        <v>5.581900512097282E-3</v>
      </c>
      <c r="BB10" s="2">
        <f t="shared" ref="BB10:BB73" si="2">100%-(AW10/AX10)</f>
        <v>9.7651327331872428E-3</v>
      </c>
      <c r="BC10" s="2">
        <f t="shared" ref="BC10:BC73" si="3">100%-(AY10/AW10)</f>
        <v>3.256102717247078E-3</v>
      </c>
      <c r="BD10" s="2">
        <f t="shared" ref="BD10:BD73" si="4">100%-(AY10/AZ10)</f>
        <v>7.1356152935743156E-3</v>
      </c>
      <c r="BE10">
        <v>102</v>
      </c>
      <c r="BF10">
        <v>93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107.9100036621094</v>
      </c>
      <c r="CO10">
        <v>107.9700012207031</v>
      </c>
      <c r="CP10">
        <v>108.73000335693359</v>
      </c>
      <c r="CQ10">
        <v>107.120002746582</v>
      </c>
      <c r="CR10">
        <v>108.61000061035161</v>
      </c>
      <c r="CS10" s="2">
        <f t="shared" ref="CS10:CS73" si="5">100%-(CN10/CO10)</f>
        <v>5.5568730124444521E-4</v>
      </c>
      <c r="CT10" s="2">
        <f t="shared" ref="CT10:CT73" si="6">100%-(CO10/CP10)</f>
        <v>6.9898106572809926E-3</v>
      </c>
      <c r="CU10" s="2">
        <f t="shared" ref="CU10:CU73" si="7">100%-(CQ10/CO10)</f>
        <v>7.8725429703718763E-3</v>
      </c>
      <c r="CV10" s="2">
        <f t="shared" ref="CV10:CV73" si="8">100%-(CQ10/CR10)</f>
        <v>1.3718790676699344E-2</v>
      </c>
      <c r="CW10">
        <v>152</v>
      </c>
      <c r="CX10">
        <v>32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11</v>
      </c>
      <c r="DG10">
        <v>1</v>
      </c>
      <c r="DH10">
        <v>3</v>
      </c>
      <c r="DI10">
        <v>0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5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108.61000061035161</v>
      </c>
      <c r="EG10">
        <v>108.120002746582</v>
      </c>
      <c r="EH10">
        <v>109.55999755859381</v>
      </c>
      <c r="EI10">
        <v>108.0500030517578</v>
      </c>
      <c r="EJ10">
        <v>109.0299987792969</v>
      </c>
      <c r="EK10" s="2">
        <f t="shared" ref="EK10:EK73" si="9">100%-(EF10/EG10)</f>
        <v>-4.5319816067530549E-3</v>
      </c>
      <c r="EL10" s="2">
        <f t="shared" ref="EL10:EL73" si="10">100%-(EG10/EH10)</f>
        <v>1.3143435962945094E-2</v>
      </c>
      <c r="EM10" s="2">
        <f t="shared" ref="EM10:EM73" si="11">100%-(EI10/EG10)</f>
        <v>6.4742594382161123E-4</v>
      </c>
      <c r="EN10" s="2">
        <f t="shared" ref="EN10:EN73" si="12">100%-(EI10/EJ10)</f>
        <v>8.9883127443012301E-3</v>
      </c>
      <c r="EO10">
        <v>52</v>
      </c>
      <c r="EP10">
        <v>104</v>
      </c>
      <c r="EQ10">
        <v>39</v>
      </c>
      <c r="ER10">
        <v>0</v>
      </c>
      <c r="ES10">
        <v>0</v>
      </c>
      <c r="ET10">
        <v>1</v>
      </c>
      <c r="EU10">
        <v>3</v>
      </c>
      <c r="EV10">
        <v>0</v>
      </c>
      <c r="EW10">
        <v>0</v>
      </c>
      <c r="EX10">
        <v>3</v>
      </c>
      <c r="EY10">
        <v>0</v>
      </c>
      <c r="EZ10">
        <v>0</v>
      </c>
      <c r="FA10">
        <v>0</v>
      </c>
      <c r="FB10">
        <v>0</v>
      </c>
      <c r="FC10">
        <v>2</v>
      </c>
      <c r="FD10">
        <v>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109.0299987792969</v>
      </c>
      <c r="FY10">
        <v>109.7900009155273</v>
      </c>
      <c r="FZ10">
        <v>111.44000244140619</v>
      </c>
      <c r="GA10">
        <v>109.34999847412109</v>
      </c>
      <c r="GB10">
        <v>110.8000030517578</v>
      </c>
      <c r="GC10">
        <v>769</v>
      </c>
      <c r="GD10">
        <v>27</v>
      </c>
      <c r="GE10">
        <v>379</v>
      </c>
      <c r="GF10">
        <v>23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5</v>
      </c>
      <c r="GM10">
        <v>0</v>
      </c>
      <c r="GN10">
        <v>5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5280414</v>
      </c>
      <c r="GZ10">
        <v>6209914</v>
      </c>
      <c r="HA10">
        <v>0.60399999999999998</v>
      </c>
      <c r="HB10">
        <v>0.84299999999999997</v>
      </c>
      <c r="HC10">
        <v>2.15</v>
      </c>
      <c r="HD10">
        <v>2.2999999999999998</v>
      </c>
      <c r="HE10">
        <v>1.7353000000000001</v>
      </c>
      <c r="HF10" s="2">
        <f t="shared" ref="HF10:HF73" si="13">100%-(FX10/FY10)</f>
        <v>6.9223256206650818E-3</v>
      </c>
      <c r="HG10" s="2">
        <f t="shared" ref="HG10:HG73" si="14">100%-(FY10/FZ10)</f>
        <v>1.4806187093781231E-2</v>
      </c>
      <c r="HH10" s="2">
        <f t="shared" ref="HH10:HH73" si="15">100%-(GA10/FY10)</f>
        <v>4.0076731736685689E-3</v>
      </c>
      <c r="HI10" s="2">
        <f t="shared" ref="HI10:HI73" si="16">100%-(GA10/GB10)</f>
        <v>1.3086683553242939E-2</v>
      </c>
      <c r="HJ10" s="3">
        <f t="shared" ref="HJ10:HJ73" si="17">(FZ10*HG10)+FZ10</f>
        <v>113.09000396728509</v>
      </c>
      <c r="HK10" t="str">
        <f t="shared" ref="HK10:HK73" si="18">B10</f>
        <v>ABBV</v>
      </c>
    </row>
    <row r="11" spans="1:219" hidden="1" x14ac:dyDescent="0.25">
      <c r="A11">
        <v>2</v>
      </c>
      <c r="B11" t="s">
        <v>229</v>
      </c>
      <c r="C11">
        <v>10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79</v>
      </c>
      <c r="W11">
        <v>50</v>
      </c>
      <c r="X11">
        <v>52</v>
      </c>
      <c r="Y11">
        <v>12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285.14999389648438</v>
      </c>
      <c r="AW11">
        <v>285.16000366210938</v>
      </c>
      <c r="AX11">
        <v>287.45999145507813</v>
      </c>
      <c r="AY11">
        <v>285.010009765625</v>
      </c>
      <c r="AZ11">
        <v>286.95999145507813</v>
      </c>
      <c r="BA11" s="2">
        <f t="shared" si="1"/>
        <v>3.510227765624041E-5</v>
      </c>
      <c r="BB11" s="2">
        <f t="shared" si="2"/>
        <v>8.0010709710474082E-3</v>
      </c>
      <c r="BC11" s="2">
        <f t="shared" si="3"/>
        <v>5.2599906914752026E-4</v>
      </c>
      <c r="BD11" s="2">
        <f t="shared" si="4"/>
        <v>6.7953085709454575E-3</v>
      </c>
      <c r="BE11">
        <v>107</v>
      </c>
      <c r="BF11">
        <v>88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286.95999145507813</v>
      </c>
      <c r="CO11">
        <v>287.10000610351563</v>
      </c>
      <c r="CP11">
        <v>287.23001098632813</v>
      </c>
      <c r="CQ11">
        <v>284.91000366210938</v>
      </c>
      <c r="CR11">
        <v>286.54000854492188</v>
      </c>
      <c r="CS11" s="2">
        <f t="shared" si="5"/>
        <v>4.8768598209991687E-4</v>
      </c>
      <c r="CT11" s="2">
        <f t="shared" si="6"/>
        <v>4.5261594485224155E-4</v>
      </c>
      <c r="CU11" s="2">
        <f t="shared" si="7"/>
        <v>7.6280125212419003E-3</v>
      </c>
      <c r="CV11" s="2">
        <f t="shared" si="8"/>
        <v>5.6885769323795632E-3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</v>
      </c>
      <c r="DG11">
        <v>31</v>
      </c>
      <c r="DH11">
        <v>43</v>
      </c>
      <c r="DI11">
        <v>45</v>
      </c>
      <c r="DJ11">
        <v>71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222</v>
      </c>
      <c r="EF11">
        <v>286.54000854492188</v>
      </c>
      <c r="EG11">
        <v>285.92999267578119</v>
      </c>
      <c r="EH11">
        <v>288.89999389648438</v>
      </c>
      <c r="EI11">
        <v>285.760009765625</v>
      </c>
      <c r="EJ11">
        <v>288.60000610351563</v>
      </c>
      <c r="EK11" s="2">
        <f t="shared" si="9"/>
        <v>-2.1334448458241173E-3</v>
      </c>
      <c r="EL11" s="2">
        <f t="shared" si="10"/>
        <v>1.028037827431505E-2</v>
      </c>
      <c r="EM11" s="2">
        <f t="shared" si="11"/>
        <v>5.9449135980971235E-4</v>
      </c>
      <c r="EN11" s="2">
        <f t="shared" si="12"/>
        <v>9.8405969432723284E-3</v>
      </c>
      <c r="EO11">
        <v>34</v>
      </c>
      <c r="EP11">
        <v>154</v>
      </c>
      <c r="EQ11">
        <v>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288.60000610351563</v>
      </c>
      <c r="FY11">
        <v>289.67001342773438</v>
      </c>
      <c r="FZ11">
        <v>291.14999389648438</v>
      </c>
      <c r="GA11">
        <v>287.79000854492188</v>
      </c>
      <c r="GB11">
        <v>290.72000122070313</v>
      </c>
      <c r="GC11">
        <v>410</v>
      </c>
      <c r="GD11">
        <v>394</v>
      </c>
      <c r="GE11">
        <v>197</v>
      </c>
      <c r="GF11">
        <v>198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72</v>
      </c>
      <c r="GM11">
        <v>0</v>
      </c>
      <c r="GN11">
        <v>71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2.1</v>
      </c>
      <c r="GX11" t="s">
        <v>218</v>
      </c>
      <c r="GY11">
        <v>1849004</v>
      </c>
      <c r="GZ11">
        <v>1938414</v>
      </c>
      <c r="HA11">
        <v>1.27</v>
      </c>
      <c r="HB11">
        <v>1.3879999999999999</v>
      </c>
      <c r="HC11">
        <v>3.47</v>
      </c>
      <c r="HD11">
        <v>1.97</v>
      </c>
      <c r="HE11">
        <v>0.39810002</v>
      </c>
      <c r="HF11" s="2">
        <f t="shared" si="13"/>
        <v>3.6938836421385179E-3</v>
      </c>
      <c r="HG11" s="2">
        <f t="shared" si="14"/>
        <v>5.0832234235806961E-3</v>
      </c>
      <c r="HH11" s="2">
        <f t="shared" si="15"/>
        <v>6.4901605125292638E-3</v>
      </c>
      <c r="HI11" s="2">
        <f t="shared" si="16"/>
        <v>1.0078400741189153E-2</v>
      </c>
      <c r="HJ11" s="3">
        <f t="shared" si="17"/>
        <v>292.62997436523438</v>
      </c>
      <c r="HK11" t="str">
        <f t="shared" si="18"/>
        <v>ACN</v>
      </c>
    </row>
    <row r="12" spans="1:219" hidden="1" x14ac:dyDescent="0.25">
      <c r="A12">
        <v>3</v>
      </c>
      <c r="B12" t="s">
        <v>233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15</v>
      </c>
      <c r="W12">
        <v>8</v>
      </c>
      <c r="X12">
        <v>11</v>
      </c>
      <c r="Y12">
        <v>20</v>
      </c>
      <c r="Z12">
        <v>120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 t="s">
        <v>234</v>
      </c>
      <c r="AV12">
        <v>170.30999755859381</v>
      </c>
      <c r="AW12">
        <v>171.92999267578119</v>
      </c>
      <c r="AX12">
        <v>172.71000671386719</v>
      </c>
      <c r="AY12">
        <v>170.8800048828125</v>
      </c>
      <c r="AZ12">
        <v>171.28999328613281</v>
      </c>
      <c r="BA12" s="2">
        <f t="shared" si="1"/>
        <v>9.422411366248995E-3</v>
      </c>
      <c r="BB12" s="2">
        <f t="shared" si="2"/>
        <v>4.5163222034856343E-3</v>
      </c>
      <c r="BC12" s="2">
        <f t="shared" si="3"/>
        <v>6.1070658855242321E-3</v>
      </c>
      <c r="BD12" s="2">
        <f t="shared" si="4"/>
        <v>2.3935338863342315E-3</v>
      </c>
      <c r="BE12">
        <v>50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68</v>
      </c>
      <c r="BO12">
        <v>26</v>
      </c>
      <c r="BP12">
        <v>14</v>
      </c>
      <c r="BQ12">
        <v>26</v>
      </c>
      <c r="BR12">
        <v>13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171.28999328613281</v>
      </c>
      <c r="CO12">
        <v>171.0299987792969</v>
      </c>
      <c r="CP12">
        <v>173.9100036621094</v>
      </c>
      <c r="CQ12">
        <v>170.74000549316409</v>
      </c>
      <c r="CR12">
        <v>173.78999328613281</v>
      </c>
      <c r="CS12" s="2">
        <f t="shared" si="5"/>
        <v>-1.5201690270221224E-3</v>
      </c>
      <c r="CT12" s="2">
        <f t="shared" si="6"/>
        <v>1.6560317533016011E-2</v>
      </c>
      <c r="CU12" s="2">
        <f t="shared" si="7"/>
        <v>1.6955697141004533E-3</v>
      </c>
      <c r="CV12" s="2">
        <f t="shared" si="8"/>
        <v>1.7549847003832553E-2</v>
      </c>
      <c r="CW12">
        <v>17</v>
      </c>
      <c r="CX12">
        <v>88</v>
      </c>
      <c r="CY12">
        <v>56</v>
      </c>
      <c r="CZ12">
        <v>9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173.78999328613281</v>
      </c>
      <c r="EG12">
        <v>174.25</v>
      </c>
      <c r="EH12">
        <v>174.52000427246091</v>
      </c>
      <c r="EI12">
        <v>169.71000671386719</v>
      </c>
      <c r="EJ12">
        <v>171.80999755859381</v>
      </c>
      <c r="EK12" s="2">
        <f t="shared" si="9"/>
        <v>2.6399237524659114E-3</v>
      </c>
      <c r="EL12" s="2">
        <f t="shared" si="10"/>
        <v>1.5471250621755805E-3</v>
      </c>
      <c r="EM12" s="2">
        <f t="shared" si="11"/>
        <v>2.6054480838638816E-2</v>
      </c>
      <c r="EN12" s="2">
        <f t="shared" si="12"/>
        <v>1.2222751147007327E-2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</v>
      </c>
      <c r="FA12">
        <v>0</v>
      </c>
      <c r="FB12">
        <v>160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3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 t="s">
        <v>237</v>
      </c>
      <c r="FX12">
        <v>171.80999755859381</v>
      </c>
      <c r="FY12">
        <v>171.6199951171875</v>
      </c>
      <c r="FZ12">
        <v>172.8399963378906</v>
      </c>
      <c r="GA12">
        <v>169.78999328613281</v>
      </c>
      <c r="GB12">
        <v>171.6199951171875</v>
      </c>
      <c r="GC12">
        <v>228</v>
      </c>
      <c r="GD12">
        <v>484</v>
      </c>
      <c r="GE12">
        <v>172</v>
      </c>
      <c r="GF12">
        <v>163</v>
      </c>
      <c r="GG12">
        <v>0</v>
      </c>
      <c r="GH12">
        <v>9</v>
      </c>
      <c r="GI12">
        <v>0</v>
      </c>
      <c r="GJ12">
        <v>9</v>
      </c>
      <c r="GK12">
        <v>0</v>
      </c>
      <c r="GL12">
        <v>293</v>
      </c>
      <c r="GM12">
        <v>0</v>
      </c>
      <c r="GN12">
        <v>160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256354</v>
      </c>
      <c r="GZ12">
        <v>320671</v>
      </c>
      <c r="HA12">
        <v>1.643</v>
      </c>
      <c r="HB12">
        <v>2.3319999999999999</v>
      </c>
      <c r="HC12">
        <v>1.65</v>
      </c>
      <c r="HD12">
        <v>6.88</v>
      </c>
      <c r="HE12">
        <v>7.7700000000000005E-2</v>
      </c>
      <c r="HF12" s="2">
        <f t="shared" si="13"/>
        <v>-1.1071113320832993E-3</v>
      </c>
      <c r="HG12" s="2">
        <f t="shared" si="14"/>
        <v>7.0585584734570439E-3</v>
      </c>
      <c r="HH12" s="2">
        <f t="shared" si="15"/>
        <v>1.0663103852235345E-2</v>
      </c>
      <c r="HI12" s="2">
        <f t="shared" si="16"/>
        <v>1.0663103852235345E-2</v>
      </c>
      <c r="HJ12" s="3">
        <f t="shared" si="17"/>
        <v>174.05999755859369</v>
      </c>
      <c r="HK12" t="str">
        <f t="shared" si="18"/>
        <v>AYI</v>
      </c>
    </row>
    <row r="13" spans="1:219" hidden="1" x14ac:dyDescent="0.25">
      <c r="A13">
        <v>4</v>
      </c>
      <c r="B13" t="s">
        <v>238</v>
      </c>
      <c r="C13">
        <v>9</v>
      </c>
      <c r="D13">
        <v>1</v>
      </c>
      <c r="E13">
        <v>5</v>
      </c>
      <c r="F13">
        <v>1</v>
      </c>
      <c r="G13" t="s">
        <v>218</v>
      </c>
      <c r="H13" t="s">
        <v>218</v>
      </c>
      <c r="I13">
        <v>5</v>
      </c>
      <c r="J13">
        <v>1</v>
      </c>
      <c r="K13" t="s">
        <v>218</v>
      </c>
      <c r="L13" t="s">
        <v>218</v>
      </c>
      <c r="M13">
        <v>3</v>
      </c>
      <c r="N13">
        <v>19</v>
      </c>
      <c r="O13">
        <v>92</v>
      </c>
      <c r="P13">
        <v>81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523.25</v>
      </c>
      <c r="AW13">
        <v>524.21002197265625</v>
      </c>
      <c r="AX13">
        <v>525.44000244140625</v>
      </c>
      <c r="AY13">
        <v>518.54998779296875</v>
      </c>
      <c r="AZ13">
        <v>525.08001708984375</v>
      </c>
      <c r="BA13" s="2">
        <f t="shared" si="1"/>
        <v>1.8313689788752585E-3</v>
      </c>
      <c r="BB13" s="2">
        <f t="shared" si="2"/>
        <v>2.3408580675909896E-3</v>
      </c>
      <c r="BC13" s="2">
        <f t="shared" si="3"/>
        <v>1.079726434528705E-2</v>
      </c>
      <c r="BD13" s="2">
        <f t="shared" si="4"/>
        <v>1.2436255588370027E-2</v>
      </c>
      <c r="BE13">
        <v>12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48</v>
      </c>
      <c r="BO13">
        <v>34</v>
      </c>
      <c r="BP13">
        <v>30</v>
      </c>
      <c r="BQ13">
        <v>15</v>
      </c>
      <c r="BR13">
        <v>62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2</v>
      </c>
      <c r="CH13">
        <v>0</v>
      </c>
      <c r="CI13">
        <v>1</v>
      </c>
      <c r="CJ13">
        <v>0</v>
      </c>
      <c r="CK13">
        <v>1</v>
      </c>
      <c r="CL13">
        <v>0</v>
      </c>
      <c r="CM13" t="s">
        <v>240</v>
      </c>
      <c r="CN13">
        <v>525.08001708984375</v>
      </c>
      <c r="CO13">
        <v>523.1300048828125</v>
      </c>
      <c r="CP13">
        <v>524</v>
      </c>
      <c r="CQ13">
        <v>514.44000244140625</v>
      </c>
      <c r="CR13">
        <v>516.16998291015625</v>
      </c>
      <c r="CS13" s="2">
        <f t="shared" si="5"/>
        <v>-3.7275862382775138E-3</v>
      </c>
      <c r="CT13" s="2">
        <f t="shared" si="6"/>
        <v>1.6602960251669296E-3</v>
      </c>
      <c r="CU13" s="2">
        <f t="shared" si="7"/>
        <v>1.6611554222268121E-2</v>
      </c>
      <c r="CV13" s="2">
        <f t="shared" si="8"/>
        <v>3.3515712382118368E-3</v>
      </c>
      <c r="CW13">
        <v>4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4</v>
      </c>
      <c r="DG13">
        <v>0</v>
      </c>
      <c r="DH13">
        <v>2</v>
      </c>
      <c r="DI13">
        <v>8</v>
      </c>
      <c r="DJ13">
        <v>180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 t="s">
        <v>241</v>
      </c>
      <c r="EF13">
        <v>516.16998291015625</v>
      </c>
      <c r="EG13">
        <v>515.28997802734375</v>
      </c>
      <c r="EH13">
        <v>517.28997802734375</v>
      </c>
      <c r="EI13">
        <v>510.60000610351563</v>
      </c>
      <c r="EJ13">
        <v>514.21002197265625</v>
      </c>
      <c r="EK13" s="2">
        <f t="shared" si="9"/>
        <v>-1.7077857523668527E-3</v>
      </c>
      <c r="EL13" s="2">
        <f t="shared" si="10"/>
        <v>3.8663033983895589E-3</v>
      </c>
      <c r="EM13" s="2">
        <f t="shared" si="11"/>
        <v>9.101616805710977E-3</v>
      </c>
      <c r="EN13" s="2">
        <f t="shared" si="12"/>
        <v>7.0205085760319808E-3</v>
      </c>
      <c r="EO13">
        <v>30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30</v>
      </c>
      <c r="EY13">
        <v>30</v>
      </c>
      <c r="EZ13">
        <v>36</v>
      </c>
      <c r="FA13">
        <v>41</v>
      </c>
      <c r="FB13">
        <v>44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514.21002197265625</v>
      </c>
      <c r="FY13">
        <v>515.02001953125</v>
      </c>
      <c r="FZ13">
        <v>515.47998046875</v>
      </c>
      <c r="GA13">
        <v>509.54998779296881</v>
      </c>
      <c r="GB13">
        <v>512.34002685546875</v>
      </c>
      <c r="GC13">
        <v>241</v>
      </c>
      <c r="GD13">
        <v>565</v>
      </c>
      <c r="GE13">
        <v>34</v>
      </c>
      <c r="GF13">
        <v>375</v>
      </c>
      <c r="GG13">
        <v>0</v>
      </c>
      <c r="GH13">
        <v>81</v>
      </c>
      <c r="GI13">
        <v>0</v>
      </c>
      <c r="GJ13">
        <v>0</v>
      </c>
      <c r="GK13">
        <v>0</v>
      </c>
      <c r="GL13">
        <v>286</v>
      </c>
      <c r="GM13">
        <v>0</v>
      </c>
      <c r="GN13">
        <v>224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1.8</v>
      </c>
      <c r="GX13" t="s">
        <v>218</v>
      </c>
      <c r="GY13">
        <v>1677468</v>
      </c>
      <c r="GZ13">
        <v>1926414</v>
      </c>
      <c r="HA13">
        <v>1.117</v>
      </c>
      <c r="HB13">
        <v>1.272</v>
      </c>
      <c r="HC13">
        <v>2.5299999999999998</v>
      </c>
      <c r="HD13">
        <v>1.58</v>
      </c>
      <c r="HE13">
        <v>0</v>
      </c>
      <c r="HF13" s="2">
        <f t="shared" si="13"/>
        <v>1.5727496560832277E-3</v>
      </c>
      <c r="HG13" s="2">
        <f t="shared" si="14"/>
        <v>8.9229641291155293E-4</v>
      </c>
      <c r="HH13" s="2">
        <f t="shared" si="15"/>
        <v>1.0621007981902908E-2</v>
      </c>
      <c r="HI13" s="2">
        <f t="shared" si="16"/>
        <v>5.4456784874374886E-3</v>
      </c>
      <c r="HJ13" s="3">
        <f t="shared" si="17"/>
        <v>515.93994140625</v>
      </c>
      <c r="HK13" t="str">
        <f t="shared" si="18"/>
        <v>ADBE</v>
      </c>
    </row>
    <row r="14" spans="1:219" hidden="1" x14ac:dyDescent="0.25">
      <c r="A14">
        <v>5</v>
      </c>
      <c r="B14" t="s">
        <v>243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107</v>
      </c>
      <c r="N14">
        <v>83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189.46000671386719</v>
      </c>
      <c r="AW14">
        <v>191.2799987792969</v>
      </c>
      <c r="AX14">
        <v>193.16999816894531</v>
      </c>
      <c r="AY14">
        <v>190.55000305175781</v>
      </c>
      <c r="AZ14">
        <v>192.91999816894531</v>
      </c>
      <c r="BA14" s="2">
        <f t="shared" si="1"/>
        <v>9.5148059234863025E-3</v>
      </c>
      <c r="BB14" s="2">
        <f t="shared" si="2"/>
        <v>9.784124903264857E-3</v>
      </c>
      <c r="BC14" s="2">
        <f t="shared" si="3"/>
        <v>3.8163725020794459E-3</v>
      </c>
      <c r="BD14" s="2">
        <f t="shared" si="4"/>
        <v>1.2284859732955344E-2</v>
      </c>
      <c r="BE14">
        <v>130</v>
      </c>
      <c r="BF14">
        <v>60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192.91999816894531</v>
      </c>
      <c r="CO14">
        <v>193.58999633789071</v>
      </c>
      <c r="CP14">
        <v>196.16999816894531</v>
      </c>
      <c r="CQ14">
        <v>192.3500061035156</v>
      </c>
      <c r="CR14">
        <v>192.53999328613281</v>
      </c>
      <c r="CS14" s="2">
        <f t="shared" si="5"/>
        <v>3.460913175368785E-3</v>
      </c>
      <c r="CT14" s="2">
        <f t="shared" si="6"/>
        <v>1.315186753905484E-2</v>
      </c>
      <c r="CU14" s="2">
        <f t="shared" si="7"/>
        <v>6.4052392057016849E-3</v>
      </c>
      <c r="CV14" s="2">
        <f t="shared" si="8"/>
        <v>9.8674140044696657E-4</v>
      </c>
      <c r="CW14">
        <v>33</v>
      </c>
      <c r="CX14">
        <v>53</v>
      </c>
      <c r="CY14">
        <v>39</v>
      </c>
      <c r="CZ14">
        <v>0</v>
      </c>
      <c r="DA14">
        <v>0</v>
      </c>
      <c r="DB14">
        <v>1</v>
      </c>
      <c r="DC14">
        <v>39</v>
      </c>
      <c r="DD14">
        <v>0</v>
      </c>
      <c r="DE14">
        <v>0</v>
      </c>
      <c r="DF14">
        <v>56</v>
      </c>
      <c r="DG14">
        <v>7</v>
      </c>
      <c r="DH14">
        <v>16</v>
      </c>
      <c r="DI14">
        <v>5</v>
      </c>
      <c r="DJ14">
        <v>5</v>
      </c>
      <c r="DK14">
        <v>1</v>
      </c>
      <c r="DL14">
        <v>1</v>
      </c>
      <c r="DM14">
        <v>0</v>
      </c>
      <c r="DN14">
        <v>0</v>
      </c>
      <c r="DO14">
        <v>92</v>
      </c>
      <c r="DP14">
        <v>39</v>
      </c>
      <c r="DQ14">
        <v>0</v>
      </c>
      <c r="DR14">
        <v>0</v>
      </c>
      <c r="DS14">
        <v>1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192.53999328613281</v>
      </c>
      <c r="EG14">
        <v>198</v>
      </c>
      <c r="EH14">
        <v>198.52000427246091</v>
      </c>
      <c r="EI14">
        <v>190.91000366210929</v>
      </c>
      <c r="EJ14">
        <v>193.91000366210929</v>
      </c>
      <c r="EK14" s="2">
        <f t="shared" si="9"/>
        <v>2.757579148417777E-2</v>
      </c>
      <c r="EL14" s="2">
        <f t="shared" si="10"/>
        <v>2.6194049026274646E-3</v>
      </c>
      <c r="EM14" s="2">
        <f t="shared" si="11"/>
        <v>3.5808062312579381E-2</v>
      </c>
      <c r="EN14" s="2">
        <f t="shared" si="12"/>
        <v>1.5471094545630226E-2</v>
      </c>
      <c r="EO14">
        <v>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184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6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1</v>
      </c>
      <c r="FV14">
        <v>0</v>
      </c>
      <c r="FW14" t="s">
        <v>247</v>
      </c>
      <c r="FX14">
        <v>193.91000366210929</v>
      </c>
      <c r="FY14">
        <v>194.44999694824219</v>
      </c>
      <c r="FZ14">
        <v>202.53999328613281</v>
      </c>
      <c r="GA14">
        <v>194.44999694824219</v>
      </c>
      <c r="GB14">
        <v>199.8699951171875</v>
      </c>
      <c r="GC14">
        <v>509</v>
      </c>
      <c r="GD14">
        <v>285</v>
      </c>
      <c r="GE14">
        <v>128</v>
      </c>
      <c r="GF14">
        <v>273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189</v>
      </c>
      <c r="GM14">
        <v>0</v>
      </c>
      <c r="GN14">
        <v>189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1</v>
      </c>
      <c r="GU14">
        <v>0</v>
      </c>
      <c r="GV14">
        <v>0</v>
      </c>
      <c r="GW14">
        <v>2.2000000000000002</v>
      </c>
      <c r="GX14" t="s">
        <v>218</v>
      </c>
      <c r="GY14">
        <v>1736444</v>
      </c>
      <c r="GZ14">
        <v>848671</v>
      </c>
      <c r="HA14">
        <v>0.33400000000000002</v>
      </c>
      <c r="HB14">
        <v>1.3220000000000001</v>
      </c>
      <c r="HC14">
        <v>1.55</v>
      </c>
      <c r="HD14">
        <v>3.23</v>
      </c>
      <c r="HE14">
        <v>0.1401</v>
      </c>
      <c r="HF14" s="2">
        <f t="shared" si="13"/>
        <v>2.777029028581679E-3</v>
      </c>
      <c r="HG14" s="2">
        <f t="shared" si="14"/>
        <v>3.9942710605612164E-2</v>
      </c>
      <c r="HH14" s="2">
        <f t="shared" si="15"/>
        <v>0</v>
      </c>
      <c r="HI14" s="2">
        <f t="shared" si="16"/>
        <v>2.7117617958450801E-2</v>
      </c>
      <c r="HJ14" s="3">
        <f t="shared" si="17"/>
        <v>210.62998962402344</v>
      </c>
      <c r="HK14" t="str">
        <f t="shared" si="18"/>
        <v>AAP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5</v>
      </c>
      <c r="F15">
        <v>1</v>
      </c>
      <c r="G15" t="s">
        <v>218</v>
      </c>
      <c r="H15" t="s">
        <v>218</v>
      </c>
      <c r="I15">
        <v>5</v>
      </c>
      <c r="J15">
        <v>1</v>
      </c>
      <c r="K15" t="s">
        <v>218</v>
      </c>
      <c r="L15" t="s">
        <v>218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75</v>
      </c>
      <c r="W15">
        <v>61</v>
      </c>
      <c r="X15">
        <v>35</v>
      </c>
      <c r="Y15">
        <v>5</v>
      </c>
      <c r="Z15">
        <v>15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52.830001831054688</v>
      </c>
      <c r="AW15">
        <v>53.279998779296882</v>
      </c>
      <c r="AX15">
        <v>53.590000152587891</v>
      </c>
      <c r="AY15">
        <v>53.139999389648438</v>
      </c>
      <c r="AZ15">
        <v>53.450000762939453</v>
      </c>
      <c r="BA15" s="2">
        <f t="shared" si="1"/>
        <v>8.4458888617139349E-3</v>
      </c>
      <c r="BB15" s="2">
        <f t="shared" si="2"/>
        <v>5.7846869268209922E-3</v>
      </c>
      <c r="BC15" s="2">
        <f t="shared" si="3"/>
        <v>2.6276162322820262E-3</v>
      </c>
      <c r="BD15" s="2">
        <f t="shared" si="4"/>
        <v>5.7998385194778512E-3</v>
      </c>
      <c r="BE15">
        <v>143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62</v>
      </c>
      <c r="BO15">
        <v>10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53.450000762939453</v>
      </c>
      <c r="CO15">
        <v>53.490001678466797</v>
      </c>
      <c r="CP15">
        <v>53.709999084472663</v>
      </c>
      <c r="CQ15">
        <v>53.290000915527337</v>
      </c>
      <c r="CR15">
        <v>53.560001373291023</v>
      </c>
      <c r="CS15" s="2">
        <f t="shared" si="5"/>
        <v>7.4782042011878325E-4</v>
      </c>
      <c r="CT15" s="2">
        <f t="shared" si="6"/>
        <v>4.096023268588489E-3</v>
      </c>
      <c r="CU15" s="2">
        <f t="shared" si="7"/>
        <v>3.7390307845134307E-3</v>
      </c>
      <c r="CV15" s="2">
        <f t="shared" si="8"/>
        <v>5.041083846915817E-3</v>
      </c>
      <c r="CW15">
        <v>171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28</v>
      </c>
      <c r="DG15">
        <v>6</v>
      </c>
      <c r="DH15">
        <v>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53.560001373291023</v>
      </c>
      <c r="EG15">
        <v>53.349998474121087</v>
      </c>
      <c r="EH15">
        <v>53.389999389648438</v>
      </c>
      <c r="EI15">
        <v>52.229999542236328</v>
      </c>
      <c r="EJ15">
        <v>52.590000152587891</v>
      </c>
      <c r="EK15" s="2">
        <f t="shared" si="9"/>
        <v>-3.9363243706895812E-3</v>
      </c>
      <c r="EL15" s="2">
        <f t="shared" si="10"/>
        <v>7.4922112726427681E-4</v>
      </c>
      <c r="EM15" s="2">
        <f t="shared" si="11"/>
        <v>2.0993420129675311E-2</v>
      </c>
      <c r="EN15" s="2">
        <f t="shared" si="12"/>
        <v>6.8454194582056038E-3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194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 t="s">
        <v>252</v>
      </c>
      <c r="FX15">
        <v>52.590000152587891</v>
      </c>
      <c r="FY15">
        <v>52.729999542236328</v>
      </c>
      <c r="FZ15">
        <v>53.560001373291023</v>
      </c>
      <c r="GA15">
        <v>52.599998474121087</v>
      </c>
      <c r="GB15">
        <v>53.5</v>
      </c>
      <c r="GC15">
        <v>327</v>
      </c>
      <c r="GD15">
        <v>499</v>
      </c>
      <c r="GE15">
        <v>172</v>
      </c>
      <c r="GF15">
        <v>236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209</v>
      </c>
      <c r="GM15">
        <v>0</v>
      </c>
      <c r="GN15">
        <v>194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3</v>
      </c>
      <c r="GX15" t="s">
        <v>223</v>
      </c>
      <c r="GY15">
        <v>2307133</v>
      </c>
      <c r="GZ15">
        <v>2690300</v>
      </c>
      <c r="HA15">
        <v>0.53100000000000003</v>
      </c>
      <c r="HB15">
        <v>0.70899999999999996</v>
      </c>
      <c r="HC15">
        <v>1.74</v>
      </c>
      <c r="HD15">
        <v>2.66</v>
      </c>
      <c r="HE15">
        <v>0.16790000999999999</v>
      </c>
      <c r="HF15" s="2">
        <f t="shared" si="13"/>
        <v>2.6550235324067639E-3</v>
      </c>
      <c r="HG15" s="2">
        <f t="shared" si="14"/>
        <v>1.5496673072689537E-2</v>
      </c>
      <c r="HH15" s="2">
        <f t="shared" si="15"/>
        <v>2.4654099989345202E-3</v>
      </c>
      <c r="HI15" s="2">
        <f t="shared" si="16"/>
        <v>1.6822458427643294E-2</v>
      </c>
      <c r="HJ15" s="3">
        <f t="shared" si="17"/>
        <v>54.390003204345717</v>
      </c>
      <c r="HK15" t="str">
        <f t="shared" si="18"/>
        <v>AFL</v>
      </c>
    </row>
    <row r="16" spans="1:219" hidden="1" x14ac:dyDescent="0.25">
      <c r="A16">
        <v>7</v>
      </c>
      <c r="B16" t="s">
        <v>253</v>
      </c>
      <c r="C16">
        <v>10</v>
      </c>
      <c r="D16">
        <v>0</v>
      </c>
      <c r="E16">
        <v>5</v>
      </c>
      <c r="F16">
        <v>1</v>
      </c>
      <c r="G16" t="s">
        <v>218</v>
      </c>
      <c r="H16" t="s">
        <v>218</v>
      </c>
      <c r="I16">
        <v>5</v>
      </c>
      <c r="J16">
        <v>1</v>
      </c>
      <c r="K16" t="s">
        <v>218</v>
      </c>
      <c r="L16" t="s">
        <v>218</v>
      </c>
      <c r="M16">
        <v>0</v>
      </c>
      <c r="N16">
        <v>25</v>
      </c>
      <c r="O16">
        <v>170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133.2799987792969</v>
      </c>
      <c r="AW16">
        <v>134.05000305175781</v>
      </c>
      <c r="AX16">
        <v>134.63999938964841</v>
      </c>
      <c r="AY16">
        <v>133.1600036621094</v>
      </c>
      <c r="AZ16">
        <v>134.58000183105469</v>
      </c>
      <c r="BA16" s="2">
        <f t="shared" si="1"/>
        <v>5.7441570677443377E-3</v>
      </c>
      <c r="BB16" s="2">
        <f t="shared" si="2"/>
        <v>4.3820286732410008E-3</v>
      </c>
      <c r="BC16" s="2">
        <f t="shared" si="3"/>
        <v>6.6393089846090714E-3</v>
      </c>
      <c r="BD16" s="2">
        <f t="shared" si="4"/>
        <v>1.0551331175696399E-2</v>
      </c>
      <c r="BE16">
        <v>65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121</v>
      </c>
      <c r="BO16">
        <v>25</v>
      </c>
      <c r="BP16">
        <v>5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134.58000183105469</v>
      </c>
      <c r="CO16">
        <v>134.3800048828125</v>
      </c>
      <c r="CP16">
        <v>134.6499938964844</v>
      </c>
      <c r="CQ16">
        <v>133.07000732421881</v>
      </c>
      <c r="CR16">
        <v>133.5</v>
      </c>
      <c r="CS16" s="2">
        <f t="shared" si="5"/>
        <v>-1.4882939498075398E-3</v>
      </c>
      <c r="CT16" s="2">
        <f t="shared" si="6"/>
        <v>2.0051171623480801E-3</v>
      </c>
      <c r="CU16" s="2">
        <f t="shared" si="7"/>
        <v>9.7484559532208248E-3</v>
      </c>
      <c r="CV16" s="2">
        <f t="shared" si="8"/>
        <v>3.2209189197093258E-3</v>
      </c>
      <c r="CW16">
        <v>18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25</v>
      </c>
      <c r="DG16">
        <v>1</v>
      </c>
      <c r="DH16">
        <v>3</v>
      </c>
      <c r="DI16">
        <v>7</v>
      </c>
      <c r="DJ16">
        <v>157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133.5</v>
      </c>
      <c r="EG16">
        <v>133</v>
      </c>
      <c r="EH16">
        <v>133.55000305175781</v>
      </c>
      <c r="EI16">
        <v>131.82000732421881</v>
      </c>
      <c r="EJ16">
        <v>132.46000671386719</v>
      </c>
      <c r="EK16" s="2">
        <f t="shared" si="9"/>
        <v>-3.759398496240518E-3</v>
      </c>
      <c r="EL16" s="2">
        <f t="shared" si="10"/>
        <v>4.1183305068488441E-3</v>
      </c>
      <c r="EM16" s="2">
        <f t="shared" si="11"/>
        <v>8.8721253818134782E-3</v>
      </c>
      <c r="EN16" s="2">
        <f t="shared" si="12"/>
        <v>4.8316424370328237E-3</v>
      </c>
      <c r="EO16">
        <v>20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16</v>
      </c>
      <c r="EY16">
        <v>36</v>
      </c>
      <c r="EZ16">
        <v>43</v>
      </c>
      <c r="FA16">
        <v>51</v>
      </c>
      <c r="FB16">
        <v>33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132.46000671386719</v>
      </c>
      <c r="FY16">
        <v>132.8800048828125</v>
      </c>
      <c r="FZ16">
        <v>133.94999694824219</v>
      </c>
      <c r="GA16">
        <v>132.02000427246091</v>
      </c>
      <c r="GB16">
        <v>133.83000183105469</v>
      </c>
      <c r="GC16">
        <v>298</v>
      </c>
      <c r="GD16">
        <v>527</v>
      </c>
      <c r="GE16">
        <v>38</v>
      </c>
      <c r="GF16">
        <v>372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194</v>
      </c>
      <c r="GM16">
        <v>0</v>
      </c>
      <c r="GN16">
        <v>190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1180775</v>
      </c>
      <c r="GZ16">
        <v>1886971</v>
      </c>
      <c r="HA16">
        <v>1.4319999999999999</v>
      </c>
      <c r="HB16">
        <v>2.0649999999999999</v>
      </c>
      <c r="HC16">
        <v>2.91</v>
      </c>
      <c r="HD16">
        <v>1.55</v>
      </c>
      <c r="HE16">
        <v>0.2823</v>
      </c>
      <c r="HF16" s="2">
        <f t="shared" si="13"/>
        <v>3.1607326423243043E-3</v>
      </c>
      <c r="HG16" s="2">
        <f t="shared" si="14"/>
        <v>7.9879961911691888E-3</v>
      </c>
      <c r="HH16" s="2">
        <f t="shared" si="15"/>
        <v>6.4720091718090123E-3</v>
      </c>
      <c r="HI16" s="2">
        <f t="shared" si="16"/>
        <v>1.3524602359930471E-2</v>
      </c>
      <c r="HJ16" s="3">
        <f t="shared" si="17"/>
        <v>135.01998901367188</v>
      </c>
      <c r="HK16" t="str">
        <f t="shared" si="18"/>
        <v>A</v>
      </c>
    </row>
    <row r="17" spans="1:219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</v>
      </c>
      <c r="N17">
        <v>1</v>
      </c>
      <c r="O17">
        <v>3</v>
      </c>
      <c r="P17">
        <v>81</v>
      </c>
      <c r="Q17">
        <v>105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2</v>
      </c>
      <c r="AA17">
        <v>1</v>
      </c>
      <c r="AB17">
        <v>4</v>
      </c>
      <c r="AC17">
        <v>1</v>
      </c>
      <c r="AD17">
        <v>4</v>
      </c>
      <c r="AE17">
        <v>0</v>
      </c>
      <c r="AF17">
        <v>0</v>
      </c>
      <c r="AG17">
        <v>2</v>
      </c>
      <c r="AH17">
        <v>2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259</v>
      </c>
      <c r="AV17">
        <v>55.040000915527337</v>
      </c>
      <c r="AW17">
        <v>54.790000915527337</v>
      </c>
      <c r="AX17">
        <v>55.979999542236328</v>
      </c>
      <c r="AY17">
        <v>53.909999847412109</v>
      </c>
      <c r="AZ17">
        <v>54.689998626708977</v>
      </c>
      <c r="BA17" s="2">
        <f t="shared" si="1"/>
        <v>-4.562876361061452E-3</v>
      </c>
      <c r="BB17" s="2">
        <f t="shared" si="2"/>
        <v>2.125756763915565E-2</v>
      </c>
      <c r="BC17" s="2">
        <f t="shared" si="3"/>
        <v>1.6061344285647539E-2</v>
      </c>
      <c r="BD17" s="2">
        <f t="shared" si="4"/>
        <v>1.4262183194057365E-2</v>
      </c>
      <c r="BE17">
        <v>38</v>
      </c>
      <c r="BF17">
        <v>22</v>
      </c>
      <c r="BG17">
        <v>6</v>
      </c>
      <c r="BH17">
        <v>3</v>
      </c>
      <c r="BI17">
        <v>3</v>
      </c>
      <c r="BJ17">
        <v>1</v>
      </c>
      <c r="BK17">
        <v>12</v>
      </c>
      <c r="BL17">
        <v>1</v>
      </c>
      <c r="BM17">
        <v>3</v>
      </c>
      <c r="BN17">
        <v>14</v>
      </c>
      <c r="BO17">
        <v>16</v>
      </c>
      <c r="BP17">
        <v>14</v>
      </c>
      <c r="BQ17">
        <v>14</v>
      </c>
      <c r="BR17">
        <v>79</v>
      </c>
      <c r="BS17">
        <v>1</v>
      </c>
      <c r="BT17">
        <v>1</v>
      </c>
      <c r="BU17">
        <v>1</v>
      </c>
      <c r="BV17">
        <v>0</v>
      </c>
      <c r="BW17">
        <v>34</v>
      </c>
      <c r="BX17">
        <v>12</v>
      </c>
      <c r="BY17">
        <v>1</v>
      </c>
      <c r="BZ17">
        <v>1</v>
      </c>
      <c r="CA17">
        <v>2</v>
      </c>
      <c r="CB17">
        <v>1</v>
      </c>
      <c r="CC17">
        <v>2</v>
      </c>
      <c r="CD17">
        <v>1</v>
      </c>
      <c r="CE17">
        <v>26</v>
      </c>
      <c r="CF17">
        <v>24</v>
      </c>
      <c r="CG17">
        <v>26</v>
      </c>
      <c r="CH17">
        <v>26</v>
      </c>
      <c r="CI17">
        <v>1</v>
      </c>
      <c r="CJ17">
        <v>1</v>
      </c>
      <c r="CK17">
        <v>1</v>
      </c>
      <c r="CL17">
        <v>1</v>
      </c>
      <c r="CM17" t="s">
        <v>260</v>
      </c>
      <c r="CN17">
        <v>54.689998626708977</v>
      </c>
      <c r="CO17">
        <v>54.130001068115227</v>
      </c>
      <c r="CP17">
        <v>55.5</v>
      </c>
      <c r="CQ17">
        <v>53.400001525878913</v>
      </c>
      <c r="CR17">
        <v>54.509998321533203</v>
      </c>
      <c r="CS17" s="2">
        <f t="shared" si="5"/>
        <v>-1.0345419315419324E-2</v>
      </c>
      <c r="CT17" s="2">
        <f t="shared" si="6"/>
        <v>2.4684665439365316E-2</v>
      </c>
      <c r="CU17" s="2">
        <f t="shared" si="7"/>
        <v>1.3486043373945433E-2</v>
      </c>
      <c r="CV17" s="2">
        <f t="shared" si="8"/>
        <v>2.0363177945940336E-2</v>
      </c>
      <c r="CW17">
        <v>60</v>
      </c>
      <c r="CX17">
        <v>73</v>
      </c>
      <c r="CY17">
        <v>37</v>
      </c>
      <c r="CZ17">
        <v>12</v>
      </c>
      <c r="DA17">
        <v>4</v>
      </c>
      <c r="DB17">
        <v>1</v>
      </c>
      <c r="DC17">
        <v>14</v>
      </c>
      <c r="DD17">
        <v>1</v>
      </c>
      <c r="DE17">
        <v>4</v>
      </c>
      <c r="DF17">
        <v>10</v>
      </c>
      <c r="DG17">
        <v>3</v>
      </c>
      <c r="DH17">
        <v>1</v>
      </c>
      <c r="DI17">
        <v>1</v>
      </c>
      <c r="DJ17">
        <v>2</v>
      </c>
      <c r="DK17">
        <v>2</v>
      </c>
      <c r="DL17">
        <v>17</v>
      </c>
      <c r="DM17">
        <v>1</v>
      </c>
      <c r="DN17">
        <v>2</v>
      </c>
      <c r="DO17">
        <v>25</v>
      </c>
      <c r="DP17">
        <v>14</v>
      </c>
      <c r="DQ17">
        <v>2</v>
      </c>
      <c r="DR17">
        <v>2</v>
      </c>
      <c r="DS17">
        <v>1</v>
      </c>
      <c r="DT17">
        <v>1</v>
      </c>
      <c r="DU17">
        <v>2</v>
      </c>
      <c r="DV17">
        <v>2</v>
      </c>
      <c r="DW17">
        <v>0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1</v>
      </c>
      <c r="ED17">
        <v>1</v>
      </c>
      <c r="EE17" t="s">
        <v>261</v>
      </c>
      <c r="EF17">
        <v>54.509998321533203</v>
      </c>
      <c r="EG17">
        <v>54.540000915527337</v>
      </c>
      <c r="EH17">
        <v>55.970001220703118</v>
      </c>
      <c r="EI17">
        <v>53.709999084472663</v>
      </c>
      <c r="EJ17">
        <v>55.680000305175781</v>
      </c>
      <c r="EK17" s="2">
        <f t="shared" si="9"/>
        <v>5.5010255758158877E-4</v>
      </c>
      <c r="EL17" s="2">
        <f t="shared" si="10"/>
        <v>2.5549406360327653E-2</v>
      </c>
      <c r="EM17" s="2">
        <f t="shared" si="11"/>
        <v>1.5218221802749787E-2</v>
      </c>
      <c r="EN17" s="2">
        <f t="shared" si="12"/>
        <v>3.5380768856066114E-2</v>
      </c>
      <c r="EO17">
        <v>40</v>
      </c>
      <c r="EP17">
        <v>44</v>
      </c>
      <c r="EQ17">
        <v>33</v>
      </c>
      <c r="ER17">
        <v>32</v>
      </c>
      <c r="ES17">
        <v>32</v>
      </c>
      <c r="ET17">
        <v>1</v>
      </c>
      <c r="EU17">
        <v>2</v>
      </c>
      <c r="EV17">
        <v>0</v>
      </c>
      <c r="EW17">
        <v>0</v>
      </c>
      <c r="EX17">
        <v>13</v>
      </c>
      <c r="EY17">
        <v>3</v>
      </c>
      <c r="EZ17">
        <v>0</v>
      </c>
      <c r="FA17">
        <v>1</v>
      </c>
      <c r="FB17">
        <v>2</v>
      </c>
      <c r="FC17">
        <v>2</v>
      </c>
      <c r="FD17">
        <v>19</v>
      </c>
      <c r="FE17">
        <v>1</v>
      </c>
      <c r="FF17">
        <v>19</v>
      </c>
      <c r="FG17">
        <v>0</v>
      </c>
      <c r="FH17">
        <v>0</v>
      </c>
      <c r="FI17">
        <v>2</v>
      </c>
      <c r="FJ17">
        <v>2</v>
      </c>
      <c r="FK17">
        <v>0</v>
      </c>
      <c r="FL17">
        <v>0</v>
      </c>
      <c r="FM17">
        <v>1</v>
      </c>
      <c r="FN17">
        <v>1</v>
      </c>
      <c r="FO17">
        <v>1</v>
      </c>
      <c r="FP17">
        <v>0</v>
      </c>
      <c r="FQ17">
        <v>1</v>
      </c>
      <c r="FR17">
        <v>1</v>
      </c>
      <c r="FS17">
        <v>1</v>
      </c>
      <c r="FT17">
        <v>0</v>
      </c>
      <c r="FU17">
        <v>1</v>
      </c>
      <c r="FV17">
        <v>1</v>
      </c>
      <c r="FW17" t="s">
        <v>262</v>
      </c>
      <c r="FX17">
        <v>55.680000305175781</v>
      </c>
      <c r="FY17">
        <v>55.430000305175781</v>
      </c>
      <c r="FZ17">
        <v>56</v>
      </c>
      <c r="GA17">
        <v>54.439998626708977</v>
      </c>
      <c r="GB17">
        <v>55.110000610351563</v>
      </c>
      <c r="GC17">
        <v>630</v>
      </c>
      <c r="GD17">
        <v>177</v>
      </c>
      <c r="GE17">
        <v>367</v>
      </c>
      <c r="GF17">
        <v>36</v>
      </c>
      <c r="GG17">
        <v>7</v>
      </c>
      <c r="GH17">
        <v>272</v>
      </c>
      <c r="GI17">
        <v>4</v>
      </c>
      <c r="GJ17">
        <v>80</v>
      </c>
      <c r="GK17">
        <v>25</v>
      </c>
      <c r="GL17">
        <v>85</v>
      </c>
      <c r="GM17">
        <v>21</v>
      </c>
      <c r="GN17">
        <v>4</v>
      </c>
      <c r="GO17">
        <v>6</v>
      </c>
      <c r="GP17">
        <v>3</v>
      </c>
      <c r="GQ17">
        <v>5</v>
      </c>
      <c r="GR17">
        <v>3</v>
      </c>
      <c r="GS17">
        <v>3</v>
      </c>
      <c r="GT17">
        <v>2</v>
      </c>
      <c r="GU17">
        <v>3</v>
      </c>
      <c r="GV17">
        <v>2</v>
      </c>
      <c r="GW17">
        <v>2</v>
      </c>
      <c r="GX17" t="s">
        <v>218</v>
      </c>
      <c r="GY17">
        <v>426462</v>
      </c>
      <c r="GZ17">
        <v>768657</v>
      </c>
      <c r="HA17">
        <v>6.3390000000000004</v>
      </c>
      <c r="HB17">
        <v>6.7450000000000001</v>
      </c>
      <c r="HC17">
        <v>-0.2</v>
      </c>
      <c r="HD17">
        <v>6.3</v>
      </c>
      <c r="HE17">
        <v>0</v>
      </c>
      <c r="HF17" s="2">
        <f t="shared" si="13"/>
        <v>-4.5101930114306299E-3</v>
      </c>
      <c r="HG17" s="2">
        <f t="shared" si="14"/>
        <v>1.0178565979003906E-2</v>
      </c>
      <c r="HH17" s="2">
        <f t="shared" si="15"/>
        <v>1.7860394606102226E-2</v>
      </c>
      <c r="HI17" s="2">
        <f t="shared" si="16"/>
        <v>1.2157539035061005E-2</v>
      </c>
      <c r="HJ17" s="3">
        <f t="shared" si="17"/>
        <v>56.569999694824219</v>
      </c>
      <c r="HK17" t="str">
        <f t="shared" si="18"/>
        <v>AGIO</v>
      </c>
    </row>
    <row r="18" spans="1:219" hidden="1" x14ac:dyDescent="0.25">
      <c r="A18">
        <v>9</v>
      </c>
      <c r="B18" t="s">
        <v>263</v>
      </c>
      <c r="C18">
        <v>11</v>
      </c>
      <c r="D18">
        <v>0</v>
      </c>
      <c r="E18">
        <v>5</v>
      </c>
      <c r="F18">
        <v>1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17</v>
      </c>
      <c r="N18">
        <v>53</v>
      </c>
      <c r="O18">
        <v>89</v>
      </c>
      <c r="P18">
        <v>36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105.8300018310547</v>
      </c>
      <c r="AW18">
        <v>105.98000335693359</v>
      </c>
      <c r="AX18">
        <v>106.15000152587891</v>
      </c>
      <c r="AY18">
        <v>104.9100036621094</v>
      </c>
      <c r="AZ18">
        <v>105.9599990844727</v>
      </c>
      <c r="BA18" s="2">
        <f t="shared" si="1"/>
        <v>1.4153757419095303E-3</v>
      </c>
      <c r="BB18" s="2">
        <f t="shared" si="2"/>
        <v>1.6014900282772526E-3</v>
      </c>
      <c r="BC18" s="2">
        <f t="shared" si="3"/>
        <v>1.0096241375087578E-2</v>
      </c>
      <c r="BD18" s="2">
        <f t="shared" si="4"/>
        <v>9.9093566575649827E-3</v>
      </c>
      <c r="BE18">
        <v>48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56</v>
      </c>
      <c r="BO18">
        <v>35</v>
      </c>
      <c r="BP18">
        <v>30</v>
      </c>
      <c r="BQ18">
        <v>9</v>
      </c>
      <c r="BR18">
        <v>38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2</v>
      </c>
      <c r="CH18">
        <v>0</v>
      </c>
      <c r="CI18">
        <v>1</v>
      </c>
      <c r="CJ18">
        <v>0</v>
      </c>
      <c r="CK18">
        <v>1</v>
      </c>
      <c r="CL18">
        <v>0</v>
      </c>
      <c r="CM18" t="s">
        <v>265</v>
      </c>
      <c r="CN18">
        <v>105.9599990844727</v>
      </c>
      <c r="CO18">
        <v>105.98000335693359</v>
      </c>
      <c r="CP18">
        <v>107.11000061035161</v>
      </c>
      <c r="CQ18">
        <v>105.5299987792969</v>
      </c>
      <c r="CR18">
        <v>105.7399978637695</v>
      </c>
      <c r="CS18" s="2">
        <f t="shared" si="5"/>
        <v>1.8875515972127666E-4</v>
      </c>
      <c r="CT18" s="2">
        <f t="shared" si="6"/>
        <v>1.0549876267191505E-2</v>
      </c>
      <c r="CU18" s="2">
        <f t="shared" si="7"/>
        <v>4.2461272257287019E-3</v>
      </c>
      <c r="CV18" s="2">
        <f t="shared" si="8"/>
        <v>1.9859947864113714E-3</v>
      </c>
      <c r="CW18">
        <v>113</v>
      </c>
      <c r="CX18">
        <v>27</v>
      </c>
      <c r="CY18">
        <v>2</v>
      </c>
      <c r="CZ18">
        <v>0</v>
      </c>
      <c r="DA18">
        <v>0</v>
      </c>
      <c r="DB18">
        <v>1</v>
      </c>
      <c r="DC18">
        <v>2</v>
      </c>
      <c r="DD18">
        <v>0</v>
      </c>
      <c r="DE18">
        <v>0</v>
      </c>
      <c r="DF18">
        <v>40</v>
      </c>
      <c r="DG18">
        <v>20</v>
      </c>
      <c r="DH18">
        <v>10</v>
      </c>
      <c r="DI18">
        <v>4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105.7399978637695</v>
      </c>
      <c r="EG18">
        <v>105.5</v>
      </c>
      <c r="EH18">
        <v>106.9300003051758</v>
      </c>
      <c r="EI18">
        <v>105.0500030517578</v>
      </c>
      <c r="EJ18">
        <v>105.379997253418</v>
      </c>
      <c r="EK18" s="2">
        <f t="shared" si="9"/>
        <v>-2.2748612679572844E-3</v>
      </c>
      <c r="EL18" s="2">
        <f t="shared" si="10"/>
        <v>1.3373237642332447E-2</v>
      </c>
      <c r="EM18" s="2">
        <f t="shared" si="11"/>
        <v>4.2653739169876692E-3</v>
      </c>
      <c r="EN18" s="2">
        <f t="shared" si="12"/>
        <v>3.1314690668157175E-3</v>
      </c>
      <c r="EO18">
        <v>84</v>
      </c>
      <c r="EP18">
        <v>6</v>
      </c>
      <c r="EQ18">
        <v>12</v>
      </c>
      <c r="ER18">
        <v>0</v>
      </c>
      <c r="ES18">
        <v>0</v>
      </c>
      <c r="ET18">
        <v>1</v>
      </c>
      <c r="EU18">
        <v>12</v>
      </c>
      <c r="EV18">
        <v>0</v>
      </c>
      <c r="EW18">
        <v>0</v>
      </c>
      <c r="EX18">
        <v>87</v>
      </c>
      <c r="EY18">
        <v>11</v>
      </c>
      <c r="EZ18">
        <v>13</v>
      </c>
      <c r="FA18">
        <v>2</v>
      </c>
      <c r="FB18">
        <v>0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105.379997253418</v>
      </c>
      <c r="FY18">
        <v>105.4300003051758</v>
      </c>
      <c r="FZ18">
        <v>106.6600036621094</v>
      </c>
      <c r="GA18">
        <v>105.25</v>
      </c>
      <c r="GB18">
        <v>105.5500030517578</v>
      </c>
      <c r="GC18">
        <v>487</v>
      </c>
      <c r="GD18">
        <v>356</v>
      </c>
      <c r="GE18">
        <v>244</v>
      </c>
      <c r="GF18">
        <v>187</v>
      </c>
      <c r="GG18">
        <v>0</v>
      </c>
      <c r="GH18">
        <v>36</v>
      </c>
      <c r="GI18">
        <v>0</v>
      </c>
      <c r="GJ18">
        <v>0</v>
      </c>
      <c r="GK18">
        <v>0</v>
      </c>
      <c r="GL18">
        <v>38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1233128</v>
      </c>
      <c r="GZ18">
        <v>1304242</v>
      </c>
      <c r="HA18">
        <v>2.319</v>
      </c>
      <c r="HB18">
        <v>2.5449999999999999</v>
      </c>
      <c r="HC18">
        <v>1.51</v>
      </c>
      <c r="HD18">
        <v>4.3099999999999996</v>
      </c>
      <c r="HE18">
        <v>0</v>
      </c>
      <c r="HF18" s="2">
        <f t="shared" si="13"/>
        <v>4.7427726086557431E-4</v>
      </c>
      <c r="HG18" s="2">
        <f t="shared" si="14"/>
        <v>1.153200182544678E-2</v>
      </c>
      <c r="HH18" s="2">
        <f t="shared" si="15"/>
        <v>1.7072968287467072E-3</v>
      </c>
      <c r="HI18" s="2">
        <f t="shared" si="16"/>
        <v>2.8422836862513901E-3</v>
      </c>
      <c r="HJ18" s="3">
        <f t="shared" si="17"/>
        <v>107.89000701904301</v>
      </c>
      <c r="HK18" t="str">
        <f t="shared" si="18"/>
        <v>AKAM</v>
      </c>
    </row>
    <row r="19" spans="1:219" hidden="1" x14ac:dyDescent="0.25">
      <c r="A19">
        <v>10</v>
      </c>
      <c r="B19" t="s">
        <v>268</v>
      </c>
      <c r="C19">
        <v>9</v>
      </c>
      <c r="D19">
        <v>0</v>
      </c>
      <c r="E19">
        <v>5</v>
      </c>
      <c r="F19">
        <v>1</v>
      </c>
      <c r="G19" t="s">
        <v>218</v>
      </c>
      <c r="H19" t="s">
        <v>218</v>
      </c>
      <c r="I19">
        <v>5</v>
      </c>
      <c r="J19">
        <v>1</v>
      </c>
      <c r="K19" t="s">
        <v>218</v>
      </c>
      <c r="L19" t="s">
        <v>218</v>
      </c>
      <c r="M19">
        <v>21</v>
      </c>
      <c r="N19">
        <v>78</v>
      </c>
      <c r="O19">
        <v>80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606.22998046875</v>
      </c>
      <c r="AW19">
        <v>607.1400146484375</v>
      </c>
      <c r="AX19">
        <v>608</v>
      </c>
      <c r="AY19">
        <v>599.02001953125</v>
      </c>
      <c r="AZ19">
        <v>606.33001708984375</v>
      </c>
      <c r="BA19" s="2">
        <f t="shared" si="1"/>
        <v>1.4988868427894264E-3</v>
      </c>
      <c r="BB19" s="2">
        <f t="shared" si="2"/>
        <v>1.4144495913857025E-3</v>
      </c>
      <c r="BC19" s="2">
        <f t="shared" si="3"/>
        <v>1.3374172219383973E-2</v>
      </c>
      <c r="BD19" s="2">
        <f t="shared" si="4"/>
        <v>1.2056136678963991E-2</v>
      </c>
      <c r="BE19">
        <v>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8</v>
      </c>
      <c r="BP19">
        <v>5</v>
      </c>
      <c r="BQ19">
        <v>5</v>
      </c>
      <c r="BR19">
        <v>150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1</v>
      </c>
      <c r="CL19">
        <v>0</v>
      </c>
      <c r="CM19" t="s">
        <v>270</v>
      </c>
      <c r="CN19">
        <v>606.33001708984375</v>
      </c>
      <c r="CO19">
        <v>608.30999755859375</v>
      </c>
      <c r="CP19">
        <v>610</v>
      </c>
      <c r="CQ19">
        <v>593.66998291015625</v>
      </c>
      <c r="CR19">
        <v>603.719970703125</v>
      </c>
      <c r="CS19" s="2">
        <f t="shared" si="5"/>
        <v>3.2548872724376121E-3</v>
      </c>
      <c r="CT19" s="2">
        <f t="shared" si="6"/>
        <v>2.7704958055839723E-3</v>
      </c>
      <c r="CU19" s="2">
        <f t="shared" si="7"/>
        <v>2.4066700707195521E-2</v>
      </c>
      <c r="CV19" s="2">
        <f t="shared" si="8"/>
        <v>1.6646770490735929E-2</v>
      </c>
      <c r="CW19">
        <v>7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8</v>
      </c>
      <c r="DG19">
        <v>3</v>
      </c>
      <c r="DH19">
        <v>3</v>
      </c>
      <c r="DI19">
        <v>2</v>
      </c>
      <c r="DJ19">
        <v>155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8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271</v>
      </c>
      <c r="EF19">
        <v>603.719970703125</v>
      </c>
      <c r="EG19">
        <v>603.8499755859375</v>
      </c>
      <c r="EH19">
        <v>604.5</v>
      </c>
      <c r="EI19">
        <v>588.28997802734375</v>
      </c>
      <c r="EJ19">
        <v>596.20001220703125</v>
      </c>
      <c r="EK19" s="2">
        <f t="shared" si="9"/>
        <v>2.1529334779946119E-4</v>
      </c>
      <c r="EL19" s="2">
        <f t="shared" si="10"/>
        <v>1.0753092044044621E-3</v>
      </c>
      <c r="EM19" s="2">
        <f t="shared" si="11"/>
        <v>2.5767985737674914E-2</v>
      </c>
      <c r="EN19" s="2">
        <f t="shared" si="12"/>
        <v>1.3267417003910986E-2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5</v>
      </c>
      <c r="FB19">
        <v>177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 t="s">
        <v>272</v>
      </c>
      <c r="FX19">
        <v>596.20001220703125</v>
      </c>
      <c r="FY19">
        <v>595.6300048828125</v>
      </c>
      <c r="FZ19">
        <v>618</v>
      </c>
      <c r="GA19">
        <v>593.17999267578125</v>
      </c>
      <c r="GB19">
        <v>616.08001708984375</v>
      </c>
      <c r="GC19">
        <v>195</v>
      </c>
      <c r="GD19">
        <v>525</v>
      </c>
      <c r="GE19">
        <v>8</v>
      </c>
      <c r="GF19">
        <v>354</v>
      </c>
      <c r="GG19">
        <v>0</v>
      </c>
      <c r="GH19">
        <v>4</v>
      </c>
      <c r="GI19">
        <v>0</v>
      </c>
      <c r="GJ19">
        <v>0</v>
      </c>
      <c r="GK19">
        <v>0</v>
      </c>
      <c r="GL19">
        <v>482</v>
      </c>
      <c r="GM19">
        <v>0</v>
      </c>
      <c r="GN19">
        <v>332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2.1</v>
      </c>
      <c r="GX19" t="s">
        <v>218</v>
      </c>
      <c r="GY19">
        <v>356728</v>
      </c>
      <c r="GZ19">
        <v>423028</v>
      </c>
      <c r="HA19">
        <v>1.2549999999999999</v>
      </c>
      <c r="HB19">
        <v>1.395</v>
      </c>
      <c r="HC19">
        <v>2.31</v>
      </c>
      <c r="HD19">
        <v>2.38</v>
      </c>
      <c r="HE19">
        <v>0</v>
      </c>
      <c r="HF19" s="2">
        <f t="shared" si="13"/>
        <v>-9.5698221974371833E-4</v>
      </c>
      <c r="HG19" s="2">
        <f t="shared" si="14"/>
        <v>3.6197403102245174E-2</v>
      </c>
      <c r="HH19" s="2">
        <f t="shared" si="15"/>
        <v>4.1133122692723623E-3</v>
      </c>
      <c r="HI19" s="2">
        <f t="shared" si="16"/>
        <v>3.7170535934982207E-2</v>
      </c>
      <c r="HJ19" s="3">
        <f t="shared" si="17"/>
        <v>640.3699951171875</v>
      </c>
      <c r="HK19" t="str">
        <f t="shared" si="18"/>
        <v>ALGN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38</v>
      </c>
      <c r="N20">
        <v>41</v>
      </c>
      <c r="O20">
        <v>2</v>
      </c>
      <c r="P20">
        <v>0</v>
      </c>
      <c r="Q20">
        <v>0</v>
      </c>
      <c r="R20">
        <v>1</v>
      </c>
      <c r="S20">
        <v>2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225</v>
      </c>
      <c r="AV20">
        <v>674.22998046875</v>
      </c>
      <c r="AW20">
        <v>679</v>
      </c>
      <c r="AX20">
        <v>688.07000732421875</v>
      </c>
      <c r="AY20">
        <v>677.5999755859375</v>
      </c>
      <c r="AZ20">
        <v>678.21002197265625</v>
      </c>
      <c r="BA20" s="2">
        <f t="shared" si="1"/>
        <v>7.0250655835787379E-3</v>
      </c>
      <c r="BB20" s="2">
        <f t="shared" si="2"/>
        <v>1.318180886780751E-2</v>
      </c>
      <c r="BC20" s="2">
        <f t="shared" si="3"/>
        <v>2.0618916260125575E-3</v>
      </c>
      <c r="BD20" s="2">
        <f t="shared" si="4"/>
        <v>8.9949479800421894E-4</v>
      </c>
      <c r="BE20">
        <v>98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1</v>
      </c>
      <c r="BL20">
        <v>0</v>
      </c>
      <c r="BM20">
        <v>0</v>
      </c>
      <c r="BN20">
        <v>6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678.21002197265625</v>
      </c>
      <c r="CO20">
        <v>680.16998291015625</v>
      </c>
      <c r="CP20">
        <v>680.989990234375</v>
      </c>
      <c r="CQ20">
        <v>673.010009765625</v>
      </c>
      <c r="CR20">
        <v>676</v>
      </c>
      <c r="CS20" s="2">
        <f t="shared" si="5"/>
        <v>2.881575174949913E-3</v>
      </c>
      <c r="CT20" s="2">
        <f t="shared" si="6"/>
        <v>1.2041400548876702E-3</v>
      </c>
      <c r="CU20" s="2">
        <f t="shared" si="7"/>
        <v>1.0526740850716143E-2</v>
      </c>
      <c r="CV20" s="2">
        <f t="shared" si="8"/>
        <v>4.4230624768860638E-3</v>
      </c>
      <c r="CW20">
        <v>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10</v>
      </c>
      <c r="DG20">
        <v>12</v>
      </c>
      <c r="DH20">
        <v>30</v>
      </c>
      <c r="DI20">
        <v>14</v>
      </c>
      <c r="DJ20">
        <v>27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6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 t="s">
        <v>261</v>
      </c>
      <c r="EF20">
        <v>676</v>
      </c>
      <c r="EG20">
        <v>678.6400146484375</v>
      </c>
      <c r="EH20">
        <v>684.0999755859375</v>
      </c>
      <c r="EI20">
        <v>676.8599853515625</v>
      </c>
      <c r="EJ20">
        <v>680.65997314453125</v>
      </c>
      <c r="EK20" s="2">
        <f t="shared" si="9"/>
        <v>3.8901547086125365E-3</v>
      </c>
      <c r="EL20" s="2">
        <f t="shared" si="10"/>
        <v>7.9812324694552572E-3</v>
      </c>
      <c r="EM20" s="2">
        <f t="shared" si="11"/>
        <v>2.6229359578762157E-3</v>
      </c>
      <c r="EN20" s="2">
        <f t="shared" si="12"/>
        <v>5.5827989640898634E-3</v>
      </c>
      <c r="EO20">
        <v>91</v>
      </c>
      <c r="EP20">
        <v>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13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275</v>
      </c>
      <c r="FX20">
        <v>680.65997314453125</v>
      </c>
      <c r="FY20">
        <v>677.5999755859375</v>
      </c>
      <c r="FZ20">
        <v>687.739990234375</v>
      </c>
      <c r="GA20">
        <v>677.5999755859375</v>
      </c>
      <c r="GB20">
        <v>686.8599853515625</v>
      </c>
      <c r="GC20">
        <v>284</v>
      </c>
      <c r="GD20">
        <v>116</v>
      </c>
      <c r="GE20">
        <v>103</v>
      </c>
      <c r="GF20">
        <v>107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27</v>
      </c>
      <c r="GM20">
        <v>0</v>
      </c>
      <c r="GN20">
        <v>27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96136</v>
      </c>
      <c r="GZ20">
        <v>76428</v>
      </c>
      <c r="HA20">
        <v>0.377</v>
      </c>
      <c r="HB20">
        <v>0.64200000000000002</v>
      </c>
      <c r="HC20">
        <v>0.25</v>
      </c>
      <c r="HD20">
        <v>2.78</v>
      </c>
      <c r="HE20">
        <v>0</v>
      </c>
      <c r="HF20" s="2">
        <f t="shared" si="13"/>
        <v>-4.51593516653781E-3</v>
      </c>
      <c r="HG20" s="2">
        <f t="shared" si="14"/>
        <v>1.4743965441040952E-2</v>
      </c>
      <c r="HH20" s="2">
        <f t="shared" si="15"/>
        <v>0</v>
      </c>
      <c r="HI20" s="2">
        <f t="shared" si="16"/>
        <v>1.3481655596642939E-2</v>
      </c>
      <c r="HJ20" s="3">
        <f t="shared" si="17"/>
        <v>697.8800048828125</v>
      </c>
      <c r="HK20" t="str">
        <f t="shared" si="18"/>
        <v>Y</v>
      </c>
    </row>
    <row r="21" spans="1:219" hidden="1" x14ac:dyDescent="0.25">
      <c r="A21">
        <v>12</v>
      </c>
      <c r="B21" t="s">
        <v>276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137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62</v>
      </c>
      <c r="W21">
        <v>5</v>
      </c>
      <c r="X21">
        <v>2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277</v>
      </c>
      <c r="AV21">
        <v>130.5299987792969</v>
      </c>
      <c r="AW21">
        <v>132</v>
      </c>
      <c r="AX21">
        <v>133.1300048828125</v>
      </c>
      <c r="AY21">
        <v>131.55000305175781</v>
      </c>
      <c r="AZ21">
        <v>133.00999450683591</v>
      </c>
      <c r="BA21" s="2">
        <f t="shared" si="1"/>
        <v>1.1136372884114398E-2</v>
      </c>
      <c r="BB21" s="2">
        <f t="shared" si="2"/>
        <v>8.4879804804873782E-3</v>
      </c>
      <c r="BC21" s="2">
        <f t="shared" si="3"/>
        <v>3.4090677897135047E-3</v>
      </c>
      <c r="BD21" s="2">
        <f t="shared" si="4"/>
        <v>1.0976554509992575E-2</v>
      </c>
      <c r="BE21">
        <v>108</v>
      </c>
      <c r="BF21">
        <v>33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54</v>
      </c>
      <c r="BO21">
        <v>19</v>
      </c>
      <c r="BP21">
        <v>5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269</v>
      </c>
      <c r="CN21">
        <v>133.00999450683591</v>
      </c>
      <c r="CO21">
        <v>133.2200012207031</v>
      </c>
      <c r="CP21">
        <v>133.3699951171875</v>
      </c>
      <c r="CQ21">
        <v>131.8999938964844</v>
      </c>
      <c r="CR21">
        <v>132.3399963378906</v>
      </c>
      <c r="CS21" s="2">
        <f t="shared" si="5"/>
        <v>1.576390271302186E-3</v>
      </c>
      <c r="CT21" s="2">
        <f t="shared" si="6"/>
        <v>1.1246449874472431E-3</v>
      </c>
      <c r="CU21" s="2">
        <f t="shared" si="7"/>
        <v>9.9084770464148431E-3</v>
      </c>
      <c r="CV21" s="2">
        <f t="shared" si="8"/>
        <v>3.3247880730084001E-3</v>
      </c>
      <c r="CW21">
        <v>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10</v>
      </c>
      <c r="DH21">
        <v>7</v>
      </c>
      <c r="DI21">
        <v>17</v>
      </c>
      <c r="DJ21">
        <v>154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278</v>
      </c>
      <c r="EF21">
        <v>132.3399963378906</v>
      </c>
      <c r="EG21">
        <v>132.69999694824219</v>
      </c>
      <c r="EH21">
        <v>133.30000305175781</v>
      </c>
      <c r="EI21">
        <v>131.55000305175781</v>
      </c>
      <c r="EJ21">
        <v>132.44999694824219</v>
      </c>
      <c r="EK21" s="2">
        <f t="shared" si="9"/>
        <v>2.7128908713690558E-3</v>
      </c>
      <c r="EL21" s="2">
        <f t="shared" si="10"/>
        <v>4.5011709660850441E-3</v>
      </c>
      <c r="EM21" s="2">
        <f t="shared" si="11"/>
        <v>8.6661184847872663E-3</v>
      </c>
      <c r="EN21" s="2">
        <f t="shared" si="12"/>
        <v>6.7949710624460868E-3</v>
      </c>
      <c r="EO21">
        <v>27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</v>
      </c>
      <c r="EY21">
        <v>11</v>
      </c>
      <c r="EZ21">
        <v>23</v>
      </c>
      <c r="FA21">
        <v>42</v>
      </c>
      <c r="FB21">
        <v>86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279</v>
      </c>
      <c r="FX21">
        <v>132.44999694824219</v>
      </c>
      <c r="FY21">
        <v>132.69000244140619</v>
      </c>
      <c r="FZ21">
        <v>134.83000183105469</v>
      </c>
      <c r="GA21">
        <v>132.57000732421881</v>
      </c>
      <c r="GB21">
        <v>133.0899963378906</v>
      </c>
      <c r="GC21">
        <v>313</v>
      </c>
      <c r="GD21">
        <v>508</v>
      </c>
      <c r="GE21">
        <v>30</v>
      </c>
      <c r="GF21">
        <v>360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240</v>
      </c>
      <c r="GM21">
        <v>0</v>
      </c>
      <c r="GN21">
        <v>240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2.6</v>
      </c>
      <c r="GX21" t="s">
        <v>223</v>
      </c>
      <c r="GY21">
        <v>647726</v>
      </c>
      <c r="GZ21">
        <v>519885</v>
      </c>
      <c r="HA21">
        <v>1.5880000000000001</v>
      </c>
      <c r="HB21">
        <v>2.1960000000000002</v>
      </c>
      <c r="HC21">
        <v>5.94</v>
      </c>
      <c r="HD21">
        <v>2.56</v>
      </c>
      <c r="HE21">
        <v>0.37759998</v>
      </c>
      <c r="HF21" s="2">
        <f t="shared" si="13"/>
        <v>1.8087684734950926E-3</v>
      </c>
      <c r="HG21" s="2">
        <f t="shared" si="14"/>
        <v>1.5871833869215313E-2</v>
      </c>
      <c r="HH21" s="2">
        <f t="shared" si="15"/>
        <v>9.0432673886164938E-4</v>
      </c>
      <c r="HI21" s="2">
        <f t="shared" si="16"/>
        <v>3.9070480725811318E-3</v>
      </c>
      <c r="HJ21" s="3">
        <f t="shared" si="17"/>
        <v>136.97000122070318</v>
      </c>
      <c r="HK21" t="str">
        <f t="shared" si="18"/>
        <v>ALLE</v>
      </c>
    </row>
    <row r="22" spans="1:219" hidden="1" x14ac:dyDescent="0.25">
      <c r="A22">
        <v>13</v>
      </c>
      <c r="B22" t="s">
        <v>280</v>
      </c>
      <c r="C22">
        <v>11</v>
      </c>
      <c r="D22">
        <v>0</v>
      </c>
      <c r="E22">
        <v>5</v>
      </c>
      <c r="F22">
        <v>1</v>
      </c>
      <c r="G22" t="s">
        <v>218</v>
      </c>
      <c r="H22" t="s">
        <v>218</v>
      </c>
      <c r="I22">
        <v>5</v>
      </c>
      <c r="J22">
        <v>1</v>
      </c>
      <c r="K22" t="s">
        <v>218</v>
      </c>
      <c r="L22" t="s">
        <v>218</v>
      </c>
      <c r="M22">
        <v>0</v>
      </c>
      <c r="N22">
        <v>0</v>
      </c>
      <c r="O22">
        <v>3</v>
      </c>
      <c r="P22">
        <v>14</v>
      </c>
      <c r="Q22">
        <v>176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281</v>
      </c>
      <c r="AV22">
        <v>45.209999084472663</v>
      </c>
      <c r="AW22">
        <v>45.75</v>
      </c>
      <c r="AX22">
        <v>46.040000915527337</v>
      </c>
      <c r="AY22">
        <v>44.159999847412109</v>
      </c>
      <c r="AZ22">
        <v>44.799999237060547</v>
      </c>
      <c r="BA22" s="2">
        <f t="shared" si="1"/>
        <v>1.1803298700051035E-2</v>
      </c>
      <c r="BB22" s="2">
        <f t="shared" si="2"/>
        <v>6.2988903075701375E-3</v>
      </c>
      <c r="BC22" s="2">
        <f t="shared" si="3"/>
        <v>3.47541016959102E-2</v>
      </c>
      <c r="BD22" s="2">
        <f t="shared" si="4"/>
        <v>1.4285700905079524E-2</v>
      </c>
      <c r="BE22">
        <v>2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3</v>
      </c>
      <c r="BR22">
        <v>186</v>
      </c>
      <c r="BS22">
        <v>0</v>
      </c>
      <c r="BT22">
        <v>0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5</v>
      </c>
      <c r="CF22">
        <v>2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 t="s">
        <v>282</v>
      </c>
      <c r="CN22">
        <v>44.799999237060547</v>
      </c>
      <c r="CO22">
        <v>44.799999237060547</v>
      </c>
      <c r="CP22">
        <v>44.799999237060547</v>
      </c>
      <c r="CQ22">
        <v>44.040000915527337</v>
      </c>
      <c r="CR22">
        <v>44.319999694824219</v>
      </c>
      <c r="CS22" s="2">
        <f t="shared" si="5"/>
        <v>0</v>
      </c>
      <c r="CT22" s="2">
        <f t="shared" si="6"/>
        <v>0</v>
      </c>
      <c r="CU22" s="2">
        <f t="shared" si="7"/>
        <v>1.6964248537408633E-2</v>
      </c>
      <c r="CV22" s="2">
        <f t="shared" si="8"/>
        <v>6.3176620312472842E-3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8</v>
      </c>
      <c r="DG22">
        <v>12</v>
      </c>
      <c r="DH22">
        <v>5</v>
      </c>
      <c r="DI22">
        <v>4</v>
      </c>
      <c r="DJ22">
        <v>162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 t="s">
        <v>283</v>
      </c>
      <c r="EF22">
        <v>44.319999694824219</v>
      </c>
      <c r="EG22">
        <v>44.319999694824219</v>
      </c>
      <c r="EH22">
        <v>45</v>
      </c>
      <c r="EI22">
        <v>43.689998626708977</v>
      </c>
      <c r="EJ22">
        <v>44.110000610351563</v>
      </c>
      <c r="EK22" s="2">
        <f t="shared" si="9"/>
        <v>0</v>
      </c>
      <c r="EL22" s="2">
        <f t="shared" si="10"/>
        <v>1.5111117892795178E-2</v>
      </c>
      <c r="EM22" s="2">
        <f t="shared" si="11"/>
        <v>1.4214825641995943E-2</v>
      </c>
      <c r="EN22" s="2">
        <f t="shared" si="12"/>
        <v>9.5216952580141623E-3</v>
      </c>
      <c r="EO22">
        <v>8</v>
      </c>
      <c r="EP22">
        <v>10</v>
      </c>
      <c r="EQ22">
        <v>10</v>
      </c>
      <c r="ER22">
        <v>1</v>
      </c>
      <c r="ES22">
        <v>0</v>
      </c>
      <c r="ET22">
        <v>1</v>
      </c>
      <c r="EU22">
        <v>11</v>
      </c>
      <c r="EV22">
        <v>0</v>
      </c>
      <c r="EW22">
        <v>0</v>
      </c>
      <c r="EX22">
        <v>1</v>
      </c>
      <c r="EY22">
        <v>3</v>
      </c>
      <c r="EZ22">
        <v>6</v>
      </c>
      <c r="FA22">
        <v>4</v>
      </c>
      <c r="FB22">
        <v>151</v>
      </c>
      <c r="FC22">
        <v>0</v>
      </c>
      <c r="FD22">
        <v>0</v>
      </c>
      <c r="FE22">
        <v>0</v>
      </c>
      <c r="FF22">
        <v>0</v>
      </c>
      <c r="FG22">
        <v>21</v>
      </c>
      <c r="FH22">
        <v>12</v>
      </c>
      <c r="FI22">
        <v>0</v>
      </c>
      <c r="FJ22">
        <v>0</v>
      </c>
      <c r="FK22">
        <v>1</v>
      </c>
      <c r="FL22">
        <v>1</v>
      </c>
      <c r="FM22">
        <v>0</v>
      </c>
      <c r="FN22">
        <v>0</v>
      </c>
      <c r="FO22">
        <v>30</v>
      </c>
      <c r="FP22">
        <v>21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 t="s">
        <v>284</v>
      </c>
      <c r="FX22">
        <v>44.110000610351563</v>
      </c>
      <c r="FY22">
        <v>43.310001373291023</v>
      </c>
      <c r="FZ22">
        <v>44.520000457763672</v>
      </c>
      <c r="GA22">
        <v>43.279998779296882</v>
      </c>
      <c r="GB22">
        <v>44.220001220703118</v>
      </c>
      <c r="GC22">
        <v>226</v>
      </c>
      <c r="GD22">
        <v>548</v>
      </c>
      <c r="GE22">
        <v>29</v>
      </c>
      <c r="GF22">
        <v>356</v>
      </c>
      <c r="GG22">
        <v>0</v>
      </c>
      <c r="GH22">
        <v>191</v>
      </c>
      <c r="GI22">
        <v>0</v>
      </c>
      <c r="GJ22">
        <v>1</v>
      </c>
      <c r="GK22">
        <v>0</v>
      </c>
      <c r="GL22">
        <v>499</v>
      </c>
      <c r="GM22">
        <v>0</v>
      </c>
      <c r="GN22">
        <v>313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2.4</v>
      </c>
      <c r="GX22" t="s">
        <v>218</v>
      </c>
      <c r="GY22">
        <v>795671</v>
      </c>
      <c r="GZ22">
        <v>865828</v>
      </c>
      <c r="HA22">
        <v>1.4419999999999999</v>
      </c>
      <c r="HB22">
        <v>2.0270000000000001</v>
      </c>
      <c r="HC22">
        <v>0.33</v>
      </c>
      <c r="HD22">
        <v>5.22</v>
      </c>
      <c r="HE22">
        <v>0.25950000000000001</v>
      </c>
      <c r="HF22" s="2">
        <f t="shared" si="13"/>
        <v>-1.8471466444097029E-2</v>
      </c>
      <c r="HG22" s="2">
        <f t="shared" si="14"/>
        <v>2.7178775202856942E-2</v>
      </c>
      <c r="HH22" s="2">
        <f t="shared" si="15"/>
        <v>6.9274054589718581E-4</v>
      </c>
      <c r="HI22" s="2">
        <f t="shared" si="16"/>
        <v>2.1257404239196198E-2</v>
      </c>
      <c r="HJ22" s="3">
        <f t="shared" si="17"/>
        <v>45.729999542236321</v>
      </c>
      <c r="HK22" t="str">
        <f t="shared" si="18"/>
        <v>ALSN</v>
      </c>
    </row>
    <row r="23" spans="1:219" hidden="1" x14ac:dyDescent="0.25">
      <c r="A23">
        <v>14</v>
      </c>
      <c r="B23" t="s">
        <v>285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45</v>
      </c>
      <c r="N23">
        <v>60</v>
      </c>
      <c r="O23">
        <v>78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8</v>
      </c>
      <c r="W23">
        <v>7</v>
      </c>
      <c r="X23">
        <v>1</v>
      </c>
      <c r="Y23">
        <v>2</v>
      </c>
      <c r="Z23">
        <v>0</v>
      </c>
      <c r="AA23">
        <v>1</v>
      </c>
      <c r="AB23">
        <v>18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286</v>
      </c>
      <c r="AV23">
        <v>2285.25</v>
      </c>
      <c r="AW23">
        <v>2289.239990234375</v>
      </c>
      <c r="AX23">
        <v>2294.239990234375</v>
      </c>
      <c r="AY23">
        <v>2270.919921875</v>
      </c>
      <c r="AZ23">
        <v>2282.75</v>
      </c>
      <c r="BA23" s="2">
        <f t="shared" si="1"/>
        <v>1.7429322619715304E-3</v>
      </c>
      <c r="BB23" s="2">
        <f t="shared" si="2"/>
        <v>2.1793709556466867E-3</v>
      </c>
      <c r="BC23" s="2">
        <f t="shared" si="3"/>
        <v>8.002685798573439E-3</v>
      </c>
      <c r="BD23" s="2">
        <f t="shared" si="4"/>
        <v>5.1823800788523E-3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7</v>
      </c>
      <c r="BO23">
        <v>31</v>
      </c>
      <c r="BP23">
        <v>41</v>
      </c>
      <c r="BQ23">
        <v>49</v>
      </c>
      <c r="BR23">
        <v>67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287</v>
      </c>
      <c r="CN23">
        <v>2282.75</v>
      </c>
      <c r="CO23">
        <v>2270.179931640625</v>
      </c>
      <c r="CP23">
        <v>2304.090087890625</v>
      </c>
      <c r="CQ23">
        <v>2270.179931640625</v>
      </c>
      <c r="CR23">
        <v>2289.760009765625</v>
      </c>
      <c r="CS23" s="2">
        <f t="shared" si="5"/>
        <v>-5.537036154791064E-3</v>
      </c>
      <c r="CT23" s="2">
        <f t="shared" si="6"/>
        <v>1.471737430242781E-2</v>
      </c>
      <c r="CU23" s="2">
        <f t="shared" si="7"/>
        <v>0</v>
      </c>
      <c r="CV23" s="2">
        <f t="shared" si="8"/>
        <v>8.5511486101131906E-3</v>
      </c>
      <c r="CW23">
        <v>26</v>
      </c>
      <c r="CX23">
        <v>135</v>
      </c>
      <c r="CY23">
        <v>30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288</v>
      </c>
      <c r="EF23">
        <v>2289.760009765625</v>
      </c>
      <c r="EG23">
        <v>2297.489990234375</v>
      </c>
      <c r="EH23">
        <v>2299</v>
      </c>
      <c r="EI23">
        <v>2257.1201171875</v>
      </c>
      <c r="EJ23">
        <v>2279.010009765625</v>
      </c>
      <c r="EK23" s="2">
        <f t="shared" si="9"/>
        <v>3.3645328169467081E-3</v>
      </c>
      <c r="EL23" s="2">
        <f t="shared" si="10"/>
        <v>6.5681155529573321E-4</v>
      </c>
      <c r="EM23" s="2">
        <f t="shared" si="11"/>
        <v>1.7571294420637207E-2</v>
      </c>
      <c r="EN23" s="2">
        <f t="shared" si="12"/>
        <v>9.605000629363647E-3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5</v>
      </c>
      <c r="EZ23">
        <v>13</v>
      </c>
      <c r="FA23">
        <v>11</v>
      </c>
      <c r="FB23">
        <v>160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 t="s">
        <v>284</v>
      </c>
      <c r="FX23">
        <v>2279.010009765625</v>
      </c>
      <c r="FY23">
        <v>2272.050048828125</v>
      </c>
      <c r="FZ23">
        <v>2280</v>
      </c>
      <c r="GA23">
        <v>2244.820068359375</v>
      </c>
      <c r="GB23">
        <v>2278.35009765625</v>
      </c>
      <c r="GC23">
        <v>377</v>
      </c>
      <c r="GD23">
        <v>404</v>
      </c>
      <c r="GE23">
        <v>192</v>
      </c>
      <c r="GF23">
        <v>191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227</v>
      </c>
      <c r="GM23">
        <v>0</v>
      </c>
      <c r="GN23">
        <v>160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1.7</v>
      </c>
      <c r="GX23" t="s">
        <v>218</v>
      </c>
      <c r="GY23">
        <v>1114416</v>
      </c>
      <c r="GZ23">
        <v>1283657</v>
      </c>
      <c r="HA23">
        <v>2.9569999999999999</v>
      </c>
      <c r="HB23">
        <v>3.0670000000000002</v>
      </c>
      <c r="HC23">
        <v>1.93</v>
      </c>
      <c r="HD23">
        <v>1.85</v>
      </c>
      <c r="HE23">
        <v>0</v>
      </c>
      <c r="HF23" s="2">
        <f t="shared" si="13"/>
        <v>-3.0632956087783825E-3</v>
      </c>
      <c r="HG23" s="2">
        <f t="shared" si="14"/>
        <v>3.4868206894188569E-3</v>
      </c>
      <c r="HH23" s="2">
        <f t="shared" si="15"/>
        <v>1.1984762608022059E-2</v>
      </c>
      <c r="HI23" s="2">
        <f t="shared" si="16"/>
        <v>1.4716802887917657E-2</v>
      </c>
      <c r="HJ23" s="3">
        <f t="shared" si="17"/>
        <v>2287.949951171875</v>
      </c>
      <c r="HK23" t="str">
        <f t="shared" si="18"/>
        <v>GOOGL</v>
      </c>
    </row>
    <row r="24" spans="1:219" hidden="1" x14ac:dyDescent="0.25">
      <c r="A24">
        <v>15</v>
      </c>
      <c r="B24" t="s">
        <v>289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53</v>
      </c>
      <c r="N24">
        <v>87</v>
      </c>
      <c r="O24">
        <v>39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14</v>
      </c>
      <c r="W24">
        <v>4</v>
      </c>
      <c r="X24">
        <v>4</v>
      </c>
      <c r="Y24">
        <v>3</v>
      </c>
      <c r="Z24">
        <v>0</v>
      </c>
      <c r="AA24">
        <v>1</v>
      </c>
      <c r="AB24">
        <v>25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290</v>
      </c>
      <c r="AV24">
        <v>2296.659912109375</v>
      </c>
      <c r="AW24">
        <v>2303</v>
      </c>
      <c r="AX24">
        <v>2306.43994140625</v>
      </c>
      <c r="AY24">
        <v>2284.449951171875</v>
      </c>
      <c r="AZ24">
        <v>2297.760009765625</v>
      </c>
      <c r="BA24" s="2">
        <f t="shared" si="1"/>
        <v>2.7529691231545916E-3</v>
      </c>
      <c r="BB24" s="2">
        <f t="shared" si="2"/>
        <v>1.4914506744765355E-3</v>
      </c>
      <c r="BC24" s="2">
        <f t="shared" si="3"/>
        <v>8.0547324481654581E-3</v>
      </c>
      <c r="BD24" s="2">
        <f t="shared" si="4"/>
        <v>5.7926234842547997E-3</v>
      </c>
      <c r="BE24">
        <v>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</v>
      </c>
      <c r="BO24">
        <v>35</v>
      </c>
      <c r="BP24">
        <v>37</v>
      </c>
      <c r="BQ24">
        <v>46</v>
      </c>
      <c r="BR24">
        <v>67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291</v>
      </c>
      <c r="CN24">
        <v>2297.760009765625</v>
      </c>
      <c r="CO24">
        <v>2291.97998046875</v>
      </c>
      <c r="CP24">
        <v>2318.449951171875</v>
      </c>
      <c r="CQ24">
        <v>2287.844970703125</v>
      </c>
      <c r="CR24">
        <v>2302.39990234375</v>
      </c>
      <c r="CS24" s="2">
        <f t="shared" si="5"/>
        <v>-2.5218498181178717E-3</v>
      </c>
      <c r="CT24" s="2">
        <f t="shared" si="6"/>
        <v>1.1417098173607587E-2</v>
      </c>
      <c r="CU24" s="2">
        <f t="shared" si="7"/>
        <v>1.804121240526424E-3</v>
      </c>
      <c r="CV24" s="2">
        <f t="shared" si="8"/>
        <v>6.3216349278891748E-3</v>
      </c>
      <c r="CW24">
        <v>143</v>
      </c>
      <c r="CX24">
        <v>40</v>
      </c>
      <c r="CY24">
        <v>5</v>
      </c>
      <c r="CZ24">
        <v>0</v>
      </c>
      <c r="DA24">
        <v>0</v>
      </c>
      <c r="DB24">
        <v>1</v>
      </c>
      <c r="DC24">
        <v>5</v>
      </c>
      <c r="DD24">
        <v>0</v>
      </c>
      <c r="DE24">
        <v>0</v>
      </c>
      <c r="DF24">
        <v>25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292</v>
      </c>
      <c r="EF24">
        <v>2302.39990234375</v>
      </c>
      <c r="EG24">
        <v>2307.889892578125</v>
      </c>
      <c r="EH24">
        <v>2309.60009765625</v>
      </c>
      <c r="EI24">
        <v>2271.7099609375</v>
      </c>
      <c r="EJ24">
        <v>2293.6298828125</v>
      </c>
      <c r="EK24" s="2">
        <f t="shared" si="9"/>
        <v>2.3787920957711872E-3</v>
      </c>
      <c r="EL24" s="2">
        <f t="shared" si="10"/>
        <v>7.4047670843990776E-4</v>
      </c>
      <c r="EM24" s="2">
        <f t="shared" si="11"/>
        <v>1.5676628142865523E-2</v>
      </c>
      <c r="EN24" s="2">
        <f t="shared" si="12"/>
        <v>9.556869675992008E-3</v>
      </c>
      <c r="EO24">
        <v>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</v>
      </c>
      <c r="EY24">
        <v>13</v>
      </c>
      <c r="EZ24">
        <v>11</v>
      </c>
      <c r="FA24">
        <v>5</v>
      </c>
      <c r="FB24">
        <v>156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4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 t="s">
        <v>242</v>
      </c>
      <c r="FX24">
        <v>2293.6298828125</v>
      </c>
      <c r="FY24">
        <v>2285.25</v>
      </c>
      <c r="FZ24">
        <v>2295.320068359375</v>
      </c>
      <c r="GA24">
        <v>2258.570068359375</v>
      </c>
      <c r="GB24">
        <v>2293.2900390625</v>
      </c>
      <c r="GC24">
        <v>374</v>
      </c>
      <c r="GD24">
        <v>437</v>
      </c>
      <c r="GE24">
        <v>192</v>
      </c>
      <c r="GF24">
        <v>219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223</v>
      </c>
      <c r="GM24">
        <v>0</v>
      </c>
      <c r="GN24">
        <v>156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1.5</v>
      </c>
      <c r="GX24" t="s">
        <v>293</v>
      </c>
      <c r="GY24">
        <v>1088749</v>
      </c>
      <c r="GZ24">
        <v>1224042</v>
      </c>
      <c r="HA24">
        <v>2.9569999999999999</v>
      </c>
      <c r="HB24">
        <v>3.0670000000000002</v>
      </c>
      <c r="HC24">
        <v>1.94</v>
      </c>
      <c r="HD24">
        <v>1.85</v>
      </c>
      <c r="HE24">
        <v>0</v>
      </c>
      <c r="HF24" s="2">
        <f t="shared" si="13"/>
        <v>-3.6669435783831528E-3</v>
      </c>
      <c r="HG24" s="2">
        <f t="shared" si="14"/>
        <v>4.3872174944964426E-3</v>
      </c>
      <c r="HH24" s="2">
        <f t="shared" si="15"/>
        <v>1.1674841544962233E-2</v>
      </c>
      <c r="HI24" s="2">
        <f t="shared" si="16"/>
        <v>1.5139807922995407E-2</v>
      </c>
      <c r="HJ24" s="3">
        <f t="shared" si="17"/>
        <v>2305.39013671875</v>
      </c>
      <c r="HK24" t="str">
        <f t="shared" si="18"/>
        <v>GOOG</v>
      </c>
    </row>
    <row r="25" spans="1:219" hidden="1" x14ac:dyDescent="0.25">
      <c r="A25">
        <v>16</v>
      </c>
      <c r="B25" t="s">
        <v>294</v>
      </c>
      <c r="C25">
        <v>10</v>
      </c>
      <c r="D25">
        <v>1</v>
      </c>
      <c r="E25">
        <v>5</v>
      </c>
      <c r="F25">
        <v>1</v>
      </c>
      <c r="G25" t="s">
        <v>218</v>
      </c>
      <c r="H25" t="s">
        <v>218</v>
      </c>
      <c r="I25">
        <v>5</v>
      </c>
      <c r="J25">
        <v>1</v>
      </c>
      <c r="K25" t="s">
        <v>218</v>
      </c>
      <c r="L25" t="s">
        <v>218</v>
      </c>
      <c r="M25">
        <v>14</v>
      </c>
      <c r="N25">
        <v>38</v>
      </c>
      <c r="O25">
        <v>31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295</v>
      </c>
      <c r="AV25">
        <v>283.989990234375</v>
      </c>
      <c r="AW25">
        <v>285.41000366210938</v>
      </c>
      <c r="AX25">
        <v>288.20999145507813</v>
      </c>
      <c r="AY25">
        <v>281.54000854492188</v>
      </c>
      <c r="AZ25">
        <v>282.95999145507813</v>
      </c>
      <c r="BA25" s="2">
        <f t="shared" si="1"/>
        <v>4.9753456764448645E-3</v>
      </c>
      <c r="BB25" s="2">
        <f t="shared" si="2"/>
        <v>9.7150962006297137E-3</v>
      </c>
      <c r="BC25" s="2">
        <f t="shared" si="3"/>
        <v>1.3559423522411351E-2</v>
      </c>
      <c r="BD25" s="2">
        <f t="shared" si="4"/>
        <v>5.0183169106494674E-3</v>
      </c>
      <c r="BE25">
        <v>18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</v>
      </c>
      <c r="BO25">
        <v>10</v>
      </c>
      <c r="BP25">
        <v>4</v>
      </c>
      <c r="BQ25">
        <v>7</v>
      </c>
      <c r="BR25">
        <v>63</v>
      </c>
      <c r="BS25">
        <v>0</v>
      </c>
      <c r="BT25">
        <v>0</v>
      </c>
      <c r="BU25">
        <v>0</v>
      </c>
      <c r="BV25">
        <v>0</v>
      </c>
      <c r="BW25">
        <v>3</v>
      </c>
      <c r="BX25">
        <v>0</v>
      </c>
      <c r="BY25">
        <v>0</v>
      </c>
      <c r="BZ25">
        <v>0</v>
      </c>
      <c r="CA25">
        <v>2</v>
      </c>
      <c r="CB25">
        <v>0</v>
      </c>
      <c r="CC25">
        <v>1</v>
      </c>
      <c r="CD25">
        <v>0</v>
      </c>
      <c r="CE25">
        <v>21</v>
      </c>
      <c r="CF25">
        <v>4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 t="s">
        <v>296</v>
      </c>
      <c r="CN25">
        <v>282.95999145507813</v>
      </c>
      <c r="CO25">
        <v>282.95999145507813</v>
      </c>
      <c r="CP25">
        <v>283.42999267578119</v>
      </c>
      <c r="CQ25">
        <v>277.6400146484375</v>
      </c>
      <c r="CR25">
        <v>281.02999877929688</v>
      </c>
      <c r="CS25" s="2">
        <f t="shared" si="5"/>
        <v>0</v>
      </c>
      <c r="CT25" s="2">
        <f t="shared" si="6"/>
        <v>1.6582621206242543E-3</v>
      </c>
      <c r="CU25" s="2">
        <f t="shared" si="7"/>
        <v>1.8801162592928633E-2</v>
      </c>
      <c r="CV25" s="2">
        <f t="shared" si="8"/>
        <v>1.2062712683999499E-2</v>
      </c>
      <c r="CW25">
        <v>8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11</v>
      </c>
      <c r="DG25">
        <v>11</v>
      </c>
      <c r="DH25">
        <v>9</v>
      </c>
      <c r="DI25">
        <v>16</v>
      </c>
      <c r="DJ25">
        <v>72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</v>
      </c>
      <c r="DX25">
        <v>0</v>
      </c>
      <c r="DY25">
        <v>22</v>
      </c>
      <c r="DZ25">
        <v>0</v>
      </c>
      <c r="EA25">
        <v>1</v>
      </c>
      <c r="EB25">
        <v>0</v>
      </c>
      <c r="EC25">
        <v>1</v>
      </c>
      <c r="ED25">
        <v>0</v>
      </c>
      <c r="EE25" t="s">
        <v>297</v>
      </c>
      <c r="EF25">
        <v>281.02999877929688</v>
      </c>
      <c r="EG25">
        <v>281.73001098632813</v>
      </c>
      <c r="EH25">
        <v>285.8800048828125</v>
      </c>
      <c r="EI25">
        <v>278.8900146484375</v>
      </c>
      <c r="EJ25">
        <v>281.04000854492188</v>
      </c>
      <c r="EK25" s="2">
        <f t="shared" si="9"/>
        <v>2.4846916541853004E-3</v>
      </c>
      <c r="EL25" s="2">
        <f t="shared" si="10"/>
        <v>1.4516558785513944E-2</v>
      </c>
      <c r="EM25" s="2">
        <f t="shared" si="11"/>
        <v>1.0080560207085809E-2</v>
      </c>
      <c r="EN25" s="2">
        <f t="shared" si="12"/>
        <v>7.6501346111392809E-3</v>
      </c>
      <c r="EO25">
        <v>9</v>
      </c>
      <c r="EP25">
        <v>75</v>
      </c>
      <c r="EQ25">
        <v>11</v>
      </c>
      <c r="ER25">
        <v>0</v>
      </c>
      <c r="ES25">
        <v>0</v>
      </c>
      <c r="ET25">
        <v>2</v>
      </c>
      <c r="EU25">
        <v>11</v>
      </c>
      <c r="EV25">
        <v>0</v>
      </c>
      <c r="EW25">
        <v>0</v>
      </c>
      <c r="EX25">
        <v>1</v>
      </c>
      <c r="EY25">
        <v>0</v>
      </c>
      <c r="EZ25">
        <v>3</v>
      </c>
      <c r="FA25">
        <v>4</v>
      </c>
      <c r="FB25">
        <v>30</v>
      </c>
      <c r="FC25">
        <v>1</v>
      </c>
      <c r="FD25">
        <v>4</v>
      </c>
      <c r="FE25">
        <v>0</v>
      </c>
      <c r="FF25">
        <v>0</v>
      </c>
      <c r="FG25">
        <v>86</v>
      </c>
      <c r="FH25">
        <v>11</v>
      </c>
      <c r="FI25">
        <v>2</v>
      </c>
      <c r="FJ25">
        <v>2</v>
      </c>
      <c r="FK25">
        <v>2</v>
      </c>
      <c r="FL25">
        <v>2</v>
      </c>
      <c r="FM25">
        <v>1</v>
      </c>
      <c r="FN25">
        <v>1</v>
      </c>
      <c r="FO25">
        <v>95</v>
      </c>
      <c r="FP25">
        <v>88</v>
      </c>
      <c r="FQ25">
        <v>0</v>
      </c>
      <c r="FR25">
        <v>0</v>
      </c>
      <c r="FS25">
        <v>1</v>
      </c>
      <c r="FT25">
        <v>1</v>
      </c>
      <c r="FU25">
        <v>0</v>
      </c>
      <c r="FV25">
        <v>0</v>
      </c>
      <c r="FW25" t="s">
        <v>298</v>
      </c>
      <c r="FX25">
        <v>281.04000854492188</v>
      </c>
      <c r="FY25">
        <v>280.8599853515625</v>
      </c>
      <c r="FZ25">
        <v>286.760009765625</v>
      </c>
      <c r="GA25">
        <v>280.8599853515625</v>
      </c>
      <c r="GB25">
        <v>285.04998779296881</v>
      </c>
      <c r="GC25">
        <v>207</v>
      </c>
      <c r="GD25">
        <v>253</v>
      </c>
      <c r="GE25">
        <v>103</v>
      </c>
      <c r="GF25">
        <v>157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165</v>
      </c>
      <c r="GM25">
        <v>0</v>
      </c>
      <c r="GN25">
        <v>102</v>
      </c>
      <c r="GO25">
        <v>2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0</v>
      </c>
      <c r="GV25">
        <v>0</v>
      </c>
      <c r="GW25">
        <v>1.8</v>
      </c>
      <c r="GX25" t="s">
        <v>218</v>
      </c>
      <c r="GY25">
        <v>157477</v>
      </c>
      <c r="GZ25">
        <v>130314</v>
      </c>
      <c r="HA25">
        <v>0.74399999999999999</v>
      </c>
      <c r="HB25">
        <v>0.79300000000000004</v>
      </c>
      <c r="HC25">
        <v>2.58</v>
      </c>
      <c r="HD25">
        <v>1.75</v>
      </c>
      <c r="HE25">
        <v>0</v>
      </c>
      <c r="HF25" s="2">
        <f t="shared" si="13"/>
        <v>-6.4097131221463322E-4</v>
      </c>
      <c r="HG25" s="2">
        <f t="shared" si="14"/>
        <v>2.0574781047345891E-2</v>
      </c>
      <c r="HH25" s="2">
        <f t="shared" si="15"/>
        <v>0</v>
      </c>
      <c r="HI25" s="2">
        <f t="shared" si="16"/>
        <v>1.4699184777546837E-2</v>
      </c>
      <c r="HJ25" s="3">
        <f t="shared" si="17"/>
        <v>292.6600341796875</v>
      </c>
      <c r="HK25" t="str">
        <f t="shared" si="18"/>
        <v>AMED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30</v>
      </c>
      <c r="N26">
        <v>65</v>
      </c>
      <c r="O26">
        <v>16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300</v>
      </c>
      <c r="AV26">
        <v>80.589996337890625</v>
      </c>
      <c r="AW26">
        <v>81</v>
      </c>
      <c r="AX26">
        <v>81.669998168945313</v>
      </c>
      <c r="AY26">
        <v>80.660003662109375</v>
      </c>
      <c r="AZ26">
        <v>80.709999084472656</v>
      </c>
      <c r="BA26" s="2">
        <f t="shared" si="1"/>
        <v>5.0617736062885665E-3</v>
      </c>
      <c r="BB26" s="2">
        <f t="shared" si="2"/>
        <v>8.2037245496116018E-3</v>
      </c>
      <c r="BC26" s="2">
        <f t="shared" si="3"/>
        <v>4.1974856529707338E-3</v>
      </c>
      <c r="BD26" s="2">
        <f t="shared" si="4"/>
        <v>6.1944521038781453E-4</v>
      </c>
      <c r="BE26">
        <v>96</v>
      </c>
      <c r="BF26">
        <v>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34</v>
      </c>
      <c r="BO26">
        <v>6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80.709999084472656</v>
      </c>
      <c r="CO26">
        <v>80.519996643066406</v>
      </c>
      <c r="CP26">
        <v>80.949996948242188</v>
      </c>
      <c r="CQ26">
        <v>79.199996948242188</v>
      </c>
      <c r="CR26">
        <v>80.110000610351563</v>
      </c>
      <c r="CS26" s="2">
        <f t="shared" si="5"/>
        <v>-2.3596926145998953E-3</v>
      </c>
      <c r="CT26" s="2">
        <f t="shared" si="6"/>
        <v>5.3119249090363141E-3</v>
      </c>
      <c r="CU26" s="2">
        <f t="shared" si="7"/>
        <v>1.6393439516342645E-2</v>
      </c>
      <c r="CV26" s="2">
        <f t="shared" si="8"/>
        <v>1.1359426478294021E-2</v>
      </c>
      <c r="CW26">
        <v>38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15</v>
      </c>
      <c r="DG26">
        <v>5</v>
      </c>
      <c r="DH26">
        <v>6</v>
      </c>
      <c r="DI26">
        <v>2</v>
      </c>
      <c r="DJ26">
        <v>73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37</v>
      </c>
      <c r="DZ26">
        <v>0</v>
      </c>
      <c r="EA26">
        <v>1</v>
      </c>
      <c r="EB26">
        <v>0</v>
      </c>
      <c r="EC26">
        <v>1</v>
      </c>
      <c r="ED26">
        <v>1</v>
      </c>
      <c r="EE26" t="s">
        <v>302</v>
      </c>
      <c r="EF26">
        <v>80.110000610351563</v>
      </c>
      <c r="EG26">
        <v>80</v>
      </c>
      <c r="EH26">
        <v>81.379997253417969</v>
      </c>
      <c r="EI26">
        <v>80</v>
      </c>
      <c r="EJ26">
        <v>81.080001831054688</v>
      </c>
      <c r="EK26" s="2">
        <f t="shared" si="9"/>
        <v>-1.3750076293945757E-3</v>
      </c>
      <c r="EL26" s="2">
        <f t="shared" si="10"/>
        <v>1.6957450233386573E-2</v>
      </c>
      <c r="EM26" s="2">
        <f t="shared" si="11"/>
        <v>0</v>
      </c>
      <c r="EN26" s="2">
        <f t="shared" si="12"/>
        <v>1.3320199884862771E-2</v>
      </c>
      <c r="EO26">
        <v>0</v>
      </c>
      <c r="EP26">
        <v>18</v>
      </c>
      <c r="EQ26">
        <v>92</v>
      </c>
      <c r="ER26">
        <v>8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81.080001831054688</v>
      </c>
      <c r="FY26">
        <v>81.410003662109375</v>
      </c>
      <c r="FZ26">
        <v>81.970001220703125</v>
      </c>
      <c r="GA26">
        <v>80.930000305175781</v>
      </c>
      <c r="GB26">
        <v>81.819999694824219</v>
      </c>
      <c r="GC26">
        <v>373</v>
      </c>
      <c r="GD26">
        <v>145</v>
      </c>
      <c r="GE26">
        <v>157</v>
      </c>
      <c r="GF26">
        <v>101</v>
      </c>
      <c r="GG26">
        <v>0</v>
      </c>
      <c r="GH26">
        <v>8</v>
      </c>
      <c r="GI26">
        <v>0</v>
      </c>
      <c r="GJ26">
        <v>8</v>
      </c>
      <c r="GK26">
        <v>0</v>
      </c>
      <c r="GL26">
        <v>73</v>
      </c>
      <c r="GM26">
        <v>0</v>
      </c>
      <c r="GN26">
        <v>73</v>
      </c>
      <c r="GO26">
        <v>1</v>
      </c>
      <c r="GP26">
        <v>1</v>
      </c>
      <c r="GQ26">
        <v>0</v>
      </c>
      <c r="GR26">
        <v>0</v>
      </c>
      <c r="GS26">
        <v>1</v>
      </c>
      <c r="GT26">
        <v>1</v>
      </c>
      <c r="GU26">
        <v>1</v>
      </c>
      <c r="GV26">
        <v>1</v>
      </c>
      <c r="GW26">
        <v>2.6</v>
      </c>
      <c r="GX26" t="s">
        <v>223</v>
      </c>
      <c r="GY26">
        <v>133440</v>
      </c>
      <c r="GZ26">
        <v>154628</v>
      </c>
      <c r="HA26">
        <v>1.095</v>
      </c>
      <c r="HB26">
        <v>1.325</v>
      </c>
      <c r="HC26">
        <v>6.49</v>
      </c>
      <c r="HD26">
        <v>3.28</v>
      </c>
      <c r="HE26">
        <v>0.5494</v>
      </c>
      <c r="HF26" s="2">
        <f t="shared" si="13"/>
        <v>4.0535783836143091E-3</v>
      </c>
      <c r="HG26" s="2">
        <f t="shared" si="14"/>
        <v>6.8317378340152501E-3</v>
      </c>
      <c r="HH26" s="2">
        <f t="shared" si="15"/>
        <v>5.8961225321378929E-3</v>
      </c>
      <c r="HI26" s="2">
        <f t="shared" si="16"/>
        <v>1.0877528635639178E-2</v>
      </c>
      <c r="HJ26" s="3">
        <f t="shared" si="17"/>
        <v>82.529998779296875</v>
      </c>
      <c r="HK26" t="str">
        <f t="shared" si="18"/>
        <v>AWR</v>
      </c>
    </row>
    <row r="27" spans="1:219" hidden="1" x14ac:dyDescent="0.25">
      <c r="A27">
        <v>18</v>
      </c>
      <c r="B27" t="s">
        <v>304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134</v>
      </c>
      <c r="N27">
        <v>52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119.0400009155273</v>
      </c>
      <c r="AW27">
        <v>119.5</v>
      </c>
      <c r="AX27">
        <v>119.9100036621094</v>
      </c>
      <c r="AY27">
        <v>118.6699981689453</v>
      </c>
      <c r="AZ27">
        <v>119.69000244140619</v>
      </c>
      <c r="BA27" s="2">
        <f t="shared" si="1"/>
        <v>3.8493647236209627E-3</v>
      </c>
      <c r="BB27" s="2">
        <f t="shared" si="2"/>
        <v>3.4192615260419945E-3</v>
      </c>
      <c r="BC27" s="2">
        <f t="shared" si="3"/>
        <v>6.9456220171941752E-3</v>
      </c>
      <c r="BD27" s="2">
        <f t="shared" si="4"/>
        <v>8.5220507281736912E-3</v>
      </c>
      <c r="BE27">
        <v>40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32</v>
      </c>
      <c r="BO27">
        <v>10</v>
      </c>
      <c r="BP27">
        <v>56</v>
      </c>
      <c r="BQ27">
        <v>51</v>
      </c>
      <c r="BR27">
        <v>21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306</v>
      </c>
      <c r="CN27">
        <v>119.69000244140619</v>
      </c>
      <c r="CO27">
        <v>120</v>
      </c>
      <c r="CP27">
        <v>120.8000030517578</v>
      </c>
      <c r="CQ27">
        <v>118.9199981689453</v>
      </c>
      <c r="CR27">
        <v>119.5</v>
      </c>
      <c r="CS27" s="2">
        <f t="shared" si="5"/>
        <v>2.5833129882817385E-3</v>
      </c>
      <c r="CT27" s="2">
        <f t="shared" si="6"/>
        <v>6.6225416518824742E-3</v>
      </c>
      <c r="CU27" s="2">
        <f t="shared" si="7"/>
        <v>9.0000152587891291E-3</v>
      </c>
      <c r="CV27" s="2">
        <f t="shared" si="8"/>
        <v>4.8535718079891765E-3</v>
      </c>
      <c r="CW27">
        <v>51</v>
      </c>
      <c r="CX27">
        <v>6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30</v>
      </c>
      <c r="DG27">
        <v>12</v>
      </c>
      <c r="DH27">
        <v>15</v>
      </c>
      <c r="DI27">
        <v>20</v>
      </c>
      <c r="DJ27">
        <v>73</v>
      </c>
      <c r="DK27">
        <v>0</v>
      </c>
      <c r="DL27">
        <v>0</v>
      </c>
      <c r="DM27">
        <v>0</v>
      </c>
      <c r="DN27">
        <v>0</v>
      </c>
      <c r="DO27">
        <v>6</v>
      </c>
      <c r="DP27">
        <v>0</v>
      </c>
      <c r="DQ27">
        <v>1</v>
      </c>
      <c r="DR27">
        <v>0</v>
      </c>
      <c r="DS27">
        <v>1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119.5</v>
      </c>
      <c r="EG27">
        <v>119.3000030517578</v>
      </c>
      <c r="EH27">
        <v>120.94000244140619</v>
      </c>
      <c r="EI27">
        <v>119.0699996948242</v>
      </c>
      <c r="EJ27">
        <v>120.5</v>
      </c>
      <c r="EK27" s="2">
        <f t="shared" si="9"/>
        <v>-1.6764203112000775E-3</v>
      </c>
      <c r="EL27" s="2">
        <f t="shared" si="10"/>
        <v>1.3560437874498565E-2</v>
      </c>
      <c r="EM27" s="2">
        <f t="shared" si="11"/>
        <v>1.9279409140819936E-3</v>
      </c>
      <c r="EN27" s="2">
        <f t="shared" si="12"/>
        <v>1.1867222449591708E-2</v>
      </c>
      <c r="EO27">
        <v>52</v>
      </c>
      <c r="EP27">
        <v>69</v>
      </c>
      <c r="EQ27">
        <v>61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20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20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120.5</v>
      </c>
      <c r="FY27">
        <v>121</v>
      </c>
      <c r="FZ27">
        <v>121.6600036621094</v>
      </c>
      <c r="GA27">
        <v>120.3199996948242</v>
      </c>
      <c r="GB27">
        <v>121.1600036621094</v>
      </c>
      <c r="GC27">
        <v>465</v>
      </c>
      <c r="GD27">
        <v>348</v>
      </c>
      <c r="GE27">
        <v>239</v>
      </c>
      <c r="GF27">
        <v>170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94</v>
      </c>
      <c r="GM27">
        <v>0</v>
      </c>
      <c r="GN27">
        <v>73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2.2999999999999998</v>
      </c>
      <c r="GX27" t="s">
        <v>218</v>
      </c>
      <c r="GY27">
        <v>615356</v>
      </c>
      <c r="GZ27">
        <v>1068557</v>
      </c>
      <c r="HA27">
        <v>0.57299999999999995</v>
      </c>
      <c r="HB27">
        <v>0.99</v>
      </c>
      <c r="HC27">
        <v>1.52</v>
      </c>
      <c r="HD27">
        <v>2.82</v>
      </c>
      <c r="HF27" s="2">
        <f t="shared" si="13"/>
        <v>4.1322314049586639E-3</v>
      </c>
      <c r="HG27" s="2">
        <f t="shared" si="14"/>
        <v>5.4249847299236986E-3</v>
      </c>
      <c r="HH27" s="2">
        <f t="shared" si="15"/>
        <v>5.6198372328578605E-3</v>
      </c>
      <c r="HI27" s="2">
        <f t="shared" si="16"/>
        <v>6.9330137165379835E-3</v>
      </c>
      <c r="HJ27" s="3">
        <f t="shared" si="17"/>
        <v>122.32000732421881</v>
      </c>
      <c r="HK27" t="str">
        <f t="shared" si="18"/>
        <v>ABC</v>
      </c>
    </row>
    <row r="28" spans="1:219" hidden="1" x14ac:dyDescent="0.25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</v>
      </c>
      <c r="N28">
        <v>1</v>
      </c>
      <c r="O28">
        <v>15</v>
      </c>
      <c r="P28">
        <v>132</v>
      </c>
      <c r="Q28">
        <v>46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310</v>
      </c>
      <c r="AV28">
        <v>255.1300048828125</v>
      </c>
      <c r="AW28">
        <v>256.44000244140619</v>
      </c>
      <c r="AX28">
        <v>258.82000732421881</v>
      </c>
      <c r="AY28">
        <v>254.66999816894531</v>
      </c>
      <c r="AZ28">
        <v>255.71000671386719</v>
      </c>
      <c r="BA28" s="2">
        <f t="shared" si="1"/>
        <v>5.108397855724589E-3</v>
      </c>
      <c r="BB28" s="2">
        <f t="shared" si="2"/>
        <v>9.1955985451743771E-3</v>
      </c>
      <c r="BC28" s="2">
        <f t="shared" si="3"/>
        <v>6.9022159398290928E-3</v>
      </c>
      <c r="BD28" s="2">
        <f t="shared" si="4"/>
        <v>4.0671405796238735E-3</v>
      </c>
      <c r="BE28">
        <v>81</v>
      </c>
      <c r="BF28">
        <v>25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109</v>
      </c>
      <c r="BO28">
        <v>13</v>
      </c>
      <c r="BP28">
        <v>1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311</v>
      </c>
      <c r="CN28">
        <v>255.71000671386719</v>
      </c>
      <c r="CO28">
        <v>252.8500061035156</v>
      </c>
      <c r="CP28">
        <v>256.1099853515625</v>
      </c>
      <c r="CQ28">
        <v>252.63999938964841</v>
      </c>
      <c r="CR28">
        <v>255.9700012207031</v>
      </c>
      <c r="CS28" s="2">
        <f t="shared" si="5"/>
        <v>-1.131105612542771E-2</v>
      </c>
      <c r="CT28" s="2">
        <f t="shared" si="6"/>
        <v>1.2728825248933262E-2</v>
      </c>
      <c r="CU28" s="2">
        <f t="shared" si="7"/>
        <v>8.3055846864887872E-4</v>
      </c>
      <c r="CV28" s="2">
        <f t="shared" si="8"/>
        <v>1.3009344123038447E-2</v>
      </c>
      <c r="CW28">
        <v>7</v>
      </c>
      <c r="CX28">
        <v>86</v>
      </c>
      <c r="CY28">
        <v>102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312</v>
      </c>
      <c r="EF28">
        <v>255.9700012207031</v>
      </c>
      <c r="EG28">
        <v>254.83999633789071</v>
      </c>
      <c r="EH28">
        <v>260.3599853515625</v>
      </c>
      <c r="EI28">
        <v>254.83999633789071</v>
      </c>
      <c r="EJ28">
        <v>259.1400146484375</v>
      </c>
      <c r="EK28" s="2">
        <f t="shared" si="9"/>
        <v>-4.4341739877995501E-3</v>
      </c>
      <c r="EL28" s="2">
        <f t="shared" si="10"/>
        <v>2.1201372423716225E-2</v>
      </c>
      <c r="EM28" s="2">
        <f t="shared" si="11"/>
        <v>0</v>
      </c>
      <c r="EN28" s="2">
        <f t="shared" si="12"/>
        <v>1.6593416946357742E-2</v>
      </c>
      <c r="EO28">
        <v>0</v>
      </c>
      <c r="EP28">
        <v>5</v>
      </c>
      <c r="EQ28">
        <v>55</v>
      </c>
      <c r="ER28">
        <v>119</v>
      </c>
      <c r="ES28">
        <v>16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313</v>
      </c>
      <c r="FX28">
        <v>259.1400146484375</v>
      </c>
      <c r="FY28">
        <v>260.41000366210938</v>
      </c>
      <c r="FZ28">
        <v>261</v>
      </c>
      <c r="GA28">
        <v>257.75</v>
      </c>
      <c r="GB28">
        <v>258.77999877929688</v>
      </c>
      <c r="GC28">
        <v>691</v>
      </c>
      <c r="GD28">
        <v>126</v>
      </c>
      <c r="GE28">
        <v>390</v>
      </c>
      <c r="GF28">
        <v>1</v>
      </c>
      <c r="GG28">
        <v>0</v>
      </c>
      <c r="GH28">
        <v>313</v>
      </c>
      <c r="GI28">
        <v>0</v>
      </c>
      <c r="GJ28">
        <v>135</v>
      </c>
      <c r="GK28">
        <v>1</v>
      </c>
      <c r="GL28">
        <v>1</v>
      </c>
      <c r="GM28">
        <v>0</v>
      </c>
      <c r="GN28">
        <v>0</v>
      </c>
      <c r="GO28">
        <v>1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2.2999999999999998</v>
      </c>
      <c r="GX28" t="s">
        <v>218</v>
      </c>
      <c r="GY28">
        <v>1579344</v>
      </c>
      <c r="GZ28">
        <v>2043028</v>
      </c>
      <c r="HA28">
        <v>1.371</v>
      </c>
      <c r="HB28">
        <v>1.8140000000000001</v>
      </c>
      <c r="HC28">
        <v>2.2000000000000002</v>
      </c>
      <c r="HD28">
        <v>3.65</v>
      </c>
      <c r="HE28">
        <v>0.51990000000000003</v>
      </c>
      <c r="HF28" s="2">
        <f t="shared" si="13"/>
        <v>4.8768825921131631E-3</v>
      </c>
      <c r="HG28" s="2">
        <f t="shared" si="14"/>
        <v>2.2605223673970443E-3</v>
      </c>
      <c r="HH28" s="2">
        <f t="shared" si="15"/>
        <v>1.0214675414546792E-2</v>
      </c>
      <c r="HI28" s="2">
        <f t="shared" si="16"/>
        <v>3.9802101559452963E-3</v>
      </c>
      <c r="HJ28" s="3">
        <f t="shared" si="17"/>
        <v>261.58999633789063</v>
      </c>
      <c r="HK28" t="str">
        <f t="shared" si="18"/>
        <v>AMGN</v>
      </c>
    </row>
    <row r="29" spans="1:219" hidden="1" x14ac:dyDescent="0.25">
      <c r="A29">
        <v>20</v>
      </c>
      <c r="B29" t="s">
        <v>314</v>
      </c>
      <c r="C29">
        <v>10</v>
      </c>
      <c r="D29">
        <v>1</v>
      </c>
      <c r="E29">
        <v>5</v>
      </c>
      <c r="F29">
        <v>1</v>
      </c>
      <c r="G29" t="s">
        <v>218</v>
      </c>
      <c r="H29" t="s">
        <v>218</v>
      </c>
      <c r="I29">
        <v>5</v>
      </c>
      <c r="J29">
        <v>1</v>
      </c>
      <c r="K29" t="s">
        <v>218</v>
      </c>
      <c r="L29" t="s">
        <v>218</v>
      </c>
      <c r="M29">
        <v>133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53</v>
      </c>
      <c r="W29">
        <v>5</v>
      </c>
      <c r="X29">
        <v>3</v>
      </c>
      <c r="Y29">
        <v>11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315</v>
      </c>
      <c r="AV29">
        <v>67.730003356933594</v>
      </c>
      <c r="AW29">
        <v>68.169998168945313</v>
      </c>
      <c r="AX29">
        <v>68.230003356933594</v>
      </c>
      <c r="AY29">
        <v>67.800003051757813</v>
      </c>
      <c r="AZ29">
        <v>68.139999389648438</v>
      </c>
      <c r="BA29" s="2">
        <f t="shared" si="1"/>
        <v>6.4543761747107853E-3</v>
      </c>
      <c r="BB29" s="2">
        <f t="shared" si="2"/>
        <v>8.7945456596816296E-4</v>
      </c>
      <c r="BC29" s="2">
        <f t="shared" si="3"/>
        <v>5.4275359707439685E-3</v>
      </c>
      <c r="BD29" s="2">
        <f t="shared" si="4"/>
        <v>4.9896733333736343E-3</v>
      </c>
      <c r="BE29">
        <v>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45</v>
      </c>
      <c r="BO29">
        <v>43</v>
      </c>
      <c r="BP29">
        <v>54</v>
      </c>
      <c r="BQ29">
        <v>49</v>
      </c>
      <c r="BR29">
        <v>4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316</v>
      </c>
      <c r="CN29">
        <v>68.139999389648438</v>
      </c>
      <c r="CO29">
        <v>69</v>
      </c>
      <c r="CP29">
        <v>69.019996643066406</v>
      </c>
      <c r="CQ29">
        <v>68.400001525878906</v>
      </c>
      <c r="CR29">
        <v>68.709999084472656</v>
      </c>
      <c r="CS29" s="2">
        <f t="shared" si="5"/>
        <v>1.2463776961616824E-2</v>
      </c>
      <c r="CT29" s="2">
        <f t="shared" si="6"/>
        <v>2.8972245782366013E-4</v>
      </c>
      <c r="CU29" s="2">
        <f t="shared" si="7"/>
        <v>8.6956300597259562E-3</v>
      </c>
      <c r="CV29" s="2">
        <f t="shared" si="8"/>
        <v>4.5116804355161966E-3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3</v>
      </c>
      <c r="DG29">
        <v>7</v>
      </c>
      <c r="DH29">
        <v>13</v>
      </c>
      <c r="DI29">
        <v>29</v>
      </c>
      <c r="DJ29">
        <v>143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308</v>
      </c>
      <c r="EF29">
        <v>68.709999084472656</v>
      </c>
      <c r="EG29">
        <v>67.919998168945313</v>
      </c>
      <c r="EH29">
        <v>67.959999084472656</v>
      </c>
      <c r="EI29">
        <v>66.260002136230469</v>
      </c>
      <c r="EJ29">
        <v>67.30999755859375</v>
      </c>
      <c r="EK29" s="2">
        <f t="shared" si="9"/>
        <v>-1.1631344770685725E-2</v>
      </c>
      <c r="EL29" s="2">
        <f t="shared" si="10"/>
        <v>5.8859499803143311E-4</v>
      </c>
      <c r="EM29" s="2">
        <f t="shared" si="11"/>
        <v>2.4440460504515094E-2</v>
      </c>
      <c r="EN29" s="2">
        <f t="shared" si="12"/>
        <v>1.5599397718730423E-2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2</v>
      </c>
      <c r="FA29">
        <v>3</v>
      </c>
      <c r="FB29">
        <v>188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317</v>
      </c>
      <c r="FX29">
        <v>67.30999755859375</v>
      </c>
      <c r="FY29">
        <v>68.480003356933594</v>
      </c>
      <c r="FZ29">
        <v>69.75</v>
      </c>
      <c r="GA29">
        <v>68.360000610351563</v>
      </c>
      <c r="GB29">
        <v>69.629997253417969</v>
      </c>
      <c r="GC29">
        <v>138</v>
      </c>
      <c r="GD29">
        <v>661</v>
      </c>
      <c r="GE29">
        <v>2</v>
      </c>
      <c r="GF29">
        <v>389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340</v>
      </c>
      <c r="GM29">
        <v>0</v>
      </c>
      <c r="GN29">
        <v>331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2.1</v>
      </c>
      <c r="GX29" t="s">
        <v>218</v>
      </c>
      <c r="GY29">
        <v>1011243</v>
      </c>
      <c r="GZ29">
        <v>1133257</v>
      </c>
      <c r="HA29">
        <v>0.64200000000000002</v>
      </c>
      <c r="HB29">
        <v>0.82</v>
      </c>
      <c r="HC29">
        <v>8.6</v>
      </c>
      <c r="HD29">
        <v>2.2200000000000002</v>
      </c>
      <c r="HF29" s="2">
        <f t="shared" si="13"/>
        <v>1.7085364208314968E-2</v>
      </c>
      <c r="HG29" s="2">
        <f t="shared" si="14"/>
        <v>1.8207837176579256E-2</v>
      </c>
      <c r="HH29" s="2">
        <f t="shared" si="15"/>
        <v>1.752376470493866E-3</v>
      </c>
      <c r="HI29" s="2">
        <f t="shared" si="16"/>
        <v>1.8239217193191326E-2</v>
      </c>
      <c r="HJ29" s="3">
        <f t="shared" si="17"/>
        <v>71.019996643066406</v>
      </c>
      <c r="HK29" t="str">
        <f t="shared" si="18"/>
        <v>BUD</v>
      </c>
    </row>
    <row r="30" spans="1:219" hidden="1" x14ac:dyDescent="0.25">
      <c r="A30">
        <v>21</v>
      </c>
      <c r="B30" t="s">
        <v>318</v>
      </c>
      <c r="C30">
        <v>9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5</v>
      </c>
      <c r="J30">
        <v>1</v>
      </c>
      <c r="K30" t="s">
        <v>218</v>
      </c>
      <c r="L30" t="s">
        <v>218</v>
      </c>
      <c r="M30">
        <v>95</v>
      </c>
      <c r="N30">
        <v>99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319</v>
      </c>
      <c r="AV30">
        <v>134.5</v>
      </c>
      <c r="AW30">
        <v>134.30000305175781</v>
      </c>
      <c r="AX30">
        <v>134.66999816894531</v>
      </c>
      <c r="AY30">
        <v>133.2799987792969</v>
      </c>
      <c r="AZ30">
        <v>134.1600036621094</v>
      </c>
      <c r="BA30" s="2">
        <f t="shared" si="1"/>
        <v>-1.4891805189691798E-3</v>
      </c>
      <c r="BB30" s="2">
        <f t="shared" si="2"/>
        <v>2.747420525864519E-3</v>
      </c>
      <c r="BC30" s="2">
        <f t="shared" si="3"/>
        <v>7.5949683490909026E-3</v>
      </c>
      <c r="BD30" s="2">
        <f t="shared" si="4"/>
        <v>6.5593683571211203E-3</v>
      </c>
      <c r="BE30">
        <v>16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27</v>
      </c>
      <c r="BO30">
        <v>55</v>
      </c>
      <c r="BP30">
        <v>58</v>
      </c>
      <c r="BQ30">
        <v>33</v>
      </c>
      <c r="BR30">
        <v>17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320</v>
      </c>
      <c r="CN30">
        <v>134.1600036621094</v>
      </c>
      <c r="CO30">
        <v>133.50999450683591</v>
      </c>
      <c r="CP30">
        <v>135.4700012207031</v>
      </c>
      <c r="CQ30">
        <v>133.3399963378906</v>
      </c>
      <c r="CR30">
        <v>134.8399963378906</v>
      </c>
      <c r="CS30" s="2">
        <f t="shared" si="5"/>
        <v>-4.868617946353071E-3</v>
      </c>
      <c r="CT30" s="2">
        <f t="shared" si="6"/>
        <v>1.4468197358867729E-2</v>
      </c>
      <c r="CU30" s="2">
        <f t="shared" si="7"/>
        <v>1.2732991981107E-3</v>
      </c>
      <c r="CV30" s="2">
        <f t="shared" si="8"/>
        <v>1.112429576341134E-2</v>
      </c>
      <c r="CW30">
        <v>18</v>
      </c>
      <c r="CX30">
        <v>140</v>
      </c>
      <c r="CY30">
        <v>37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321</v>
      </c>
      <c r="EF30">
        <v>134.8399963378906</v>
      </c>
      <c r="EG30">
        <v>135.02000427246091</v>
      </c>
      <c r="EH30">
        <v>135.5299987792969</v>
      </c>
      <c r="EI30">
        <v>131.80999755859381</v>
      </c>
      <c r="EJ30">
        <v>133.11000061035159</v>
      </c>
      <c r="EK30" s="2">
        <f t="shared" si="9"/>
        <v>1.3331945554310165E-3</v>
      </c>
      <c r="EL30" s="2">
        <f t="shared" si="10"/>
        <v>3.7629640037589729E-3</v>
      </c>
      <c r="EM30" s="2">
        <f t="shared" si="11"/>
        <v>2.3774304638515154E-2</v>
      </c>
      <c r="EN30" s="2">
        <f t="shared" si="12"/>
        <v>9.7663815325433889E-3</v>
      </c>
      <c r="EO30">
        <v>13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</v>
      </c>
      <c r="EY30">
        <v>5</v>
      </c>
      <c r="EZ30">
        <v>7</v>
      </c>
      <c r="FA30">
        <v>3</v>
      </c>
      <c r="FB30">
        <v>167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13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0</v>
      </c>
      <c r="FV30">
        <v>0</v>
      </c>
      <c r="FW30" t="s">
        <v>322</v>
      </c>
      <c r="FX30">
        <v>133.11000061035159</v>
      </c>
      <c r="FY30">
        <v>132.36000061035159</v>
      </c>
      <c r="FZ30">
        <v>133.75</v>
      </c>
      <c r="GA30">
        <v>131.30000305175781</v>
      </c>
      <c r="GB30">
        <v>133.5</v>
      </c>
      <c r="GC30">
        <v>418</v>
      </c>
      <c r="GD30">
        <v>387</v>
      </c>
      <c r="GE30">
        <v>208</v>
      </c>
      <c r="GF30">
        <v>190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184</v>
      </c>
      <c r="GM30">
        <v>0</v>
      </c>
      <c r="GN30">
        <v>167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</v>
      </c>
      <c r="GX30" t="s">
        <v>218</v>
      </c>
      <c r="GY30">
        <v>94811349</v>
      </c>
      <c r="GZ30">
        <v>90428500</v>
      </c>
      <c r="HA30">
        <v>1.022</v>
      </c>
      <c r="HB30">
        <v>1.163</v>
      </c>
      <c r="HC30">
        <v>2.0099999999999998</v>
      </c>
      <c r="HD30">
        <v>0.88</v>
      </c>
      <c r="HE30">
        <v>0.2177</v>
      </c>
      <c r="HF30" s="2">
        <f t="shared" si="13"/>
        <v>-5.6663644344328024E-3</v>
      </c>
      <c r="HG30" s="2">
        <f t="shared" si="14"/>
        <v>1.0392518801109585E-2</v>
      </c>
      <c r="HH30" s="2">
        <f t="shared" si="15"/>
        <v>8.008443288801792E-3</v>
      </c>
      <c r="HI30" s="2">
        <f t="shared" si="16"/>
        <v>1.6479377889454638E-2</v>
      </c>
      <c r="HJ30" s="3">
        <f t="shared" si="17"/>
        <v>135.13999938964841</v>
      </c>
      <c r="HK30" t="str">
        <f t="shared" si="18"/>
        <v>AAPL</v>
      </c>
    </row>
    <row r="31" spans="1:219" hidden="1" x14ac:dyDescent="0.25">
      <c r="A31">
        <v>22</v>
      </c>
      <c r="B31" t="s">
        <v>323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106</v>
      </c>
      <c r="N31">
        <v>14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38</v>
      </c>
      <c r="W31">
        <v>4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226</v>
      </c>
      <c r="AV31">
        <v>147.19999694824219</v>
      </c>
      <c r="AW31">
        <v>149.13999938964841</v>
      </c>
      <c r="AX31">
        <v>149.5899963378906</v>
      </c>
      <c r="AY31">
        <v>147.57000732421881</v>
      </c>
      <c r="AZ31">
        <v>148.08000183105469</v>
      </c>
      <c r="BA31" s="2">
        <f t="shared" si="1"/>
        <v>1.3007928452096196E-2</v>
      </c>
      <c r="BB31" s="2">
        <f t="shared" si="2"/>
        <v>3.0082021475937859E-3</v>
      </c>
      <c r="BC31" s="2">
        <f t="shared" si="3"/>
        <v>1.0526968431371575E-2</v>
      </c>
      <c r="BD31" s="2">
        <f t="shared" si="4"/>
        <v>3.4440471402595874E-3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</v>
      </c>
      <c r="BO31">
        <v>13</v>
      </c>
      <c r="BP31">
        <v>25</v>
      </c>
      <c r="BQ31">
        <v>29</v>
      </c>
      <c r="BR31">
        <v>85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324</v>
      </c>
      <c r="CN31">
        <v>148.08000183105469</v>
      </c>
      <c r="CO31">
        <v>148.22999572753909</v>
      </c>
      <c r="CP31">
        <v>149.78999328613281</v>
      </c>
      <c r="CQ31">
        <v>147.75</v>
      </c>
      <c r="CR31">
        <v>149.71000671386719</v>
      </c>
      <c r="CS31" s="2">
        <f t="shared" si="5"/>
        <v>1.0118997558369314E-3</v>
      </c>
      <c r="CT31" s="2">
        <f t="shared" si="6"/>
        <v>1.0414564580517593E-2</v>
      </c>
      <c r="CU31" s="2">
        <f t="shared" si="7"/>
        <v>3.2381821586324744E-3</v>
      </c>
      <c r="CV31" s="2">
        <f t="shared" si="8"/>
        <v>1.3092022082486721E-2</v>
      </c>
      <c r="CW31">
        <v>48</v>
      </c>
      <c r="CX31">
        <v>79</v>
      </c>
      <c r="CY31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8</v>
      </c>
      <c r="DG31">
        <v>2</v>
      </c>
      <c r="DH31">
        <v>2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325</v>
      </c>
      <c r="EF31">
        <v>149.71000671386719</v>
      </c>
      <c r="EG31">
        <v>147</v>
      </c>
      <c r="EH31">
        <v>150.75</v>
      </c>
      <c r="EI31">
        <v>146.66999816894531</v>
      </c>
      <c r="EJ31">
        <v>150.41999816894531</v>
      </c>
      <c r="EK31" s="2">
        <f t="shared" si="9"/>
        <v>-1.8435419822225851E-2</v>
      </c>
      <c r="EL31" s="2">
        <f t="shared" si="10"/>
        <v>2.4875621890547261E-2</v>
      </c>
      <c r="EM31" s="2">
        <f t="shared" si="11"/>
        <v>2.2449104153380306E-3</v>
      </c>
      <c r="EN31" s="2">
        <f t="shared" si="12"/>
        <v>2.4930195756206253E-2</v>
      </c>
      <c r="EO31">
        <v>0</v>
      </c>
      <c r="EP31">
        <v>0</v>
      </c>
      <c r="EQ31">
        <v>2</v>
      </c>
      <c r="ER31">
        <v>44</v>
      </c>
      <c r="ES31">
        <v>103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0</v>
      </c>
      <c r="FC31">
        <v>1</v>
      </c>
      <c r="FD31">
        <v>1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150.41999816894531</v>
      </c>
      <c r="FY31">
        <v>150.1499938964844</v>
      </c>
      <c r="FZ31">
        <v>152.36000061035159</v>
      </c>
      <c r="GA31">
        <v>150.1499938964844</v>
      </c>
      <c r="GB31">
        <v>151.94000244140619</v>
      </c>
      <c r="GC31">
        <v>399</v>
      </c>
      <c r="GD31">
        <v>212</v>
      </c>
      <c r="GE31">
        <v>278</v>
      </c>
      <c r="GF31">
        <v>13</v>
      </c>
      <c r="GG31">
        <v>0</v>
      </c>
      <c r="GH31">
        <v>147</v>
      </c>
      <c r="GI31">
        <v>0</v>
      </c>
      <c r="GJ31">
        <v>147</v>
      </c>
      <c r="GK31">
        <v>1</v>
      </c>
      <c r="GL31">
        <v>86</v>
      </c>
      <c r="GM31">
        <v>1</v>
      </c>
      <c r="GN31">
        <v>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188007</v>
      </c>
      <c r="GZ31">
        <v>192614</v>
      </c>
      <c r="HA31">
        <v>1.1319999999999999</v>
      </c>
      <c r="HB31">
        <v>1.754</v>
      </c>
      <c r="HC31">
        <v>4.74</v>
      </c>
      <c r="HD31">
        <v>2.16</v>
      </c>
      <c r="HE31">
        <v>0.4486</v>
      </c>
      <c r="HF31" s="2">
        <f t="shared" si="13"/>
        <v>-1.7982303259169719E-3</v>
      </c>
      <c r="HG31" s="2">
        <f t="shared" si="14"/>
        <v>1.4505163461629889E-2</v>
      </c>
      <c r="HH31" s="2">
        <f t="shared" si="15"/>
        <v>0</v>
      </c>
      <c r="HI31" s="2">
        <f t="shared" si="16"/>
        <v>1.1781022220347048E-2</v>
      </c>
      <c r="HJ31" s="3">
        <f t="shared" si="17"/>
        <v>154.57000732421878</v>
      </c>
      <c r="HK31" t="str">
        <f t="shared" si="18"/>
        <v>ATR</v>
      </c>
    </row>
    <row r="32" spans="1:219" hidden="1" x14ac:dyDescent="0.25">
      <c r="A32">
        <v>23</v>
      </c>
      <c r="B32" t="s">
        <v>327</v>
      </c>
      <c r="C32">
        <v>10</v>
      </c>
      <c r="D32">
        <v>1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27</v>
      </c>
      <c r="Z32">
        <v>166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292</v>
      </c>
      <c r="AV32">
        <v>58.669998168945313</v>
      </c>
      <c r="AW32">
        <v>59.139999389648438</v>
      </c>
      <c r="AX32">
        <v>59.580001831054688</v>
      </c>
      <c r="AY32">
        <v>58.639999389648438</v>
      </c>
      <c r="AZ32">
        <v>59.450000762939453</v>
      </c>
      <c r="BA32" s="2">
        <f t="shared" si="1"/>
        <v>7.9472645511287077E-3</v>
      </c>
      <c r="BB32" s="2">
        <f t="shared" si="2"/>
        <v>7.3850692830443876E-3</v>
      </c>
      <c r="BC32" s="2">
        <f t="shared" si="3"/>
        <v>8.4545147981099911E-3</v>
      </c>
      <c r="BD32" s="2">
        <f t="shared" si="4"/>
        <v>1.3624917794718749E-2</v>
      </c>
      <c r="BE32">
        <v>92</v>
      </c>
      <c r="BF32">
        <v>29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26</v>
      </c>
      <c r="BO32">
        <v>16</v>
      </c>
      <c r="BP32">
        <v>10</v>
      </c>
      <c r="BQ32">
        <v>6</v>
      </c>
      <c r="BR32">
        <v>25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25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328</v>
      </c>
      <c r="CN32">
        <v>59.450000762939453</v>
      </c>
      <c r="CO32">
        <v>59.639999389648438</v>
      </c>
      <c r="CP32">
        <v>59.740001678466797</v>
      </c>
      <c r="CQ32">
        <v>58.860000610351563</v>
      </c>
      <c r="CR32">
        <v>59.290000915527337</v>
      </c>
      <c r="CS32" s="2">
        <f t="shared" si="5"/>
        <v>3.185758361056612E-3</v>
      </c>
      <c r="CT32" s="2">
        <f t="shared" si="6"/>
        <v>1.6739585873564167E-3</v>
      </c>
      <c r="CU32" s="2">
        <f t="shared" si="7"/>
        <v>1.3078450490934368E-2</v>
      </c>
      <c r="CV32" s="2">
        <f t="shared" si="8"/>
        <v>7.2524928071499017E-3</v>
      </c>
      <c r="CW32">
        <v>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2</v>
      </c>
      <c r="DH32">
        <v>7</v>
      </c>
      <c r="DI32">
        <v>6</v>
      </c>
      <c r="DJ32">
        <v>175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5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329</v>
      </c>
      <c r="EF32">
        <v>59.290000915527337</v>
      </c>
      <c r="EG32">
        <v>59.290000915527337</v>
      </c>
      <c r="EH32">
        <v>59.479999542236328</v>
      </c>
      <c r="EI32">
        <v>58.279998779296882</v>
      </c>
      <c r="EJ32">
        <v>58.709999084472663</v>
      </c>
      <c r="EK32" s="2">
        <f t="shared" si="9"/>
        <v>0</v>
      </c>
      <c r="EL32" s="2">
        <f t="shared" si="10"/>
        <v>3.1943279786691425E-3</v>
      </c>
      <c r="EM32" s="2">
        <f t="shared" si="11"/>
        <v>1.7034948905962133E-2</v>
      </c>
      <c r="EN32" s="2">
        <f t="shared" si="12"/>
        <v>7.3241408939062058E-3</v>
      </c>
      <c r="EO32">
        <v>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</v>
      </c>
      <c r="EY32">
        <v>5</v>
      </c>
      <c r="EZ32">
        <v>15</v>
      </c>
      <c r="FA32">
        <v>20</v>
      </c>
      <c r="FB32">
        <v>145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5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 t="s">
        <v>330</v>
      </c>
      <c r="FX32">
        <v>58.709999084472663</v>
      </c>
      <c r="FY32">
        <v>59.080001831054688</v>
      </c>
      <c r="FZ32">
        <v>59.939998626708977</v>
      </c>
      <c r="GA32">
        <v>58.75</v>
      </c>
      <c r="GB32">
        <v>59.830001831054688</v>
      </c>
      <c r="GC32">
        <v>130</v>
      </c>
      <c r="GD32">
        <v>666</v>
      </c>
      <c r="GE32">
        <v>8</v>
      </c>
      <c r="GF32">
        <v>388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511</v>
      </c>
      <c r="GM32">
        <v>0</v>
      </c>
      <c r="GN32">
        <v>320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1.8</v>
      </c>
      <c r="GX32" t="s">
        <v>218</v>
      </c>
      <c r="GY32">
        <v>1417198</v>
      </c>
      <c r="GZ32">
        <v>1852257</v>
      </c>
      <c r="HA32">
        <v>0.29799999999999999</v>
      </c>
      <c r="HB32">
        <v>1.5009999999999999</v>
      </c>
      <c r="HC32">
        <v>3.45</v>
      </c>
      <c r="HD32">
        <v>1.79</v>
      </c>
      <c r="HE32">
        <v>0.45710000000000001</v>
      </c>
      <c r="HF32" s="2">
        <f t="shared" si="13"/>
        <v>6.2627409464218742E-3</v>
      </c>
      <c r="HG32" s="2">
        <f t="shared" si="14"/>
        <v>1.434762788384647E-2</v>
      </c>
      <c r="HH32" s="2">
        <f t="shared" si="15"/>
        <v>5.5856774005925702E-3</v>
      </c>
      <c r="HI32" s="2">
        <f t="shared" si="16"/>
        <v>1.8051174962426808E-2</v>
      </c>
      <c r="HJ32" s="3">
        <f t="shared" si="17"/>
        <v>60.799995422363267</v>
      </c>
      <c r="HK32" t="str">
        <f t="shared" si="18"/>
        <v>ADM</v>
      </c>
    </row>
    <row r="33" spans="1:219" hidden="1" x14ac:dyDescent="0.25">
      <c r="A33">
        <v>24</v>
      </c>
      <c r="B33" t="s">
        <v>331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18</v>
      </c>
      <c r="W33">
        <v>6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332</v>
      </c>
      <c r="AV33">
        <v>95.540000915527344</v>
      </c>
      <c r="AW33">
        <v>96.25</v>
      </c>
      <c r="AX33">
        <v>97.849998474121094</v>
      </c>
      <c r="AY33">
        <v>95.830001831054673</v>
      </c>
      <c r="AZ33">
        <v>97.599998474121094</v>
      </c>
      <c r="BA33" s="2">
        <f t="shared" si="1"/>
        <v>7.3766138646509383E-3</v>
      </c>
      <c r="BB33" s="2">
        <f t="shared" si="2"/>
        <v>1.6351543168845906E-2</v>
      </c>
      <c r="BC33" s="2">
        <f t="shared" si="3"/>
        <v>4.3636173396917055E-3</v>
      </c>
      <c r="BD33" s="2">
        <f t="shared" si="4"/>
        <v>1.8135211790354044E-2</v>
      </c>
      <c r="BE33">
        <v>0</v>
      </c>
      <c r="BF33">
        <v>4</v>
      </c>
      <c r="BG33">
        <v>117</v>
      </c>
      <c r="BH33">
        <v>14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333</v>
      </c>
      <c r="CN33">
        <v>97.599998474121094</v>
      </c>
      <c r="CO33">
        <v>97.730003356933594</v>
      </c>
      <c r="CP33">
        <v>98.5</v>
      </c>
      <c r="CQ33">
        <v>96.800003051757798</v>
      </c>
      <c r="CR33">
        <v>98.370002746582045</v>
      </c>
      <c r="CS33" s="2">
        <f t="shared" si="5"/>
        <v>1.3302453529822067E-3</v>
      </c>
      <c r="CT33" s="2">
        <f t="shared" si="6"/>
        <v>7.8172248027046365E-3</v>
      </c>
      <c r="CU33" s="2">
        <f t="shared" si="7"/>
        <v>9.5160163023755295E-3</v>
      </c>
      <c r="CV33" s="2">
        <f t="shared" si="8"/>
        <v>1.5960146904426042E-2</v>
      </c>
      <c r="CW33">
        <v>62</v>
      </c>
      <c r="CX33">
        <v>12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37</v>
      </c>
      <c r="DG33">
        <v>12</v>
      </c>
      <c r="DH33">
        <v>14</v>
      </c>
      <c r="DI33">
        <v>6</v>
      </c>
      <c r="DJ33">
        <v>14</v>
      </c>
      <c r="DK33">
        <v>0</v>
      </c>
      <c r="DL33">
        <v>0</v>
      </c>
      <c r="DM33">
        <v>0</v>
      </c>
      <c r="DN33">
        <v>0</v>
      </c>
      <c r="DO33">
        <v>5</v>
      </c>
      <c r="DP33">
        <v>0</v>
      </c>
      <c r="DQ33">
        <v>14</v>
      </c>
      <c r="DR33">
        <v>0</v>
      </c>
      <c r="DS33">
        <v>1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332</v>
      </c>
      <c r="EF33">
        <v>98.370002746582045</v>
      </c>
      <c r="EG33">
        <v>98.239997863769517</v>
      </c>
      <c r="EH33">
        <v>99.050003051757798</v>
      </c>
      <c r="EI33">
        <v>96.410003662109375</v>
      </c>
      <c r="EJ33">
        <v>97.260002136230483</v>
      </c>
      <c r="EK33" s="2">
        <f t="shared" si="9"/>
        <v>-1.3233396339524806E-3</v>
      </c>
      <c r="EL33" s="2">
        <f t="shared" si="10"/>
        <v>8.1777401618555734E-3</v>
      </c>
      <c r="EM33" s="2">
        <f t="shared" si="11"/>
        <v>1.8627791545739014E-2</v>
      </c>
      <c r="EN33" s="2">
        <f t="shared" si="12"/>
        <v>8.73944535730653E-3</v>
      </c>
      <c r="EO33">
        <v>13</v>
      </c>
      <c r="EP33">
        <v>4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1</v>
      </c>
      <c r="FA33">
        <v>0</v>
      </c>
      <c r="FB33">
        <v>121</v>
      </c>
      <c r="FC33">
        <v>0</v>
      </c>
      <c r="FD33">
        <v>0</v>
      </c>
      <c r="FE33">
        <v>0</v>
      </c>
      <c r="FF33">
        <v>0</v>
      </c>
      <c r="FG33">
        <v>4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17</v>
      </c>
      <c r="FP33">
        <v>4</v>
      </c>
      <c r="FQ33">
        <v>0</v>
      </c>
      <c r="FR33">
        <v>0</v>
      </c>
      <c r="FS33">
        <v>1</v>
      </c>
      <c r="FT33">
        <v>1</v>
      </c>
      <c r="FU33">
        <v>0</v>
      </c>
      <c r="FV33">
        <v>0</v>
      </c>
      <c r="FW33" t="s">
        <v>334</v>
      </c>
      <c r="FX33">
        <v>97.260002136230483</v>
      </c>
      <c r="FY33">
        <v>97.169998168945313</v>
      </c>
      <c r="FZ33">
        <v>99.459999084472656</v>
      </c>
      <c r="GA33">
        <v>97.089996337890625</v>
      </c>
      <c r="GB33">
        <v>98.849998474121094</v>
      </c>
      <c r="GC33">
        <v>327</v>
      </c>
      <c r="GD33">
        <v>234</v>
      </c>
      <c r="GE33">
        <v>91</v>
      </c>
      <c r="GF33">
        <v>206</v>
      </c>
      <c r="GG33">
        <v>0</v>
      </c>
      <c r="GH33">
        <v>14</v>
      </c>
      <c r="GI33">
        <v>0</v>
      </c>
      <c r="GJ33">
        <v>0</v>
      </c>
      <c r="GK33">
        <v>0</v>
      </c>
      <c r="GL33">
        <v>136</v>
      </c>
      <c r="GM33">
        <v>0</v>
      </c>
      <c r="GN33">
        <v>135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2.7</v>
      </c>
      <c r="GX33" t="s">
        <v>223</v>
      </c>
      <c r="GY33">
        <v>203429</v>
      </c>
      <c r="GZ33">
        <v>182714</v>
      </c>
      <c r="HA33">
        <v>1.262</v>
      </c>
      <c r="HB33">
        <v>1.81</v>
      </c>
      <c r="HC33">
        <v>1.85</v>
      </c>
      <c r="HD33">
        <v>3.38</v>
      </c>
      <c r="HF33" s="2">
        <f t="shared" si="13"/>
        <v>-9.2625263950996128E-4</v>
      </c>
      <c r="HG33" s="2">
        <f t="shared" si="14"/>
        <v>2.3024340806422239E-2</v>
      </c>
      <c r="HH33" s="2">
        <f t="shared" si="15"/>
        <v>8.2331823157588691E-4</v>
      </c>
      <c r="HI33" s="2">
        <f t="shared" si="16"/>
        <v>1.7804776564475433E-2</v>
      </c>
      <c r="HJ33" s="3">
        <f t="shared" si="17"/>
        <v>101.75</v>
      </c>
      <c r="HK33" t="str">
        <f t="shared" si="18"/>
        <v>AWI</v>
      </c>
    </row>
    <row r="34" spans="1:219" x14ac:dyDescent="0.25">
      <c r="A34">
        <v>25</v>
      </c>
      <c r="B34" t="s">
        <v>335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41</v>
      </c>
      <c r="N34">
        <v>68</v>
      </c>
      <c r="O34">
        <v>4</v>
      </c>
      <c r="P34">
        <v>0</v>
      </c>
      <c r="Q34">
        <v>0</v>
      </c>
      <c r="R34">
        <v>1</v>
      </c>
      <c r="S34">
        <v>3</v>
      </c>
      <c r="T34">
        <v>0</v>
      </c>
      <c r="U34">
        <v>0</v>
      </c>
      <c r="V34">
        <v>11</v>
      </c>
      <c r="W34">
        <v>5</v>
      </c>
      <c r="X34">
        <v>4</v>
      </c>
      <c r="Y34">
        <v>3</v>
      </c>
      <c r="Z34">
        <v>13</v>
      </c>
      <c r="AA34">
        <v>2</v>
      </c>
      <c r="AB34">
        <v>0</v>
      </c>
      <c r="AC34">
        <v>0</v>
      </c>
      <c r="AD34">
        <v>0</v>
      </c>
      <c r="AE34">
        <v>28</v>
      </c>
      <c r="AF34">
        <v>3</v>
      </c>
      <c r="AG34">
        <v>13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336</v>
      </c>
      <c r="AV34">
        <v>67.589996337890625</v>
      </c>
      <c r="AW34">
        <v>67.400001525878906</v>
      </c>
      <c r="AX34">
        <v>68.300003051757813</v>
      </c>
      <c r="AY34">
        <v>65.970001220703125</v>
      </c>
      <c r="AZ34">
        <v>68</v>
      </c>
      <c r="BA34" s="2">
        <f t="shared" si="1"/>
        <v>-2.8189140609851115E-3</v>
      </c>
      <c r="BB34" s="2">
        <f t="shared" si="2"/>
        <v>1.3177181342098665E-2</v>
      </c>
      <c r="BC34" s="2">
        <f t="shared" si="3"/>
        <v>2.1216621258186796E-2</v>
      </c>
      <c r="BD34" s="2">
        <f t="shared" si="4"/>
        <v>2.9852923224954031E-2</v>
      </c>
      <c r="BE34">
        <v>23</v>
      </c>
      <c r="BF34">
        <v>31</v>
      </c>
      <c r="BG34">
        <v>6</v>
      </c>
      <c r="BH34">
        <v>0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8</v>
      </c>
      <c r="BO34">
        <v>12</v>
      </c>
      <c r="BP34">
        <v>7</v>
      </c>
      <c r="BQ34">
        <v>6</v>
      </c>
      <c r="BR34">
        <v>45</v>
      </c>
      <c r="BS34">
        <v>1</v>
      </c>
      <c r="BT34">
        <v>0</v>
      </c>
      <c r="BU34">
        <v>0</v>
      </c>
      <c r="BV34">
        <v>0</v>
      </c>
      <c r="BW34">
        <v>2</v>
      </c>
      <c r="BX34">
        <v>1</v>
      </c>
      <c r="BY34">
        <v>45</v>
      </c>
      <c r="BZ34">
        <v>45</v>
      </c>
      <c r="CA34">
        <v>1</v>
      </c>
      <c r="CB34">
        <v>1</v>
      </c>
      <c r="CC34">
        <v>1</v>
      </c>
      <c r="CD34">
        <v>1</v>
      </c>
      <c r="CE34">
        <v>6</v>
      </c>
      <c r="CF34">
        <v>2</v>
      </c>
      <c r="CG34">
        <v>35</v>
      </c>
      <c r="CH34">
        <v>35</v>
      </c>
      <c r="CI34">
        <v>1</v>
      </c>
      <c r="CJ34">
        <v>1</v>
      </c>
      <c r="CK34">
        <v>1</v>
      </c>
      <c r="CL34">
        <v>1</v>
      </c>
      <c r="CM34" t="s">
        <v>316</v>
      </c>
      <c r="CN34">
        <v>68</v>
      </c>
      <c r="CO34">
        <v>67.510002136230469</v>
      </c>
      <c r="CP34">
        <v>69.680000305175781</v>
      </c>
      <c r="CQ34">
        <v>67.510002136230469</v>
      </c>
      <c r="CR34">
        <v>69.610000610351563</v>
      </c>
      <c r="CS34" s="2">
        <f t="shared" si="5"/>
        <v>-7.2581520999028815E-3</v>
      </c>
      <c r="CT34" s="2">
        <f t="shared" si="6"/>
        <v>3.1142338683143311E-2</v>
      </c>
      <c r="CU34" s="2">
        <f t="shared" si="7"/>
        <v>0</v>
      </c>
      <c r="CV34" s="2">
        <f t="shared" si="8"/>
        <v>3.0168057114034919E-2</v>
      </c>
      <c r="CW34">
        <v>1</v>
      </c>
      <c r="CX34">
        <v>13</v>
      </c>
      <c r="CY34">
        <v>54</v>
      </c>
      <c r="CZ34">
        <v>35</v>
      </c>
      <c r="DA34">
        <v>57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337</v>
      </c>
      <c r="EF34">
        <v>69.610000610351563</v>
      </c>
      <c r="EG34">
        <v>69.790000915527344</v>
      </c>
      <c r="EH34">
        <v>70.830001831054688</v>
      </c>
      <c r="EI34">
        <v>67.790000915527344</v>
      </c>
      <c r="EJ34">
        <v>68</v>
      </c>
      <c r="EK34" s="2">
        <f t="shared" si="9"/>
        <v>2.5791704085754708E-3</v>
      </c>
      <c r="EL34" s="2">
        <f t="shared" si="10"/>
        <v>1.4683056454071197E-2</v>
      </c>
      <c r="EM34" s="2">
        <f t="shared" si="11"/>
        <v>2.8657400397812949E-2</v>
      </c>
      <c r="EN34" s="2">
        <f t="shared" si="12"/>
        <v>3.0882218304801867E-3</v>
      </c>
      <c r="EO34">
        <v>4</v>
      </c>
      <c r="EP34">
        <v>3</v>
      </c>
      <c r="EQ34">
        <v>4</v>
      </c>
      <c r="ER34">
        <v>0</v>
      </c>
      <c r="ES34">
        <v>0</v>
      </c>
      <c r="ET34">
        <v>1</v>
      </c>
      <c r="EU34">
        <v>4</v>
      </c>
      <c r="EV34">
        <v>0</v>
      </c>
      <c r="EW34">
        <v>0</v>
      </c>
      <c r="EX34">
        <v>1</v>
      </c>
      <c r="EY34">
        <v>1</v>
      </c>
      <c r="EZ34">
        <v>1</v>
      </c>
      <c r="FA34">
        <v>2</v>
      </c>
      <c r="FB34">
        <v>149</v>
      </c>
      <c r="FC34">
        <v>1</v>
      </c>
      <c r="FD34">
        <v>5</v>
      </c>
      <c r="FE34">
        <v>0</v>
      </c>
      <c r="FF34">
        <v>0</v>
      </c>
      <c r="FG34">
        <v>7</v>
      </c>
      <c r="FH34">
        <v>4</v>
      </c>
      <c r="FI34">
        <v>3</v>
      </c>
      <c r="FJ34">
        <v>3</v>
      </c>
      <c r="FK34">
        <v>1</v>
      </c>
      <c r="FL34">
        <v>1</v>
      </c>
      <c r="FM34">
        <v>1</v>
      </c>
      <c r="FN34">
        <v>1</v>
      </c>
      <c r="FO34">
        <v>12</v>
      </c>
      <c r="FP34">
        <v>8</v>
      </c>
      <c r="FQ34">
        <v>0</v>
      </c>
      <c r="FR34">
        <v>0</v>
      </c>
      <c r="FS34">
        <v>1</v>
      </c>
      <c r="FT34">
        <v>1</v>
      </c>
      <c r="FU34">
        <v>0</v>
      </c>
      <c r="FV34">
        <v>0</v>
      </c>
      <c r="FW34" t="s">
        <v>338</v>
      </c>
      <c r="FX34">
        <v>68</v>
      </c>
      <c r="FY34">
        <v>67.790000915527344</v>
      </c>
      <c r="FZ34">
        <v>70.050003051757813</v>
      </c>
      <c r="GA34">
        <v>66.930000305175781</v>
      </c>
      <c r="GB34">
        <v>69.910003662109375</v>
      </c>
      <c r="GC34">
        <v>344</v>
      </c>
      <c r="GD34">
        <v>268</v>
      </c>
      <c r="GE34">
        <v>171</v>
      </c>
      <c r="GF34">
        <v>154</v>
      </c>
      <c r="GG34">
        <v>0</v>
      </c>
      <c r="GH34">
        <v>92</v>
      </c>
      <c r="GI34">
        <v>0</v>
      </c>
      <c r="GJ34">
        <v>92</v>
      </c>
      <c r="GK34">
        <v>0</v>
      </c>
      <c r="GL34">
        <v>207</v>
      </c>
      <c r="GM34">
        <v>0</v>
      </c>
      <c r="GN34">
        <v>149</v>
      </c>
      <c r="GO34">
        <v>3</v>
      </c>
      <c r="GP34">
        <v>1</v>
      </c>
      <c r="GQ34">
        <v>3</v>
      </c>
      <c r="GR34">
        <v>1</v>
      </c>
      <c r="GS34">
        <v>1</v>
      </c>
      <c r="GT34">
        <v>0</v>
      </c>
      <c r="GU34">
        <v>1</v>
      </c>
      <c r="GV34">
        <v>0</v>
      </c>
      <c r="GW34">
        <v>1.4</v>
      </c>
      <c r="GX34" t="s">
        <v>293</v>
      </c>
      <c r="GY34">
        <v>407210</v>
      </c>
      <c r="GZ34">
        <v>343214</v>
      </c>
      <c r="HA34">
        <v>5.4409999999999998</v>
      </c>
      <c r="HB34">
        <v>6.242</v>
      </c>
      <c r="HC34">
        <v>-2.67</v>
      </c>
      <c r="HD34">
        <v>5.48</v>
      </c>
      <c r="HE34">
        <v>0</v>
      </c>
      <c r="HF34" s="2">
        <f t="shared" si="13"/>
        <v>-3.0977884885166063E-3</v>
      </c>
      <c r="HG34" s="2">
        <f t="shared" si="14"/>
        <v>3.2262698612027463E-2</v>
      </c>
      <c r="HH34" s="2">
        <f t="shared" si="15"/>
        <v>1.2686245740329838E-2</v>
      </c>
      <c r="HI34" s="2">
        <f t="shared" si="16"/>
        <v>4.262627951411091E-2</v>
      </c>
      <c r="HJ34" s="3">
        <f t="shared" si="17"/>
        <v>72.310005187988281</v>
      </c>
      <c r="HK34" t="str">
        <f t="shared" si="18"/>
        <v>ATRC</v>
      </c>
    </row>
    <row r="35" spans="1:219" hidden="1" x14ac:dyDescent="0.25">
      <c r="A35">
        <v>26</v>
      </c>
      <c r="B35" t="s">
        <v>339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37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48</v>
      </c>
      <c r="W35">
        <v>41</v>
      </c>
      <c r="X35">
        <v>47</v>
      </c>
      <c r="Y35">
        <v>33</v>
      </c>
      <c r="Z35">
        <v>13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228</v>
      </c>
      <c r="AV35">
        <v>191.88999938964841</v>
      </c>
      <c r="AW35">
        <v>192.61000061035159</v>
      </c>
      <c r="AX35">
        <v>193.52000427246091</v>
      </c>
      <c r="AY35">
        <v>191.75999450683599</v>
      </c>
      <c r="AZ35">
        <v>192.94000244140619</v>
      </c>
      <c r="BA35" s="2">
        <f t="shared" si="1"/>
        <v>3.7381299954395431E-3</v>
      </c>
      <c r="BB35" s="2">
        <f t="shared" si="2"/>
        <v>4.7023751654536872E-3</v>
      </c>
      <c r="BC35" s="2">
        <f t="shared" si="3"/>
        <v>4.4130943399722788E-3</v>
      </c>
      <c r="BD35" s="2">
        <f t="shared" si="4"/>
        <v>6.1159319977128757E-3</v>
      </c>
      <c r="BE35">
        <v>102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61</v>
      </c>
      <c r="BO35">
        <v>28</v>
      </c>
      <c r="BP35">
        <v>13</v>
      </c>
      <c r="BQ35">
        <v>8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306</v>
      </c>
      <c r="CN35">
        <v>192.94000244140619</v>
      </c>
      <c r="CO35">
        <v>192.00999450683599</v>
      </c>
      <c r="CP35">
        <v>193.16000366210929</v>
      </c>
      <c r="CQ35">
        <v>191.66999816894531</v>
      </c>
      <c r="CR35">
        <v>192.75</v>
      </c>
      <c r="CS35" s="2">
        <f t="shared" si="5"/>
        <v>-4.8435391967946995E-3</v>
      </c>
      <c r="CT35" s="2">
        <f t="shared" si="6"/>
        <v>5.9536608690740067E-3</v>
      </c>
      <c r="CU35" s="2">
        <f t="shared" si="7"/>
        <v>1.7707220853994121E-3</v>
      </c>
      <c r="CV35" s="2">
        <f t="shared" si="8"/>
        <v>5.6031223401021846E-3</v>
      </c>
      <c r="CW35">
        <v>175</v>
      </c>
      <c r="CX35">
        <v>5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48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340</v>
      </c>
      <c r="EF35">
        <v>192.75</v>
      </c>
      <c r="EG35">
        <v>193.3699951171875</v>
      </c>
      <c r="EH35">
        <v>193.9700012207031</v>
      </c>
      <c r="EI35">
        <v>192.07000732421881</v>
      </c>
      <c r="EJ35">
        <v>192.80999755859369</v>
      </c>
      <c r="EK35" s="2">
        <f t="shared" si="9"/>
        <v>3.20626329235707E-3</v>
      </c>
      <c r="EL35" s="2">
        <f t="shared" si="10"/>
        <v>3.0932932914348177E-3</v>
      </c>
      <c r="EM35" s="2">
        <f t="shared" si="11"/>
        <v>6.7227999472248001E-3</v>
      </c>
      <c r="EN35" s="2">
        <f t="shared" si="12"/>
        <v>3.8379246083959373E-3</v>
      </c>
      <c r="EO35">
        <v>46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35</v>
      </c>
      <c r="EY35">
        <v>20</v>
      </c>
      <c r="EZ35">
        <v>27</v>
      </c>
      <c r="FA35">
        <v>30</v>
      </c>
      <c r="FB35">
        <v>57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341</v>
      </c>
      <c r="FX35">
        <v>192.80999755859369</v>
      </c>
      <c r="FY35">
        <v>193.50999450683591</v>
      </c>
      <c r="FZ35">
        <v>194.55999755859381</v>
      </c>
      <c r="GA35">
        <v>193</v>
      </c>
      <c r="GB35">
        <v>194.30999755859381</v>
      </c>
      <c r="GC35">
        <v>365</v>
      </c>
      <c r="GD35">
        <v>509</v>
      </c>
      <c r="GE35">
        <v>226</v>
      </c>
      <c r="GF35">
        <v>217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70</v>
      </c>
      <c r="GM35">
        <v>0</v>
      </c>
      <c r="GN35">
        <v>57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2.9</v>
      </c>
      <c r="GX35" t="s">
        <v>223</v>
      </c>
      <c r="GY35">
        <v>1257987</v>
      </c>
      <c r="GZ35">
        <v>1471314</v>
      </c>
      <c r="HA35">
        <v>0.105</v>
      </c>
      <c r="HB35">
        <v>1.0629999999999999</v>
      </c>
      <c r="HC35">
        <v>3.06</v>
      </c>
      <c r="HD35">
        <v>2.06</v>
      </c>
      <c r="HE35">
        <v>0.63429999999999997</v>
      </c>
      <c r="HF35" s="2">
        <f t="shared" si="13"/>
        <v>3.6173684466591638E-3</v>
      </c>
      <c r="HG35" s="2">
        <f t="shared" si="14"/>
        <v>5.3968085163121904E-3</v>
      </c>
      <c r="HH35" s="2">
        <f t="shared" si="15"/>
        <v>2.6354943998403435E-3</v>
      </c>
      <c r="HI35" s="2">
        <f t="shared" si="16"/>
        <v>6.7417918534983245E-3</v>
      </c>
      <c r="HJ35" s="3">
        <f t="shared" si="17"/>
        <v>195.6100006103517</v>
      </c>
      <c r="HK35" t="str">
        <f t="shared" si="18"/>
        <v>ADP</v>
      </c>
    </row>
    <row r="36" spans="1:219" hidden="1" x14ac:dyDescent="0.25">
      <c r="A36">
        <v>27</v>
      </c>
      <c r="B36" t="s">
        <v>342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7</v>
      </c>
      <c r="N36">
        <v>28</v>
      </c>
      <c r="O36">
        <v>116</v>
      </c>
      <c r="P36">
        <v>31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336</v>
      </c>
      <c r="AV36">
        <v>198.44999694824219</v>
      </c>
      <c r="AW36">
        <v>200.1499938964844</v>
      </c>
      <c r="AX36">
        <v>200.94000244140619</v>
      </c>
      <c r="AY36">
        <v>197.66999816894531</v>
      </c>
      <c r="AZ36">
        <v>198.6000061035156</v>
      </c>
      <c r="BA36" s="2">
        <f t="shared" si="1"/>
        <v>8.4936147893236447E-3</v>
      </c>
      <c r="BB36" s="2">
        <f t="shared" si="2"/>
        <v>3.9315643242920917E-3</v>
      </c>
      <c r="BC36" s="2">
        <f t="shared" si="3"/>
        <v>1.2390686001328199E-2</v>
      </c>
      <c r="BD36" s="2">
        <f t="shared" si="4"/>
        <v>4.6828192647967448E-3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5</v>
      </c>
      <c r="BP36">
        <v>2</v>
      </c>
      <c r="BQ36">
        <v>18</v>
      </c>
      <c r="BR36">
        <v>148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279</v>
      </c>
      <c r="CN36">
        <v>198.6000061035156</v>
      </c>
      <c r="CO36">
        <v>199.50999450683599</v>
      </c>
      <c r="CP36">
        <v>200.94000244140619</v>
      </c>
      <c r="CQ36">
        <v>197.97999572753901</v>
      </c>
      <c r="CR36">
        <v>198.6000061035156</v>
      </c>
      <c r="CS36" s="2">
        <f t="shared" si="5"/>
        <v>4.5611168782284661E-3</v>
      </c>
      <c r="CT36" s="2">
        <f t="shared" si="6"/>
        <v>7.116591605432987E-3</v>
      </c>
      <c r="CU36" s="2">
        <f t="shared" si="7"/>
        <v>7.6687826245445123E-3</v>
      </c>
      <c r="CV36" s="2">
        <f t="shared" si="8"/>
        <v>3.1219051204531834E-3</v>
      </c>
      <c r="CW36">
        <v>13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32</v>
      </c>
      <c r="DG36">
        <v>37</v>
      </c>
      <c r="DH36">
        <v>36</v>
      </c>
      <c r="DI36">
        <v>29</v>
      </c>
      <c r="DJ36">
        <v>37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2</v>
      </c>
      <c r="DX36">
        <v>1</v>
      </c>
      <c r="DY36">
        <v>1</v>
      </c>
      <c r="DZ36">
        <v>0</v>
      </c>
      <c r="EA36">
        <v>1</v>
      </c>
      <c r="EB36">
        <v>1</v>
      </c>
      <c r="EC36">
        <v>1</v>
      </c>
      <c r="ED36">
        <v>0</v>
      </c>
      <c r="EE36" t="s">
        <v>298</v>
      </c>
      <c r="EF36">
        <v>198.6000061035156</v>
      </c>
      <c r="EG36">
        <v>199.0299987792969</v>
      </c>
      <c r="EH36">
        <v>199.49000549316409</v>
      </c>
      <c r="EI36">
        <v>196.44000244140619</v>
      </c>
      <c r="EJ36">
        <v>198.03999328613281</v>
      </c>
      <c r="EK36" s="2">
        <f t="shared" si="9"/>
        <v>2.160441533530455E-3</v>
      </c>
      <c r="EL36" s="2">
        <f t="shared" si="10"/>
        <v>2.3059135856455804E-3</v>
      </c>
      <c r="EM36" s="2">
        <f t="shared" si="11"/>
        <v>1.3013095280992037E-2</v>
      </c>
      <c r="EN36" s="2">
        <f t="shared" si="12"/>
        <v>8.0791299685357698E-3</v>
      </c>
      <c r="EO36">
        <v>6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</v>
      </c>
      <c r="EY36">
        <v>10</v>
      </c>
      <c r="EZ36">
        <v>4</v>
      </c>
      <c r="FA36">
        <v>2</v>
      </c>
      <c r="FB36">
        <v>161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7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343</v>
      </c>
      <c r="FX36">
        <v>198.03999328613281</v>
      </c>
      <c r="FY36">
        <v>198.1199951171875</v>
      </c>
      <c r="FZ36">
        <v>199.52000427246091</v>
      </c>
      <c r="GA36">
        <v>197.57000732421881</v>
      </c>
      <c r="GB36">
        <v>199.22999572753909</v>
      </c>
      <c r="GC36">
        <v>204</v>
      </c>
      <c r="GD36">
        <v>531</v>
      </c>
      <c r="GE36">
        <v>20</v>
      </c>
      <c r="GF36">
        <v>356</v>
      </c>
      <c r="GG36">
        <v>0</v>
      </c>
      <c r="GH36">
        <v>31</v>
      </c>
      <c r="GI36">
        <v>0</v>
      </c>
      <c r="GJ36">
        <v>0</v>
      </c>
      <c r="GK36">
        <v>0</v>
      </c>
      <c r="GL36">
        <v>346</v>
      </c>
      <c r="GM36">
        <v>0</v>
      </c>
      <c r="GN36">
        <v>198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1</v>
      </c>
      <c r="GU36">
        <v>0</v>
      </c>
      <c r="GV36">
        <v>0</v>
      </c>
      <c r="GW36">
        <v>2.1</v>
      </c>
      <c r="GX36" t="s">
        <v>218</v>
      </c>
      <c r="GY36">
        <v>476347</v>
      </c>
      <c r="GZ36">
        <v>546485</v>
      </c>
      <c r="HA36">
        <v>0.78900000000000003</v>
      </c>
      <c r="HB36">
        <v>1.2549999999999999</v>
      </c>
      <c r="HC36">
        <v>3.17</v>
      </c>
      <c r="HD36">
        <v>1.65</v>
      </c>
      <c r="HE36">
        <v>0.35699999999999998</v>
      </c>
      <c r="HF36" s="2">
        <f t="shared" si="13"/>
        <v>4.0380493148794994E-4</v>
      </c>
      <c r="HG36" s="2">
        <f t="shared" si="14"/>
        <v>7.0168861532379223E-3</v>
      </c>
      <c r="HH36" s="2">
        <f t="shared" si="15"/>
        <v>2.7760337498664578E-3</v>
      </c>
      <c r="HI36" s="2">
        <f t="shared" si="16"/>
        <v>8.3320204734151915E-3</v>
      </c>
      <c r="HJ36" s="3">
        <f t="shared" si="17"/>
        <v>200.92001342773432</v>
      </c>
      <c r="HK36" t="str">
        <f t="shared" si="18"/>
        <v>AVY</v>
      </c>
    </row>
    <row r="37" spans="1:219" hidden="1" x14ac:dyDescent="0.25">
      <c r="A37">
        <v>28</v>
      </c>
      <c r="B37" t="s">
        <v>344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110</v>
      </c>
      <c r="N37">
        <v>79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14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303</v>
      </c>
      <c r="AV37">
        <v>90.550003051757798</v>
      </c>
      <c r="AW37">
        <v>91.139999389648438</v>
      </c>
      <c r="AX37">
        <v>91.319999694824219</v>
      </c>
      <c r="AY37">
        <v>90.110000610351563</v>
      </c>
      <c r="AZ37">
        <v>91.010002136230483</v>
      </c>
      <c r="BA37" s="2">
        <f t="shared" si="1"/>
        <v>6.4735170270107112E-3</v>
      </c>
      <c r="BB37" s="2">
        <f t="shared" si="2"/>
        <v>1.9710940185864168E-3</v>
      </c>
      <c r="BC37" s="2">
        <f t="shared" si="3"/>
        <v>1.1301281393401696E-2</v>
      </c>
      <c r="BD37" s="2">
        <f t="shared" si="4"/>
        <v>9.8890397182029854E-3</v>
      </c>
      <c r="BE37">
        <v>6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7</v>
      </c>
      <c r="BP37">
        <v>7</v>
      </c>
      <c r="BQ37">
        <v>11</v>
      </c>
      <c r="BR37">
        <v>168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1</v>
      </c>
      <c r="CL37">
        <v>0</v>
      </c>
      <c r="CM37" t="s">
        <v>321</v>
      </c>
      <c r="CN37">
        <v>91.010002136230483</v>
      </c>
      <c r="CO37">
        <v>91.110000610351563</v>
      </c>
      <c r="CP37">
        <v>91.470001220703125</v>
      </c>
      <c r="CQ37">
        <v>90.25</v>
      </c>
      <c r="CR37">
        <v>90.900001525878906</v>
      </c>
      <c r="CS37" s="2">
        <f t="shared" si="5"/>
        <v>1.0975576056545533E-3</v>
      </c>
      <c r="CT37" s="2">
        <f t="shared" si="6"/>
        <v>3.9357232485756066E-3</v>
      </c>
      <c r="CU37" s="2">
        <f t="shared" si="7"/>
        <v>9.4391461375300523E-3</v>
      </c>
      <c r="CV37" s="2">
        <f t="shared" si="8"/>
        <v>7.1507317378191049E-3</v>
      </c>
      <c r="CW37">
        <v>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25</v>
      </c>
      <c r="DG37">
        <v>40</v>
      </c>
      <c r="DH37">
        <v>41</v>
      </c>
      <c r="DI37">
        <v>22</v>
      </c>
      <c r="DJ37">
        <v>65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345</v>
      </c>
      <c r="EF37">
        <v>90.900001525878906</v>
      </c>
      <c r="EG37">
        <v>91.699996948242202</v>
      </c>
      <c r="EH37">
        <v>92.889999389648438</v>
      </c>
      <c r="EI37">
        <v>91.080001831054673</v>
      </c>
      <c r="EJ37">
        <v>92.290000915527344</v>
      </c>
      <c r="EK37" s="2">
        <f t="shared" si="9"/>
        <v>8.7240506977861454E-3</v>
      </c>
      <c r="EL37" s="2">
        <f t="shared" si="10"/>
        <v>1.2810877911781371E-2</v>
      </c>
      <c r="EM37" s="2">
        <f t="shared" si="11"/>
        <v>6.761124730870649E-3</v>
      </c>
      <c r="EN37" s="2">
        <f t="shared" si="12"/>
        <v>1.3110836195355358E-2</v>
      </c>
      <c r="EO37">
        <v>115</v>
      </c>
      <c r="EP37">
        <v>57</v>
      </c>
      <c r="EQ37">
        <v>19</v>
      </c>
      <c r="ER37">
        <v>0</v>
      </c>
      <c r="ES37">
        <v>0</v>
      </c>
      <c r="ET37">
        <v>1</v>
      </c>
      <c r="EU37">
        <v>19</v>
      </c>
      <c r="EV37">
        <v>0</v>
      </c>
      <c r="EW37">
        <v>0</v>
      </c>
      <c r="EX37">
        <v>3</v>
      </c>
      <c r="EY37">
        <v>0</v>
      </c>
      <c r="EZ37">
        <v>1</v>
      </c>
      <c r="FA37">
        <v>1</v>
      </c>
      <c r="FB37">
        <v>3</v>
      </c>
      <c r="FC37">
        <v>1</v>
      </c>
      <c r="FD37">
        <v>6</v>
      </c>
      <c r="FE37">
        <v>0</v>
      </c>
      <c r="FF37">
        <v>0</v>
      </c>
      <c r="FG37">
        <v>0</v>
      </c>
      <c r="FH37">
        <v>0</v>
      </c>
      <c r="FI37">
        <v>3</v>
      </c>
      <c r="FJ37">
        <v>3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346</v>
      </c>
      <c r="FX37">
        <v>92.290000915527344</v>
      </c>
      <c r="FY37">
        <v>92.110000610351563</v>
      </c>
      <c r="FZ37">
        <v>93.099998474121094</v>
      </c>
      <c r="GA37">
        <v>92.010002136230469</v>
      </c>
      <c r="GB37">
        <v>92.900001525878906</v>
      </c>
      <c r="GC37">
        <v>388</v>
      </c>
      <c r="GD37">
        <v>411</v>
      </c>
      <c r="GE37">
        <v>193</v>
      </c>
      <c r="GF37">
        <v>201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236</v>
      </c>
      <c r="GM37">
        <v>0</v>
      </c>
      <c r="GN37">
        <v>68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0</v>
      </c>
      <c r="GU37">
        <v>0</v>
      </c>
      <c r="GV37">
        <v>0</v>
      </c>
      <c r="GW37">
        <v>2.2999999999999998</v>
      </c>
      <c r="GX37" t="s">
        <v>218</v>
      </c>
      <c r="GY37">
        <v>1699879</v>
      </c>
      <c r="GZ37">
        <v>2297928</v>
      </c>
      <c r="HA37">
        <v>0.69799999999999995</v>
      </c>
      <c r="HB37">
        <v>1.052</v>
      </c>
      <c r="HC37">
        <v>1.77</v>
      </c>
      <c r="HD37">
        <v>3.82</v>
      </c>
      <c r="HE37">
        <v>0.34089999999999998</v>
      </c>
      <c r="HF37" s="2">
        <f t="shared" si="13"/>
        <v>-1.9541885135494486E-3</v>
      </c>
      <c r="HG37" s="2">
        <f t="shared" si="14"/>
        <v>1.0633704403816058E-2</v>
      </c>
      <c r="HH37" s="2">
        <f t="shared" si="15"/>
        <v>1.0856418788238731E-3</v>
      </c>
      <c r="HI37" s="2">
        <f t="shared" si="16"/>
        <v>9.580187029388898E-3</v>
      </c>
      <c r="HJ37" s="3">
        <f t="shared" si="17"/>
        <v>94.089996337890625</v>
      </c>
      <c r="HK37" t="str">
        <f t="shared" si="18"/>
        <v>BLL</v>
      </c>
    </row>
    <row r="38" spans="1:219" hidden="1" x14ac:dyDescent="0.25">
      <c r="A38">
        <v>29</v>
      </c>
      <c r="B38" t="s">
        <v>347</v>
      </c>
      <c r="C38">
        <v>11</v>
      </c>
      <c r="D38">
        <v>0</v>
      </c>
      <c r="E38">
        <v>5</v>
      </c>
      <c r="F38">
        <v>1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0</v>
      </c>
      <c r="N38">
        <v>9</v>
      </c>
      <c r="O38">
        <v>8</v>
      </c>
      <c r="P38">
        <v>17</v>
      </c>
      <c r="Q38">
        <v>161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348</v>
      </c>
      <c r="AV38">
        <v>257.85000610351563</v>
      </c>
      <c r="AW38">
        <v>258.989990234375</v>
      </c>
      <c r="AX38">
        <v>262.010009765625</v>
      </c>
      <c r="AY38">
        <v>257.95999145507813</v>
      </c>
      <c r="AZ38">
        <v>260.94000244140619</v>
      </c>
      <c r="BA38" s="2">
        <f t="shared" si="1"/>
        <v>4.4016532446977674E-3</v>
      </c>
      <c r="BB38" s="2">
        <f t="shared" si="2"/>
        <v>1.1526351737292329E-2</v>
      </c>
      <c r="BC38" s="2">
        <f t="shared" si="3"/>
        <v>3.9769829651129518E-3</v>
      </c>
      <c r="BD38" s="2">
        <f t="shared" si="4"/>
        <v>1.1420291861908849E-2</v>
      </c>
      <c r="BE38">
        <v>87</v>
      </c>
      <c r="BF38">
        <v>88</v>
      </c>
      <c r="BG38">
        <v>14</v>
      </c>
      <c r="BH38">
        <v>0</v>
      </c>
      <c r="BI38">
        <v>0</v>
      </c>
      <c r="BJ38">
        <v>1</v>
      </c>
      <c r="BK38">
        <v>2</v>
      </c>
      <c r="BL38">
        <v>0</v>
      </c>
      <c r="BM38">
        <v>0</v>
      </c>
      <c r="BN38">
        <v>13</v>
      </c>
      <c r="BO38">
        <v>1</v>
      </c>
      <c r="BP38">
        <v>3</v>
      </c>
      <c r="BQ38">
        <v>0</v>
      </c>
      <c r="BR38">
        <v>0</v>
      </c>
      <c r="BS38">
        <v>2</v>
      </c>
      <c r="BT38">
        <v>17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349</v>
      </c>
      <c r="CN38">
        <v>260.94000244140619</v>
      </c>
      <c r="CO38">
        <v>260.29000854492188</v>
      </c>
      <c r="CP38">
        <v>260.82998657226563</v>
      </c>
      <c r="CQ38">
        <v>257.27999877929688</v>
      </c>
      <c r="CR38">
        <v>258.95999145507813</v>
      </c>
      <c r="CS38" s="2">
        <f t="shared" si="5"/>
        <v>-2.4971911143187864E-3</v>
      </c>
      <c r="CT38" s="2">
        <f t="shared" si="6"/>
        <v>2.0702298629078353E-3</v>
      </c>
      <c r="CU38" s="2">
        <f t="shared" si="7"/>
        <v>1.1564061880252829E-2</v>
      </c>
      <c r="CV38" s="2">
        <f t="shared" si="8"/>
        <v>6.4874603460615132E-3</v>
      </c>
      <c r="CW38">
        <v>12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24</v>
      </c>
      <c r="DG38">
        <v>25</v>
      </c>
      <c r="DH38">
        <v>31</v>
      </c>
      <c r="DI38">
        <v>9</v>
      </c>
      <c r="DJ38">
        <v>104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13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350</v>
      </c>
      <c r="EF38">
        <v>258.95999145507813</v>
      </c>
      <c r="EG38">
        <v>258.72000122070313</v>
      </c>
      <c r="EH38">
        <v>260.60000610351563</v>
      </c>
      <c r="EI38">
        <v>256.17999267578119</v>
      </c>
      <c r="EJ38">
        <v>256.44000244140619</v>
      </c>
      <c r="EK38" s="2">
        <f t="shared" si="9"/>
        <v>-9.2760603448782675E-4</v>
      </c>
      <c r="EL38" s="2">
        <f t="shared" si="10"/>
        <v>7.214139826480781E-3</v>
      </c>
      <c r="EM38" s="2">
        <f t="shared" si="11"/>
        <v>9.8175963703523994E-3</v>
      </c>
      <c r="EN38" s="2">
        <f t="shared" si="12"/>
        <v>1.0139204615099429E-3</v>
      </c>
      <c r="EO38">
        <v>18</v>
      </c>
      <c r="EP38">
        <v>12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14</v>
      </c>
      <c r="EY38">
        <v>9</v>
      </c>
      <c r="EZ38">
        <v>15</v>
      </c>
      <c r="FA38">
        <v>14</v>
      </c>
      <c r="FB38">
        <v>123</v>
      </c>
      <c r="FC38">
        <v>0</v>
      </c>
      <c r="FD38">
        <v>0</v>
      </c>
      <c r="FE38">
        <v>0</v>
      </c>
      <c r="FF38">
        <v>0</v>
      </c>
      <c r="FG38">
        <v>12</v>
      </c>
      <c r="FH38">
        <v>0</v>
      </c>
      <c r="FI38">
        <v>3</v>
      </c>
      <c r="FJ38">
        <v>0</v>
      </c>
      <c r="FK38">
        <v>1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351</v>
      </c>
      <c r="FX38">
        <v>256.44000244140619</v>
      </c>
      <c r="FY38">
        <v>257.54998779296881</v>
      </c>
      <c r="FZ38">
        <v>259.69000244140619</v>
      </c>
      <c r="GA38">
        <v>257.17001342773438</v>
      </c>
      <c r="GB38">
        <v>258.1400146484375</v>
      </c>
      <c r="GC38">
        <v>426</v>
      </c>
      <c r="GD38">
        <v>386</v>
      </c>
      <c r="GE38">
        <v>42</v>
      </c>
      <c r="GF38">
        <v>368</v>
      </c>
      <c r="GG38">
        <v>0</v>
      </c>
      <c r="GH38">
        <v>178</v>
      </c>
      <c r="GI38">
        <v>0</v>
      </c>
      <c r="GJ38">
        <v>0</v>
      </c>
      <c r="GK38">
        <v>1</v>
      </c>
      <c r="GL38">
        <v>227</v>
      </c>
      <c r="GM38">
        <v>0</v>
      </c>
      <c r="GN38">
        <v>227</v>
      </c>
      <c r="GO38">
        <v>1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2.1</v>
      </c>
      <c r="GX38" t="s">
        <v>218</v>
      </c>
      <c r="GY38">
        <v>1463705</v>
      </c>
      <c r="GZ38">
        <v>1428942</v>
      </c>
      <c r="HA38">
        <v>0.80300000000000005</v>
      </c>
      <c r="HB38">
        <v>1.3580000000000001</v>
      </c>
      <c r="HC38">
        <v>8.4700000000000006</v>
      </c>
      <c r="HD38">
        <v>1.72</v>
      </c>
      <c r="HE38">
        <v>0.61660000000000004</v>
      </c>
      <c r="HF38" s="2">
        <f t="shared" si="13"/>
        <v>4.3097860771590391E-3</v>
      </c>
      <c r="HG38" s="2">
        <f t="shared" si="14"/>
        <v>8.2406508849729443E-3</v>
      </c>
      <c r="HH38" s="2">
        <f t="shared" si="15"/>
        <v>1.4753421985788107E-3</v>
      </c>
      <c r="HI38" s="2">
        <f t="shared" si="16"/>
        <v>3.7576554027246578E-3</v>
      </c>
      <c r="HJ38" s="3">
        <f t="shared" si="17"/>
        <v>261.83001708984358</v>
      </c>
      <c r="HK38" t="str">
        <f t="shared" si="18"/>
        <v>BDX</v>
      </c>
    </row>
    <row r="39" spans="1:219" x14ac:dyDescent="0.25">
      <c r="A39">
        <v>30</v>
      </c>
      <c r="B39" t="s">
        <v>352</v>
      </c>
      <c r="C39">
        <v>9</v>
      </c>
      <c r="D39">
        <v>0</v>
      </c>
      <c r="E39">
        <v>5</v>
      </c>
      <c r="F39">
        <v>1</v>
      </c>
      <c r="G39" t="s">
        <v>218</v>
      </c>
      <c r="H39" t="s">
        <v>218</v>
      </c>
      <c r="I39">
        <v>5</v>
      </c>
      <c r="J39">
        <v>1</v>
      </c>
      <c r="K39" t="s">
        <v>218</v>
      </c>
      <c r="L39" t="s">
        <v>218</v>
      </c>
      <c r="M39">
        <v>101</v>
      </c>
      <c r="N39">
        <v>22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20</v>
      </c>
      <c r="W39">
        <v>4</v>
      </c>
      <c r="X39">
        <v>12</v>
      </c>
      <c r="Y39">
        <v>6</v>
      </c>
      <c r="Z39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43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2</v>
      </c>
      <c r="AP39">
        <v>2</v>
      </c>
      <c r="AQ39">
        <v>1</v>
      </c>
      <c r="AR39">
        <v>0</v>
      </c>
      <c r="AS39">
        <v>1</v>
      </c>
      <c r="AT39">
        <v>1</v>
      </c>
      <c r="AU39" t="s">
        <v>305</v>
      </c>
      <c r="AV39">
        <v>47.880001068115227</v>
      </c>
      <c r="AW39">
        <v>48.200000762939453</v>
      </c>
      <c r="AX39">
        <v>49.299999237060547</v>
      </c>
      <c r="AY39">
        <v>48.169998168945313</v>
      </c>
      <c r="AZ39">
        <v>48.959999084472663</v>
      </c>
      <c r="BA39" s="2">
        <f t="shared" si="1"/>
        <v>6.6389977128438193E-3</v>
      </c>
      <c r="BB39" s="2">
        <f t="shared" si="2"/>
        <v>2.2312342619554948E-2</v>
      </c>
      <c r="BC39" s="2">
        <f t="shared" si="3"/>
        <v>6.2246044645730692E-4</v>
      </c>
      <c r="BD39" s="2">
        <f t="shared" si="4"/>
        <v>1.6135639916257549E-2</v>
      </c>
      <c r="BE39">
        <v>1</v>
      </c>
      <c r="BF39">
        <v>18</v>
      </c>
      <c r="BG39">
        <v>83</v>
      </c>
      <c r="BH39">
        <v>54</v>
      </c>
      <c r="BI39">
        <v>39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353</v>
      </c>
      <c r="CN39">
        <v>48.959999084472663</v>
      </c>
      <c r="CO39">
        <v>48.650001525878913</v>
      </c>
      <c r="CP39">
        <v>49.580001831054688</v>
      </c>
      <c r="CQ39">
        <v>48.169998168945313</v>
      </c>
      <c r="CR39">
        <v>49.319999694824219</v>
      </c>
      <c r="CS39" s="2">
        <f t="shared" si="5"/>
        <v>-6.3719948380442926E-3</v>
      </c>
      <c r="CT39" s="2">
        <f t="shared" si="6"/>
        <v>1.8757568996160545E-2</v>
      </c>
      <c r="CU39" s="2">
        <f t="shared" si="7"/>
        <v>9.8664612924681538E-3</v>
      </c>
      <c r="CV39" s="2">
        <f t="shared" si="8"/>
        <v>2.3317143815789421E-2</v>
      </c>
      <c r="CW39">
        <v>14</v>
      </c>
      <c r="CX39">
        <v>46</v>
      </c>
      <c r="CY39">
        <v>76</v>
      </c>
      <c r="CZ39">
        <v>55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6</v>
      </c>
      <c r="DG39">
        <v>0</v>
      </c>
      <c r="DH39">
        <v>1</v>
      </c>
      <c r="DI39">
        <v>0</v>
      </c>
      <c r="DJ39">
        <v>5</v>
      </c>
      <c r="DK39">
        <v>1</v>
      </c>
      <c r="DL39">
        <v>12</v>
      </c>
      <c r="DM39">
        <v>0</v>
      </c>
      <c r="DN39">
        <v>0</v>
      </c>
      <c r="DO39">
        <v>0</v>
      </c>
      <c r="DP39">
        <v>0</v>
      </c>
      <c r="DQ39">
        <v>5</v>
      </c>
      <c r="DR39">
        <v>5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354</v>
      </c>
      <c r="EF39">
        <v>49.319999694824219</v>
      </c>
      <c r="EG39">
        <v>49.150001525878913</v>
      </c>
      <c r="EH39">
        <v>49.340000152587891</v>
      </c>
      <c r="EI39">
        <v>47.419998168945313</v>
      </c>
      <c r="EJ39">
        <v>47.930000305175781</v>
      </c>
      <c r="EK39" s="2">
        <f t="shared" si="9"/>
        <v>-3.4587622312849398E-3</v>
      </c>
      <c r="EL39" s="2">
        <f t="shared" si="10"/>
        <v>3.8508031236601514E-3</v>
      </c>
      <c r="EM39" s="2">
        <f t="shared" si="11"/>
        <v>3.5198439536623494E-2</v>
      </c>
      <c r="EN39" s="2">
        <f t="shared" si="12"/>
        <v>1.0640561923288661E-2</v>
      </c>
      <c r="EO39">
        <v>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4</v>
      </c>
      <c r="EZ39">
        <v>8</v>
      </c>
      <c r="FA39">
        <v>0</v>
      </c>
      <c r="FB39">
        <v>180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7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 t="s">
        <v>355</v>
      </c>
      <c r="FX39">
        <v>47.930000305175781</v>
      </c>
      <c r="FY39">
        <v>47.759998321533203</v>
      </c>
      <c r="FZ39">
        <v>50.270000457763672</v>
      </c>
      <c r="GA39">
        <v>47.619998931884773</v>
      </c>
      <c r="GB39">
        <v>50.139999389648438</v>
      </c>
      <c r="GC39">
        <v>515</v>
      </c>
      <c r="GD39">
        <v>291</v>
      </c>
      <c r="GE39">
        <v>197</v>
      </c>
      <c r="GF39">
        <v>205</v>
      </c>
      <c r="GG39">
        <v>0</v>
      </c>
      <c r="GH39">
        <v>148</v>
      </c>
      <c r="GI39">
        <v>0</v>
      </c>
      <c r="GJ39">
        <v>55</v>
      </c>
      <c r="GK39">
        <v>1</v>
      </c>
      <c r="GL39">
        <v>228</v>
      </c>
      <c r="GM39">
        <v>0</v>
      </c>
      <c r="GN39">
        <v>185</v>
      </c>
      <c r="GO39">
        <v>2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1</v>
      </c>
      <c r="GV39">
        <v>0</v>
      </c>
      <c r="GW39">
        <v>2.4</v>
      </c>
      <c r="GX39" t="s">
        <v>218</v>
      </c>
      <c r="GY39">
        <v>1870870</v>
      </c>
      <c r="GZ39">
        <v>2086742</v>
      </c>
      <c r="HA39">
        <v>1.2030000000000001</v>
      </c>
      <c r="HB39">
        <v>1.619</v>
      </c>
      <c r="HC39">
        <v>0.62</v>
      </c>
      <c r="HD39">
        <v>4.58</v>
      </c>
      <c r="HE39">
        <v>0.29060000000000002</v>
      </c>
      <c r="HF39" s="2">
        <f t="shared" si="13"/>
        <v>-3.5595056452488727E-3</v>
      </c>
      <c r="HG39" s="2">
        <f t="shared" si="14"/>
        <v>4.9930418010227462E-2</v>
      </c>
      <c r="HH39" s="2">
        <f t="shared" si="15"/>
        <v>2.9313106065439465E-3</v>
      </c>
      <c r="HI39" s="2">
        <f t="shared" si="16"/>
        <v>5.0259283774222174E-2</v>
      </c>
      <c r="HJ39" s="3">
        <f t="shared" si="17"/>
        <v>52.780002593994141</v>
      </c>
      <c r="HK39" t="str">
        <f t="shared" si="18"/>
        <v>BWA</v>
      </c>
    </row>
    <row r="40" spans="1:219" hidden="1" x14ac:dyDescent="0.25">
      <c r="A40">
        <v>31</v>
      </c>
      <c r="B40" t="s">
        <v>356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26</v>
      </c>
      <c r="N40">
        <v>18</v>
      </c>
      <c r="O40">
        <v>1</v>
      </c>
      <c r="P40">
        <v>2</v>
      </c>
      <c r="Q40">
        <v>37</v>
      </c>
      <c r="R40">
        <v>0</v>
      </c>
      <c r="S40">
        <v>0</v>
      </c>
      <c r="T40">
        <v>0</v>
      </c>
      <c r="U40">
        <v>0</v>
      </c>
      <c r="V40">
        <v>4</v>
      </c>
      <c r="W40">
        <v>2</v>
      </c>
      <c r="X40">
        <v>1</v>
      </c>
      <c r="Y40">
        <v>1</v>
      </c>
      <c r="Z40">
        <v>0</v>
      </c>
      <c r="AA40">
        <v>1</v>
      </c>
      <c r="AB40">
        <v>8</v>
      </c>
      <c r="AC40">
        <v>1</v>
      </c>
      <c r="AD40">
        <v>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357</v>
      </c>
      <c r="AV40">
        <v>1290.890014648438</v>
      </c>
      <c r="AW40">
        <v>1301.18994140625</v>
      </c>
      <c r="AX40">
        <v>1306.2099609375</v>
      </c>
      <c r="AY40">
        <v>1283.329956054688</v>
      </c>
      <c r="AZ40">
        <v>1294.930053710938</v>
      </c>
      <c r="BA40" s="2">
        <f t="shared" si="1"/>
        <v>7.9157749610948569E-3</v>
      </c>
      <c r="BB40" s="2">
        <f t="shared" si="2"/>
        <v>3.8431949543907828E-3</v>
      </c>
      <c r="BC40" s="2">
        <f t="shared" si="3"/>
        <v>1.372588642382222E-2</v>
      </c>
      <c r="BD40" s="2">
        <f t="shared" si="4"/>
        <v>8.9580882172030085E-3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13</v>
      </c>
      <c r="BQ40">
        <v>24</v>
      </c>
      <c r="BR40">
        <v>69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 t="s">
        <v>288</v>
      </c>
      <c r="CN40">
        <v>1294.930053710938</v>
      </c>
      <c r="CO40">
        <v>1295.599975585938</v>
      </c>
      <c r="CP40">
        <v>1308.030029296875</v>
      </c>
      <c r="CQ40">
        <v>1268.579956054688</v>
      </c>
      <c r="CR40">
        <v>1287.68994140625</v>
      </c>
      <c r="CS40" s="2">
        <f t="shared" si="5"/>
        <v>5.1707462768124657E-4</v>
      </c>
      <c r="CT40" s="2">
        <f t="shared" si="6"/>
        <v>9.5028809985492346E-3</v>
      </c>
      <c r="CU40" s="2">
        <f t="shared" si="7"/>
        <v>2.0855217690962213E-2</v>
      </c>
      <c r="CV40" s="2">
        <f t="shared" si="8"/>
        <v>1.4840517687582877E-2</v>
      </c>
      <c r="CW40">
        <v>8</v>
      </c>
      <c r="CX40">
        <v>10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0</v>
      </c>
      <c r="DI40">
        <v>4</v>
      </c>
      <c r="DJ40">
        <v>86</v>
      </c>
      <c r="DK40">
        <v>0</v>
      </c>
      <c r="DL40">
        <v>0</v>
      </c>
      <c r="DM40">
        <v>0</v>
      </c>
      <c r="DN40">
        <v>0</v>
      </c>
      <c r="DO40">
        <v>11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19</v>
      </c>
      <c r="DX40">
        <v>11</v>
      </c>
      <c r="DY40">
        <v>0</v>
      </c>
      <c r="DZ40">
        <v>0</v>
      </c>
      <c r="EA40">
        <v>1</v>
      </c>
      <c r="EB40">
        <v>1</v>
      </c>
      <c r="EC40">
        <v>0</v>
      </c>
      <c r="ED40">
        <v>0</v>
      </c>
      <c r="EE40" t="s">
        <v>358</v>
      </c>
      <c r="EF40">
        <v>1287.68994140625</v>
      </c>
      <c r="EG40">
        <v>1292.619995117188</v>
      </c>
      <c r="EH40">
        <v>1315.380004882812</v>
      </c>
      <c r="EI40">
        <v>1261.31005859375</v>
      </c>
      <c r="EJ40">
        <v>1306.449951171875</v>
      </c>
      <c r="EK40" s="2">
        <f t="shared" si="9"/>
        <v>3.8140008119640356E-3</v>
      </c>
      <c r="EL40" s="2">
        <f t="shared" si="10"/>
        <v>1.7302992048789601E-2</v>
      </c>
      <c r="EM40" s="2">
        <f t="shared" si="11"/>
        <v>2.4222073495466456E-2</v>
      </c>
      <c r="EN40" s="2">
        <f t="shared" si="12"/>
        <v>3.4551566661726985E-2</v>
      </c>
      <c r="EO40">
        <v>10</v>
      </c>
      <c r="EP40">
        <v>23</v>
      </c>
      <c r="EQ40">
        <v>10</v>
      </c>
      <c r="ER40">
        <v>7</v>
      </c>
      <c r="ES40">
        <v>0</v>
      </c>
      <c r="ET40">
        <v>1</v>
      </c>
      <c r="EU40">
        <v>6</v>
      </c>
      <c r="EV40">
        <v>0</v>
      </c>
      <c r="EW40">
        <v>0</v>
      </c>
      <c r="EX40">
        <v>2</v>
      </c>
      <c r="EY40">
        <v>2</v>
      </c>
      <c r="EZ40">
        <v>4</v>
      </c>
      <c r="FA40">
        <v>6</v>
      </c>
      <c r="FB40">
        <v>65</v>
      </c>
      <c r="FC40">
        <v>1</v>
      </c>
      <c r="FD40">
        <v>79</v>
      </c>
      <c r="FE40">
        <v>0</v>
      </c>
      <c r="FF40">
        <v>0</v>
      </c>
      <c r="FG40">
        <v>20</v>
      </c>
      <c r="FH40">
        <v>6</v>
      </c>
      <c r="FI40">
        <v>65</v>
      </c>
      <c r="FJ40">
        <v>65</v>
      </c>
      <c r="FK40">
        <v>1</v>
      </c>
      <c r="FL40">
        <v>1</v>
      </c>
      <c r="FM40">
        <v>1</v>
      </c>
      <c r="FN40">
        <v>1</v>
      </c>
      <c r="FO40">
        <v>26</v>
      </c>
      <c r="FP40">
        <v>20</v>
      </c>
      <c r="FQ40">
        <v>49</v>
      </c>
      <c r="FR40">
        <v>49</v>
      </c>
      <c r="FS40">
        <v>1</v>
      </c>
      <c r="FT40">
        <v>1</v>
      </c>
      <c r="FU40">
        <v>1</v>
      </c>
      <c r="FV40">
        <v>1</v>
      </c>
      <c r="FW40" t="s">
        <v>236</v>
      </c>
      <c r="FX40">
        <v>1306.449951171875</v>
      </c>
      <c r="FY40">
        <v>1318.170043945312</v>
      </c>
      <c r="FZ40">
        <v>1319.339965820312</v>
      </c>
      <c r="GA40">
        <v>1228.93994140625</v>
      </c>
      <c r="GB40">
        <v>1255.219970703125</v>
      </c>
      <c r="GC40">
        <v>153</v>
      </c>
      <c r="GD40">
        <v>287</v>
      </c>
      <c r="GE40">
        <v>68</v>
      </c>
      <c r="GF40">
        <v>171</v>
      </c>
      <c r="GG40">
        <v>0</v>
      </c>
      <c r="GH40">
        <v>46</v>
      </c>
      <c r="GI40">
        <v>0</v>
      </c>
      <c r="GJ40">
        <v>7</v>
      </c>
      <c r="GK40">
        <v>8</v>
      </c>
      <c r="GL40">
        <v>220</v>
      </c>
      <c r="GM40">
        <v>0</v>
      </c>
      <c r="GN40">
        <v>151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2.5</v>
      </c>
      <c r="GX40" t="s">
        <v>218</v>
      </c>
      <c r="GY40">
        <v>125715</v>
      </c>
      <c r="GZ40">
        <v>87885</v>
      </c>
      <c r="HA40">
        <v>0.97199999999999998</v>
      </c>
      <c r="HB40">
        <v>1.593</v>
      </c>
      <c r="HC40">
        <v>1.37</v>
      </c>
      <c r="HD40">
        <v>6.73</v>
      </c>
      <c r="HE40">
        <v>0</v>
      </c>
      <c r="HF40" s="2">
        <f t="shared" si="13"/>
        <v>8.8911842802607E-3</v>
      </c>
      <c r="HG40" s="2">
        <f t="shared" si="14"/>
        <v>8.8674784764253278E-4</v>
      </c>
      <c r="HH40" s="2">
        <f t="shared" si="15"/>
        <v>6.7692406566905672E-2</v>
      </c>
      <c r="HI40" s="2">
        <f t="shared" si="16"/>
        <v>2.093659271701509E-2</v>
      </c>
      <c r="HJ40" s="3">
        <f t="shared" si="17"/>
        <v>1320.509887695312</v>
      </c>
      <c r="HK40" t="str">
        <f t="shared" si="18"/>
        <v>SAM</v>
      </c>
    </row>
    <row r="41" spans="1:219" hidden="1" x14ac:dyDescent="0.25">
      <c r="A41">
        <v>32</v>
      </c>
      <c r="B41" t="s">
        <v>359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11</v>
      </c>
      <c r="N41">
        <v>161</v>
      </c>
      <c r="O41">
        <v>23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1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254</v>
      </c>
      <c r="AV41">
        <v>64.44000244140625</v>
      </c>
      <c r="AW41">
        <v>64.930000305175781</v>
      </c>
      <c r="AX41">
        <v>65.639999389648438</v>
      </c>
      <c r="AY41">
        <v>64.739997863769531</v>
      </c>
      <c r="AZ41">
        <v>65.459999084472656</v>
      </c>
      <c r="BA41" s="2">
        <f t="shared" si="1"/>
        <v>7.5465556979286141E-3</v>
      </c>
      <c r="BB41" s="2">
        <f t="shared" si="2"/>
        <v>1.0816561411861048E-2</v>
      </c>
      <c r="BC41" s="2">
        <f t="shared" si="3"/>
        <v>2.9262658326385527E-3</v>
      </c>
      <c r="BD41" s="2">
        <f t="shared" si="4"/>
        <v>1.0999102211627032E-2</v>
      </c>
      <c r="BE41">
        <v>48</v>
      </c>
      <c r="BF41">
        <v>143</v>
      </c>
      <c r="BG41">
        <v>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2</v>
      </c>
      <c r="BP41">
        <v>0</v>
      </c>
      <c r="BQ41">
        <v>0</v>
      </c>
      <c r="BR41">
        <v>0</v>
      </c>
      <c r="BS41">
        <v>1</v>
      </c>
      <c r="BT41">
        <v>4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360</v>
      </c>
      <c r="CN41">
        <v>65.459999084472656</v>
      </c>
      <c r="CO41">
        <v>65.419998168945313</v>
      </c>
      <c r="CP41">
        <v>65.930000305175781</v>
      </c>
      <c r="CQ41">
        <v>65.209999084472656</v>
      </c>
      <c r="CR41">
        <v>65.599998474121094</v>
      </c>
      <c r="CS41" s="2">
        <f t="shared" si="5"/>
        <v>-6.114478240131227E-4</v>
      </c>
      <c r="CT41" s="2">
        <f t="shared" si="6"/>
        <v>7.7355093867704783E-3</v>
      </c>
      <c r="CU41" s="2">
        <f t="shared" si="7"/>
        <v>3.2100136097579224E-3</v>
      </c>
      <c r="CV41" s="2">
        <f t="shared" si="8"/>
        <v>5.9451127853652475E-3</v>
      </c>
      <c r="CW41">
        <v>130</v>
      </c>
      <c r="CX41">
        <v>55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13</v>
      </c>
      <c r="DG41">
        <v>4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251</v>
      </c>
      <c r="EF41">
        <v>65.599998474121094</v>
      </c>
      <c r="EG41">
        <v>65.449996948242188</v>
      </c>
      <c r="EH41">
        <v>66.529998779296875</v>
      </c>
      <c r="EI41">
        <v>65.419998168945313</v>
      </c>
      <c r="EJ41">
        <v>66.080001831054688</v>
      </c>
      <c r="EK41" s="2">
        <f t="shared" si="9"/>
        <v>-2.2918492417582925E-3</v>
      </c>
      <c r="EL41" s="2">
        <f t="shared" si="10"/>
        <v>1.6233306040443929E-2</v>
      </c>
      <c r="EM41" s="2">
        <f t="shared" si="11"/>
        <v>4.5834653469267739E-4</v>
      </c>
      <c r="EN41" s="2">
        <f t="shared" si="12"/>
        <v>9.9879486050377109E-3</v>
      </c>
      <c r="EO41">
        <v>2</v>
      </c>
      <c r="EP41">
        <v>34</v>
      </c>
      <c r="EQ41">
        <v>140</v>
      </c>
      <c r="ER41">
        <v>19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361</v>
      </c>
      <c r="FX41">
        <v>66.080001831054688</v>
      </c>
      <c r="FY41">
        <v>66.519996643066406</v>
      </c>
      <c r="FZ41">
        <v>66.889999389648438</v>
      </c>
      <c r="GA41">
        <v>66.080001831054688</v>
      </c>
      <c r="GB41">
        <v>66.319999694824219</v>
      </c>
      <c r="GC41">
        <v>769</v>
      </c>
      <c r="GD41">
        <v>27</v>
      </c>
      <c r="GE41">
        <v>380</v>
      </c>
      <c r="GF41">
        <v>19</v>
      </c>
      <c r="GG41">
        <v>0</v>
      </c>
      <c r="GH41">
        <v>19</v>
      </c>
      <c r="GI41">
        <v>0</v>
      </c>
      <c r="GJ41">
        <v>19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1.8</v>
      </c>
      <c r="GX41" t="s">
        <v>218</v>
      </c>
      <c r="GY41">
        <v>9354302</v>
      </c>
      <c r="GZ41">
        <v>10601371</v>
      </c>
      <c r="HA41">
        <v>1.3080000000000001</v>
      </c>
      <c r="HB41">
        <v>1.5820000000000001</v>
      </c>
      <c r="HC41">
        <v>1.1299999999999999</v>
      </c>
      <c r="HD41">
        <v>1.36</v>
      </c>
      <c r="HF41" s="2">
        <f t="shared" si="13"/>
        <v>6.61447435682605E-3</v>
      </c>
      <c r="HG41" s="2">
        <f t="shared" si="14"/>
        <v>5.5315106885662768E-3</v>
      </c>
      <c r="HH41" s="2">
        <f t="shared" si="15"/>
        <v>6.61447435682605E-3</v>
      </c>
      <c r="HI41" s="2">
        <f t="shared" si="16"/>
        <v>3.6187856585327971E-3</v>
      </c>
      <c r="HJ41" s="3">
        <f t="shared" si="17"/>
        <v>67.260002136230469</v>
      </c>
      <c r="HK41" t="str">
        <f t="shared" si="18"/>
        <v>BMY</v>
      </c>
    </row>
    <row r="42" spans="1:219" hidden="1" x14ac:dyDescent="0.25">
      <c r="A42">
        <v>33</v>
      </c>
      <c r="B42" t="s">
        <v>362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25</v>
      </c>
      <c r="W42">
        <v>13</v>
      </c>
      <c r="X42">
        <v>25</v>
      </c>
      <c r="Y42">
        <v>58</v>
      </c>
      <c r="Z42">
        <v>69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246</v>
      </c>
      <c r="AV42">
        <v>155.57000732421881</v>
      </c>
      <c r="AW42">
        <v>156.25999450683591</v>
      </c>
      <c r="AX42">
        <v>157.3500061035156</v>
      </c>
      <c r="AY42">
        <v>154.71000671386719</v>
      </c>
      <c r="AZ42">
        <v>157</v>
      </c>
      <c r="BA42" s="2">
        <f t="shared" si="1"/>
        <v>4.4156355233131439E-3</v>
      </c>
      <c r="BB42" s="2">
        <f t="shared" si="2"/>
        <v>6.9273057159120466E-3</v>
      </c>
      <c r="BC42" s="2">
        <f t="shared" si="3"/>
        <v>9.9192873893318989E-3</v>
      </c>
      <c r="BD42" s="2">
        <f t="shared" si="4"/>
        <v>1.4585944497661263E-2</v>
      </c>
      <c r="BE42">
        <v>51</v>
      </c>
      <c r="BF42">
        <v>52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67</v>
      </c>
      <c r="BO42">
        <v>15</v>
      </c>
      <c r="BP42">
        <v>8</v>
      </c>
      <c r="BQ42">
        <v>1</v>
      </c>
      <c r="BR42">
        <v>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363</v>
      </c>
      <c r="CN42">
        <v>157</v>
      </c>
      <c r="CO42">
        <v>157.08000183105469</v>
      </c>
      <c r="CP42">
        <v>157.08000183105469</v>
      </c>
      <c r="CQ42">
        <v>155.11000061035159</v>
      </c>
      <c r="CR42">
        <v>155.94000244140619</v>
      </c>
      <c r="CS42" s="2">
        <f t="shared" si="5"/>
        <v>5.0930627783374316E-4</v>
      </c>
      <c r="CT42" s="2">
        <f t="shared" si="6"/>
        <v>0</v>
      </c>
      <c r="CU42" s="2">
        <f t="shared" si="7"/>
        <v>1.2541387813465255E-2</v>
      </c>
      <c r="CV42" s="2">
        <f t="shared" si="8"/>
        <v>5.3225716176736881E-3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5</v>
      </c>
      <c r="DG42">
        <v>7</v>
      </c>
      <c r="DH42">
        <v>8</v>
      </c>
      <c r="DI42">
        <v>8</v>
      </c>
      <c r="DJ42">
        <v>162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 t="s">
        <v>297</v>
      </c>
      <c r="EF42">
        <v>155.94000244140619</v>
      </c>
      <c r="EG42">
        <v>156.21000671386719</v>
      </c>
      <c r="EH42">
        <v>159.07000732421881</v>
      </c>
      <c r="EI42">
        <v>156.21000671386719</v>
      </c>
      <c r="EJ42">
        <v>158.8500061035156</v>
      </c>
      <c r="EK42" s="2">
        <f t="shared" si="9"/>
        <v>1.7284697577381047E-3</v>
      </c>
      <c r="EL42" s="2">
        <f t="shared" si="10"/>
        <v>1.7979508887067119E-2</v>
      </c>
      <c r="EM42" s="2">
        <f t="shared" si="11"/>
        <v>0</v>
      </c>
      <c r="EN42" s="2">
        <f t="shared" si="12"/>
        <v>1.6619447832617928E-2</v>
      </c>
      <c r="EO42">
        <v>1</v>
      </c>
      <c r="EP42">
        <v>13</v>
      </c>
      <c r="EQ42">
        <v>127</v>
      </c>
      <c r="ER42">
        <v>45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319</v>
      </c>
      <c r="FX42">
        <v>158.8500061035156</v>
      </c>
      <c r="FY42">
        <v>159.71000671386719</v>
      </c>
      <c r="FZ42">
        <v>161.38999938964841</v>
      </c>
      <c r="GA42">
        <v>159.30000305175781</v>
      </c>
      <c r="GB42">
        <v>160.75</v>
      </c>
      <c r="GC42">
        <v>296</v>
      </c>
      <c r="GD42">
        <v>477</v>
      </c>
      <c r="GE42">
        <v>186</v>
      </c>
      <c r="GF42">
        <v>190</v>
      </c>
      <c r="GG42">
        <v>0</v>
      </c>
      <c r="GH42">
        <v>45</v>
      </c>
      <c r="GI42">
        <v>0</v>
      </c>
      <c r="GJ42">
        <v>45</v>
      </c>
      <c r="GK42">
        <v>0</v>
      </c>
      <c r="GL42">
        <v>237</v>
      </c>
      <c r="GM42">
        <v>0</v>
      </c>
      <c r="GN42">
        <v>162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2.2999999999999998</v>
      </c>
      <c r="GX42" t="s">
        <v>218</v>
      </c>
      <c r="GY42">
        <v>566048</v>
      </c>
      <c r="GZ42">
        <v>498800</v>
      </c>
      <c r="HA42">
        <v>1.1830000000000001</v>
      </c>
      <c r="HB42">
        <v>1.371</v>
      </c>
      <c r="HC42">
        <v>2.63</v>
      </c>
      <c r="HD42">
        <v>3.63</v>
      </c>
      <c r="HE42">
        <v>0.50339999999999996</v>
      </c>
      <c r="HF42" s="2">
        <f t="shared" si="13"/>
        <v>5.3847634725378013E-3</v>
      </c>
      <c r="HG42" s="2">
        <f t="shared" si="14"/>
        <v>1.0409521544920364E-2</v>
      </c>
      <c r="HH42" s="2">
        <f t="shared" si="15"/>
        <v>2.5671757865737277E-3</v>
      </c>
      <c r="HI42" s="2">
        <f t="shared" si="16"/>
        <v>9.0201987448970122E-3</v>
      </c>
      <c r="HJ42" s="3">
        <f t="shared" si="17"/>
        <v>163.06999206542963</v>
      </c>
      <c r="HK42" t="str">
        <f t="shared" si="18"/>
        <v>BR</v>
      </c>
    </row>
    <row r="43" spans="1:219" hidden="1" x14ac:dyDescent="0.25">
      <c r="A43">
        <v>34</v>
      </c>
      <c r="B43" t="s">
        <v>364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5</v>
      </c>
      <c r="N43">
        <v>157</v>
      </c>
      <c r="O43">
        <v>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346</v>
      </c>
      <c r="AV43">
        <v>48.970001220703118</v>
      </c>
      <c r="AW43">
        <v>49.430000305175781</v>
      </c>
      <c r="AX43">
        <v>49.75</v>
      </c>
      <c r="AY43">
        <v>49.090000152587891</v>
      </c>
      <c r="AZ43">
        <v>49.549999237060547</v>
      </c>
      <c r="BA43" s="2">
        <f t="shared" si="1"/>
        <v>9.3060708402321612E-3</v>
      </c>
      <c r="BB43" s="2">
        <f t="shared" si="2"/>
        <v>6.4321546698334897E-3</v>
      </c>
      <c r="BC43" s="2">
        <f t="shared" si="3"/>
        <v>6.8784169631552761E-3</v>
      </c>
      <c r="BD43" s="2">
        <f t="shared" si="4"/>
        <v>9.283533633812957E-3</v>
      </c>
      <c r="BE43">
        <v>89</v>
      </c>
      <c r="BF43">
        <v>9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50</v>
      </c>
      <c r="BO43">
        <v>20</v>
      </c>
      <c r="BP43">
        <v>16</v>
      </c>
      <c r="BQ43">
        <v>7</v>
      </c>
      <c r="BR43">
        <v>9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9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365</v>
      </c>
      <c r="CN43">
        <v>49.549999237060547</v>
      </c>
      <c r="CO43">
        <v>49.669998168945313</v>
      </c>
      <c r="CP43">
        <v>49.680000305175781</v>
      </c>
      <c r="CQ43">
        <v>49.299999237060547</v>
      </c>
      <c r="CR43">
        <v>49.479999542236328</v>
      </c>
      <c r="CS43" s="2">
        <f t="shared" si="5"/>
        <v>2.4159238234034985E-3</v>
      </c>
      <c r="CT43" s="2">
        <f t="shared" si="6"/>
        <v>2.0133124333787666E-4</v>
      </c>
      <c r="CU43" s="2">
        <f t="shared" si="7"/>
        <v>7.4491432559805615E-3</v>
      </c>
      <c r="CV43" s="2">
        <f t="shared" si="8"/>
        <v>3.637839669382581E-3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40</v>
      </c>
      <c r="DG43">
        <v>53</v>
      </c>
      <c r="DH43">
        <v>30</v>
      </c>
      <c r="DI43">
        <v>34</v>
      </c>
      <c r="DJ43">
        <v>37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366</v>
      </c>
      <c r="EF43">
        <v>49.479999542236328</v>
      </c>
      <c r="EG43">
        <v>49.509998321533203</v>
      </c>
      <c r="EH43">
        <v>49.880001068115227</v>
      </c>
      <c r="EI43">
        <v>49.319999694824219</v>
      </c>
      <c r="EJ43">
        <v>49.369998931884773</v>
      </c>
      <c r="EK43" s="2">
        <f t="shared" si="9"/>
        <v>6.0591355915740053E-4</v>
      </c>
      <c r="EL43" s="2">
        <f t="shared" si="10"/>
        <v>7.4178576314934963E-3</v>
      </c>
      <c r="EM43" s="2">
        <f t="shared" si="11"/>
        <v>3.8375809563772068E-3</v>
      </c>
      <c r="EN43" s="2">
        <f t="shared" si="12"/>
        <v>1.0127453543099518E-3</v>
      </c>
      <c r="EO43">
        <v>82</v>
      </c>
      <c r="EP43">
        <v>25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56</v>
      </c>
      <c r="EY43">
        <v>29</v>
      </c>
      <c r="EZ43">
        <v>13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367</v>
      </c>
      <c r="FX43">
        <v>49.369998931884773</v>
      </c>
      <c r="FY43">
        <v>49.419998168945313</v>
      </c>
      <c r="FZ43">
        <v>49.860000610351563</v>
      </c>
      <c r="GA43">
        <v>49.150001525878913</v>
      </c>
      <c r="GB43">
        <v>49.799999237060547</v>
      </c>
      <c r="GC43">
        <v>400</v>
      </c>
      <c r="GD43">
        <v>395</v>
      </c>
      <c r="GE43">
        <v>108</v>
      </c>
      <c r="GF43">
        <v>292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46</v>
      </c>
      <c r="GM43">
        <v>0</v>
      </c>
      <c r="GN43">
        <v>37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2.6</v>
      </c>
      <c r="GX43" t="s">
        <v>223</v>
      </c>
      <c r="GY43">
        <v>631934</v>
      </c>
      <c r="GZ43">
        <v>815885</v>
      </c>
      <c r="HA43">
        <v>0.84</v>
      </c>
      <c r="HB43">
        <v>1.2569999999999999</v>
      </c>
      <c r="HC43">
        <v>2.65</v>
      </c>
      <c r="HD43">
        <v>3.47</v>
      </c>
      <c r="HE43">
        <v>0.2056</v>
      </c>
      <c r="HF43" s="2">
        <f t="shared" si="13"/>
        <v>1.0117207388316007E-3</v>
      </c>
      <c r="HG43" s="2">
        <f t="shared" si="14"/>
        <v>8.8247580429210437E-3</v>
      </c>
      <c r="HH43" s="2">
        <f t="shared" si="15"/>
        <v>5.4633074275599602E-3</v>
      </c>
      <c r="HI43" s="2">
        <f t="shared" si="16"/>
        <v>1.305216307509327E-2</v>
      </c>
      <c r="HJ43" s="3">
        <f t="shared" si="17"/>
        <v>50.300003051757813</v>
      </c>
      <c r="HK43" t="str">
        <f t="shared" si="18"/>
        <v>BRO</v>
      </c>
    </row>
    <row r="44" spans="1:219" hidden="1" x14ac:dyDescent="0.25">
      <c r="A44">
        <v>35</v>
      </c>
      <c r="B44" t="s">
        <v>368</v>
      </c>
      <c r="C44">
        <v>10</v>
      </c>
      <c r="D44">
        <v>1</v>
      </c>
      <c r="E44">
        <v>5</v>
      </c>
      <c r="F44">
        <v>1</v>
      </c>
      <c r="G44" t="s">
        <v>218</v>
      </c>
      <c r="H44" t="s">
        <v>218</v>
      </c>
      <c r="I44">
        <v>5</v>
      </c>
      <c r="J44">
        <v>1</v>
      </c>
      <c r="K44" t="s">
        <v>218</v>
      </c>
      <c r="L44" t="s">
        <v>218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1</v>
      </c>
      <c r="X44">
        <v>6</v>
      </c>
      <c r="Y44">
        <v>4</v>
      </c>
      <c r="Z44">
        <v>175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369</v>
      </c>
      <c r="AV44">
        <v>102.6699981689453</v>
      </c>
      <c r="AW44">
        <v>103.2399978637695</v>
      </c>
      <c r="AX44">
        <v>105.69000244140619</v>
      </c>
      <c r="AY44">
        <v>102.6600036621094</v>
      </c>
      <c r="AZ44">
        <v>105.0699996948242</v>
      </c>
      <c r="BA44" s="2">
        <f t="shared" si="1"/>
        <v>5.52111300482927E-3</v>
      </c>
      <c r="BB44" s="2">
        <f t="shared" si="2"/>
        <v>2.3181043817223412E-2</v>
      </c>
      <c r="BC44" s="2">
        <f t="shared" si="3"/>
        <v>5.617921480639998E-3</v>
      </c>
      <c r="BD44" s="2">
        <f t="shared" si="4"/>
        <v>2.2937051867465863E-2</v>
      </c>
      <c r="BE44">
        <v>10</v>
      </c>
      <c r="BF44">
        <v>58</v>
      </c>
      <c r="BG44">
        <v>63</v>
      </c>
      <c r="BH44">
        <v>31</v>
      </c>
      <c r="BI44">
        <v>28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1</v>
      </c>
      <c r="BS44">
        <v>1</v>
      </c>
      <c r="BT44">
        <v>2</v>
      </c>
      <c r="BU44">
        <v>1</v>
      </c>
      <c r="BV44">
        <v>2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370</v>
      </c>
      <c r="CN44">
        <v>105.0699996948242</v>
      </c>
      <c r="CO44">
        <v>105.23000335693359</v>
      </c>
      <c r="CP44">
        <v>106.09999847412109</v>
      </c>
      <c r="CQ44">
        <v>103.55999755859381</v>
      </c>
      <c r="CR44">
        <v>104.9700012207031</v>
      </c>
      <c r="CS44" s="2">
        <f t="shared" si="5"/>
        <v>1.520513703365256E-3</v>
      </c>
      <c r="CT44" s="2">
        <f t="shared" si="6"/>
        <v>8.1997655956583815E-3</v>
      </c>
      <c r="CU44" s="2">
        <f t="shared" si="7"/>
        <v>1.5870053645016369E-2</v>
      </c>
      <c r="CV44" s="2">
        <f t="shared" si="8"/>
        <v>1.3432443990780807E-2</v>
      </c>
      <c r="CW44">
        <v>3</v>
      </c>
      <c r="CX44">
        <v>7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3</v>
      </c>
      <c r="DG44">
        <v>8</v>
      </c>
      <c r="DH44">
        <v>23</v>
      </c>
      <c r="DI44">
        <v>15</v>
      </c>
      <c r="DJ44">
        <v>132</v>
      </c>
      <c r="DK44">
        <v>0</v>
      </c>
      <c r="DL44">
        <v>0</v>
      </c>
      <c r="DM44">
        <v>0</v>
      </c>
      <c r="DN44">
        <v>0</v>
      </c>
      <c r="DO44">
        <v>7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11</v>
      </c>
      <c r="DX44">
        <v>7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 t="s">
        <v>340</v>
      </c>
      <c r="EF44">
        <v>104.9700012207031</v>
      </c>
      <c r="EG44">
        <v>105.0500030517578</v>
      </c>
      <c r="EH44">
        <v>105.5899963378906</v>
      </c>
      <c r="EI44">
        <v>101.2799987792969</v>
      </c>
      <c r="EJ44">
        <v>102.120002746582</v>
      </c>
      <c r="EK44" s="2">
        <f t="shared" si="9"/>
        <v>7.6155953099099616E-4</v>
      </c>
      <c r="EL44" s="2">
        <f t="shared" si="10"/>
        <v>5.1140572484235092E-3</v>
      </c>
      <c r="EM44" s="2">
        <f t="shared" si="11"/>
        <v>3.5887712165067032E-2</v>
      </c>
      <c r="EN44" s="2">
        <f t="shared" si="12"/>
        <v>8.2256555492818961E-3</v>
      </c>
      <c r="EO44">
        <v>8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0</v>
      </c>
      <c r="FB44">
        <v>177</v>
      </c>
      <c r="FC44">
        <v>0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9</v>
      </c>
      <c r="FP44">
        <v>1</v>
      </c>
      <c r="FQ44">
        <v>0</v>
      </c>
      <c r="FR44">
        <v>0</v>
      </c>
      <c r="FS44">
        <v>1</v>
      </c>
      <c r="FT44">
        <v>1</v>
      </c>
      <c r="FU44">
        <v>0</v>
      </c>
      <c r="FV44">
        <v>0</v>
      </c>
      <c r="FW44" t="s">
        <v>371</v>
      </c>
      <c r="FX44">
        <v>102.120002746582</v>
      </c>
      <c r="FY44">
        <v>101.94000244140619</v>
      </c>
      <c r="FZ44">
        <v>103.6999969482422</v>
      </c>
      <c r="GA44">
        <v>101.1999969482422</v>
      </c>
      <c r="GB44">
        <v>103.0699996948242</v>
      </c>
      <c r="GC44">
        <v>211</v>
      </c>
      <c r="GD44">
        <v>551</v>
      </c>
      <c r="GE44">
        <v>19</v>
      </c>
      <c r="GF44">
        <v>361</v>
      </c>
      <c r="GG44">
        <v>0</v>
      </c>
      <c r="GH44">
        <v>59</v>
      </c>
      <c r="GI44">
        <v>0</v>
      </c>
      <c r="GJ44">
        <v>0</v>
      </c>
      <c r="GK44">
        <v>2</v>
      </c>
      <c r="GL44">
        <v>485</v>
      </c>
      <c r="GM44">
        <v>0</v>
      </c>
      <c r="GN44">
        <v>309</v>
      </c>
      <c r="GO44">
        <v>1</v>
      </c>
      <c r="GP44">
        <v>0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</v>
      </c>
      <c r="GX44" t="s">
        <v>218</v>
      </c>
      <c r="GY44">
        <v>452941</v>
      </c>
      <c r="GZ44">
        <v>556371</v>
      </c>
      <c r="HA44">
        <v>0.84699999999999998</v>
      </c>
      <c r="HB44">
        <v>1.548</v>
      </c>
      <c r="HC44">
        <v>1.04</v>
      </c>
      <c r="HD44">
        <v>2.54</v>
      </c>
      <c r="HE44">
        <v>0.21059998999999999</v>
      </c>
      <c r="HF44" s="2">
        <f t="shared" si="13"/>
        <v>-1.7657475070129713E-3</v>
      </c>
      <c r="HG44" s="2">
        <f t="shared" si="14"/>
        <v>1.6971982243301764E-2</v>
      </c>
      <c r="HH44" s="2">
        <f t="shared" si="15"/>
        <v>7.2592257743895328E-3</v>
      </c>
      <c r="HI44" s="2">
        <f t="shared" si="16"/>
        <v>1.8143036306576321E-2</v>
      </c>
      <c r="HJ44" s="3">
        <f t="shared" si="17"/>
        <v>105.45999145507821</v>
      </c>
      <c r="HK44" t="str">
        <f t="shared" si="18"/>
        <v>BC</v>
      </c>
    </row>
    <row r="45" spans="1:219" hidden="1" x14ac:dyDescent="0.25">
      <c r="A45">
        <v>36</v>
      </c>
      <c r="B45" t="s">
        <v>372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52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234</v>
      </c>
      <c r="AV45">
        <v>78.379997253417969</v>
      </c>
      <c r="AW45">
        <v>79.010002136230469</v>
      </c>
      <c r="AX45">
        <v>80.680000305175781</v>
      </c>
      <c r="AY45">
        <v>78.910003662109375</v>
      </c>
      <c r="AZ45">
        <v>80.010002136230469</v>
      </c>
      <c r="BA45" s="2">
        <f t="shared" si="1"/>
        <v>7.9737358027941463E-3</v>
      </c>
      <c r="BB45" s="2">
        <f t="shared" si="2"/>
        <v>2.0699035233372243E-2</v>
      </c>
      <c r="BC45" s="2">
        <f t="shared" si="3"/>
        <v>1.2656432276596519E-3</v>
      </c>
      <c r="BD45" s="2">
        <f t="shared" si="4"/>
        <v>1.3748262026642144E-2</v>
      </c>
      <c r="BE45">
        <v>4</v>
      </c>
      <c r="BF45">
        <v>10</v>
      </c>
      <c r="BG45">
        <v>15</v>
      </c>
      <c r="BH45">
        <v>36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373</v>
      </c>
      <c r="CN45">
        <v>80.010002136230469</v>
      </c>
      <c r="CO45">
        <v>79.800003051757813</v>
      </c>
      <c r="CP45">
        <v>80.339996337890625</v>
      </c>
      <c r="CQ45">
        <v>79.279998779296875</v>
      </c>
      <c r="CR45">
        <v>79.910003662109375</v>
      </c>
      <c r="CS45" s="2">
        <f t="shared" si="5"/>
        <v>-2.6315673739567558E-3</v>
      </c>
      <c r="CT45" s="2">
        <f t="shared" si="6"/>
        <v>6.7213506441017312E-3</v>
      </c>
      <c r="CU45" s="2">
        <f t="shared" si="7"/>
        <v>6.5163440172260056E-3</v>
      </c>
      <c r="CV45" s="2">
        <f t="shared" si="8"/>
        <v>7.8839300956161651E-3</v>
      </c>
      <c r="CW45">
        <v>27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13</v>
      </c>
      <c r="DG45">
        <v>14</v>
      </c>
      <c r="DH45">
        <v>6</v>
      </c>
      <c r="DI45">
        <v>2</v>
      </c>
      <c r="DJ45">
        <v>5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345</v>
      </c>
      <c r="EF45">
        <v>79.910003662109375</v>
      </c>
      <c r="EG45">
        <v>79.529998779296875</v>
      </c>
      <c r="EH45">
        <v>80.44000244140625</v>
      </c>
      <c r="EI45">
        <v>78.709999084472656</v>
      </c>
      <c r="EJ45">
        <v>79.290000915527344</v>
      </c>
      <c r="EK45" s="2">
        <f t="shared" si="9"/>
        <v>-4.7781326373088628E-3</v>
      </c>
      <c r="EL45" s="2">
        <f t="shared" si="10"/>
        <v>1.1312824894209039E-2</v>
      </c>
      <c r="EM45" s="2">
        <f t="shared" si="11"/>
        <v>1.0310570946942876E-2</v>
      </c>
      <c r="EN45" s="2">
        <f t="shared" si="12"/>
        <v>7.3149429229115714E-3</v>
      </c>
      <c r="EO45">
        <v>1</v>
      </c>
      <c r="EP45">
        <v>7</v>
      </c>
      <c r="EQ45">
        <v>3</v>
      </c>
      <c r="ER45">
        <v>0</v>
      </c>
      <c r="ES45">
        <v>0</v>
      </c>
      <c r="ET45">
        <v>1</v>
      </c>
      <c r="EU45">
        <v>3</v>
      </c>
      <c r="EV45">
        <v>0</v>
      </c>
      <c r="EW45">
        <v>0</v>
      </c>
      <c r="EX45">
        <v>2</v>
      </c>
      <c r="EY45">
        <v>4</v>
      </c>
      <c r="EZ45">
        <v>2</v>
      </c>
      <c r="FA45">
        <v>7</v>
      </c>
      <c r="FB45">
        <v>53</v>
      </c>
      <c r="FC45">
        <v>1</v>
      </c>
      <c r="FD45">
        <v>0</v>
      </c>
      <c r="FE45">
        <v>0</v>
      </c>
      <c r="FF45">
        <v>0</v>
      </c>
      <c r="FG45">
        <v>10</v>
      </c>
      <c r="FH45">
        <v>3</v>
      </c>
      <c r="FI45">
        <v>1</v>
      </c>
      <c r="FJ45">
        <v>0</v>
      </c>
      <c r="FK45">
        <v>1</v>
      </c>
      <c r="FL45">
        <v>1</v>
      </c>
      <c r="FM45">
        <v>1</v>
      </c>
      <c r="FN45">
        <v>1</v>
      </c>
      <c r="FO45">
        <v>12</v>
      </c>
      <c r="FP45">
        <v>10</v>
      </c>
      <c r="FQ45">
        <v>0</v>
      </c>
      <c r="FR45">
        <v>0</v>
      </c>
      <c r="FS45">
        <v>1</v>
      </c>
      <c r="FT45">
        <v>1</v>
      </c>
      <c r="FU45">
        <v>0</v>
      </c>
      <c r="FV45">
        <v>0</v>
      </c>
      <c r="FW45" t="s">
        <v>257</v>
      </c>
      <c r="FX45">
        <v>79.290000915527344</v>
      </c>
      <c r="FY45">
        <v>79.430000305175781</v>
      </c>
      <c r="FZ45">
        <v>80.680000305175781</v>
      </c>
      <c r="GA45">
        <v>79.430000305175781</v>
      </c>
      <c r="GB45">
        <v>80.239997863769531</v>
      </c>
      <c r="GC45">
        <v>105</v>
      </c>
      <c r="GD45">
        <v>161</v>
      </c>
      <c r="GE45">
        <v>39</v>
      </c>
      <c r="GF45">
        <v>108</v>
      </c>
      <c r="GG45">
        <v>0</v>
      </c>
      <c r="GH45">
        <v>37</v>
      </c>
      <c r="GI45">
        <v>0</v>
      </c>
      <c r="GJ45">
        <v>0</v>
      </c>
      <c r="GK45">
        <v>1</v>
      </c>
      <c r="GL45">
        <v>110</v>
      </c>
      <c r="GM45">
        <v>0</v>
      </c>
      <c r="GN45">
        <v>58</v>
      </c>
      <c r="GO45">
        <v>1</v>
      </c>
      <c r="GP45">
        <v>1</v>
      </c>
      <c r="GQ45">
        <v>1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3</v>
      </c>
      <c r="GX45" t="s">
        <v>223</v>
      </c>
      <c r="GY45">
        <v>54214</v>
      </c>
      <c r="GZ45">
        <v>60728</v>
      </c>
      <c r="HA45">
        <v>1.0660000000000001</v>
      </c>
      <c r="HB45">
        <v>1.7889999999999999</v>
      </c>
      <c r="HC45">
        <v>2.7</v>
      </c>
      <c r="HD45">
        <v>10.27</v>
      </c>
      <c r="HF45" s="2">
        <f t="shared" si="13"/>
        <v>1.7625505364541327E-3</v>
      </c>
      <c r="HG45" s="2">
        <f t="shared" si="14"/>
        <v>1.5493306832818798E-2</v>
      </c>
      <c r="HH45" s="2">
        <f t="shared" si="15"/>
        <v>0</v>
      </c>
      <c r="HI45" s="2">
        <f t="shared" si="16"/>
        <v>1.0094685694894356E-2</v>
      </c>
      <c r="HJ45" s="3">
        <f t="shared" si="17"/>
        <v>81.930000305175781</v>
      </c>
      <c r="HK45" t="str">
        <f t="shared" si="18"/>
        <v>CVGW</v>
      </c>
    </row>
    <row r="46" spans="1:219" hidden="1" x14ac:dyDescent="0.25">
      <c r="A46">
        <v>37</v>
      </c>
      <c r="B46" t="s">
        <v>374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2</v>
      </c>
      <c r="Z46">
        <v>144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 t="s">
        <v>375</v>
      </c>
      <c r="AV46">
        <v>171.7799987792969</v>
      </c>
      <c r="AW46">
        <v>174.2200012207031</v>
      </c>
      <c r="AX46">
        <v>175.8699951171875</v>
      </c>
      <c r="AY46">
        <v>173.50999450683591</v>
      </c>
      <c r="AZ46">
        <v>175.11000061035159</v>
      </c>
      <c r="BA46" s="2">
        <f t="shared" si="1"/>
        <v>1.4005294594822026E-2</v>
      </c>
      <c r="BB46" s="2">
        <f t="shared" si="2"/>
        <v>9.3818953903135327E-3</v>
      </c>
      <c r="BC46" s="2">
        <f t="shared" si="3"/>
        <v>4.0753455911628489E-3</v>
      </c>
      <c r="BD46" s="2">
        <f t="shared" si="4"/>
        <v>9.1371486376494726E-3</v>
      </c>
      <c r="BE46">
        <v>58</v>
      </c>
      <c r="BF46">
        <v>32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64</v>
      </c>
      <c r="BO46">
        <v>21</v>
      </c>
      <c r="BP46">
        <v>6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376</v>
      </c>
      <c r="CN46">
        <v>175.11000061035159</v>
      </c>
      <c r="CO46">
        <v>175.6600036621094</v>
      </c>
      <c r="CP46">
        <v>177.97999572753909</v>
      </c>
      <c r="CQ46">
        <v>174.50999450683591</v>
      </c>
      <c r="CR46">
        <v>177</v>
      </c>
      <c r="CS46" s="2">
        <f t="shared" si="5"/>
        <v>3.131065924464882E-3</v>
      </c>
      <c r="CT46" s="2">
        <f t="shared" si="6"/>
        <v>1.3035128222956271E-2</v>
      </c>
      <c r="CU46" s="2">
        <f t="shared" si="7"/>
        <v>6.5467899994218204E-3</v>
      </c>
      <c r="CV46" s="2">
        <f t="shared" si="8"/>
        <v>1.4067827644994813E-2</v>
      </c>
      <c r="CW46">
        <v>101</v>
      </c>
      <c r="CX46">
        <v>17</v>
      </c>
      <c r="CY46">
        <v>3</v>
      </c>
      <c r="CZ46">
        <v>0</v>
      </c>
      <c r="DA46">
        <v>0</v>
      </c>
      <c r="DB46">
        <v>1</v>
      </c>
      <c r="DC46">
        <v>3</v>
      </c>
      <c r="DD46">
        <v>0</v>
      </c>
      <c r="DE46">
        <v>0</v>
      </c>
      <c r="DF46">
        <v>28</v>
      </c>
      <c r="DG46">
        <v>5</v>
      </c>
      <c r="DH46">
        <v>5</v>
      </c>
      <c r="DI46">
        <v>6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4</v>
      </c>
      <c r="DP46">
        <v>3</v>
      </c>
      <c r="DQ46">
        <v>3</v>
      </c>
      <c r="DR46">
        <v>0</v>
      </c>
      <c r="DS46">
        <v>1</v>
      </c>
      <c r="DT46">
        <v>1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377</v>
      </c>
      <c r="EF46">
        <v>177</v>
      </c>
      <c r="EG46">
        <v>176.94999694824219</v>
      </c>
      <c r="EH46">
        <v>177.69000244140619</v>
      </c>
      <c r="EI46">
        <v>174.6199951171875</v>
      </c>
      <c r="EJ46">
        <v>175.69999694824219</v>
      </c>
      <c r="EK46" s="2">
        <f t="shared" si="9"/>
        <v>-2.8258294783944926E-4</v>
      </c>
      <c r="EL46" s="2">
        <f t="shared" si="10"/>
        <v>4.1645871067396145E-3</v>
      </c>
      <c r="EM46" s="2">
        <f t="shared" si="11"/>
        <v>1.3167572032997565E-2</v>
      </c>
      <c r="EN46" s="2">
        <f t="shared" si="12"/>
        <v>6.1468517348514107E-3</v>
      </c>
      <c r="EO46">
        <v>17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20</v>
      </c>
      <c r="EY46">
        <v>7</v>
      </c>
      <c r="EZ46">
        <v>9</v>
      </c>
      <c r="FA46">
        <v>22</v>
      </c>
      <c r="FB46">
        <v>102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19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 t="s">
        <v>378</v>
      </c>
      <c r="FX46">
        <v>175.69999694824219</v>
      </c>
      <c r="FY46">
        <v>176.1199951171875</v>
      </c>
      <c r="FZ46">
        <v>179.52000427246091</v>
      </c>
      <c r="GA46">
        <v>174.88999938964841</v>
      </c>
      <c r="GB46">
        <v>179.25</v>
      </c>
      <c r="GC46">
        <v>228</v>
      </c>
      <c r="GD46">
        <v>446</v>
      </c>
      <c r="GE46">
        <v>138</v>
      </c>
      <c r="GF46">
        <v>207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249</v>
      </c>
      <c r="GM46">
        <v>0</v>
      </c>
      <c r="GN46">
        <v>105</v>
      </c>
      <c r="GO46">
        <v>1</v>
      </c>
      <c r="GP46">
        <v>1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1.9</v>
      </c>
      <c r="GX46" t="s">
        <v>218</v>
      </c>
      <c r="GY46">
        <v>315536</v>
      </c>
      <c r="GZ46">
        <v>302114</v>
      </c>
      <c r="HA46">
        <v>2.4750000000000001</v>
      </c>
      <c r="HB46">
        <v>3.419</v>
      </c>
      <c r="HC46">
        <v>1.54</v>
      </c>
      <c r="HD46">
        <v>5.72</v>
      </c>
      <c r="HE46">
        <v>0.34860000000000002</v>
      </c>
      <c r="HF46" s="2">
        <f t="shared" si="13"/>
        <v>2.3847273483391662E-3</v>
      </c>
      <c r="HG46" s="2">
        <f t="shared" si="14"/>
        <v>1.8939444487273693E-2</v>
      </c>
      <c r="HH46" s="2">
        <f t="shared" si="15"/>
        <v>6.9838505657502381E-3</v>
      </c>
      <c r="HI46" s="2">
        <f t="shared" si="16"/>
        <v>2.4323573837386814E-2</v>
      </c>
      <c r="HJ46" s="3">
        <f t="shared" si="17"/>
        <v>182.92001342773432</v>
      </c>
      <c r="HK46" t="str">
        <f t="shared" si="18"/>
        <v>CSL</v>
      </c>
    </row>
    <row r="47" spans="1:219" x14ac:dyDescent="0.25">
      <c r="A47">
        <v>38</v>
      </c>
      <c r="B47" t="s">
        <v>379</v>
      </c>
      <c r="C47">
        <v>9</v>
      </c>
      <c r="D47">
        <v>0</v>
      </c>
      <c r="E47">
        <v>5</v>
      </c>
      <c r="F47">
        <v>1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30</v>
      </c>
      <c r="N47">
        <v>89</v>
      </c>
      <c r="O47">
        <v>56</v>
      </c>
      <c r="P47">
        <v>12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</v>
      </c>
      <c r="Y47">
        <v>0</v>
      </c>
      <c r="Z47">
        <v>2</v>
      </c>
      <c r="AA47">
        <v>1</v>
      </c>
      <c r="AB47">
        <v>7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254</v>
      </c>
      <c r="AV47">
        <v>97.25</v>
      </c>
      <c r="AW47">
        <v>97.970001220703125</v>
      </c>
      <c r="AX47">
        <v>98.919998168945327</v>
      </c>
      <c r="AY47">
        <v>97.300003051757798</v>
      </c>
      <c r="AZ47">
        <v>98.160003662109375</v>
      </c>
      <c r="BA47" s="2">
        <f t="shared" si="1"/>
        <v>7.3492008954979537E-3</v>
      </c>
      <c r="BB47" s="2">
        <f t="shared" si="2"/>
        <v>9.6036895049239623E-3</v>
      </c>
      <c r="BC47" s="2">
        <f t="shared" si="3"/>
        <v>6.8388094375541053E-3</v>
      </c>
      <c r="BD47" s="2">
        <f t="shared" si="4"/>
        <v>8.7612120850352193E-3</v>
      </c>
      <c r="BE47">
        <v>88</v>
      </c>
      <c r="BF47">
        <v>76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26</v>
      </c>
      <c r="BO47">
        <v>2</v>
      </c>
      <c r="BP47">
        <v>4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0</v>
      </c>
      <c r="BW47">
        <v>15</v>
      </c>
      <c r="BX47">
        <v>0</v>
      </c>
      <c r="BY47">
        <v>2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380</v>
      </c>
      <c r="CN47">
        <v>98.160003662109375</v>
      </c>
      <c r="CO47">
        <v>98.510002136230483</v>
      </c>
      <c r="CP47">
        <v>99.519996643066406</v>
      </c>
      <c r="CQ47">
        <v>97.489997863769517</v>
      </c>
      <c r="CR47">
        <v>98.330001831054673</v>
      </c>
      <c r="CS47" s="2">
        <f t="shared" si="5"/>
        <v>3.552923221309956E-3</v>
      </c>
      <c r="CT47" s="2">
        <f t="shared" si="6"/>
        <v>1.0148658972109148E-2</v>
      </c>
      <c r="CU47" s="2">
        <f t="shared" si="7"/>
        <v>1.0354321899723407E-2</v>
      </c>
      <c r="CV47" s="2">
        <f t="shared" si="8"/>
        <v>8.5427026506966763E-3</v>
      </c>
      <c r="CW47">
        <v>93</v>
      </c>
      <c r="CX47">
        <v>75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11</v>
      </c>
      <c r="DG47">
        <v>4</v>
      </c>
      <c r="DH47">
        <v>8</v>
      </c>
      <c r="DI47">
        <v>2</v>
      </c>
      <c r="DJ47">
        <v>2</v>
      </c>
      <c r="DK47">
        <v>1</v>
      </c>
      <c r="DL47">
        <v>0</v>
      </c>
      <c r="DM47">
        <v>0</v>
      </c>
      <c r="DN47">
        <v>0</v>
      </c>
      <c r="DO47">
        <v>84</v>
      </c>
      <c r="DP47">
        <v>1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0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1</v>
      </c>
      <c r="EE47" t="s">
        <v>381</v>
      </c>
      <c r="EF47">
        <v>98.330001831054673</v>
      </c>
      <c r="EG47">
        <v>98.389999389648438</v>
      </c>
      <c r="EH47">
        <v>98.75</v>
      </c>
      <c r="EI47">
        <v>96.400001525878906</v>
      </c>
      <c r="EJ47">
        <v>97.459999084472656</v>
      </c>
      <c r="EK47" s="2">
        <f t="shared" si="9"/>
        <v>6.0979326116428201E-4</v>
      </c>
      <c r="EL47" s="2">
        <f t="shared" si="10"/>
        <v>3.6455758010285333E-3</v>
      </c>
      <c r="EM47" s="2">
        <f t="shared" si="11"/>
        <v>2.0225611099850216E-2</v>
      </c>
      <c r="EN47" s="2">
        <f t="shared" si="12"/>
        <v>1.0876231977747119E-2</v>
      </c>
      <c r="EO47">
        <v>4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1</v>
      </c>
      <c r="FA47">
        <v>5</v>
      </c>
      <c r="FB47">
        <v>169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4</v>
      </c>
      <c r="FP47">
        <v>0</v>
      </c>
      <c r="FQ47">
        <v>0</v>
      </c>
      <c r="FR47">
        <v>0</v>
      </c>
      <c r="FS47">
        <v>1</v>
      </c>
      <c r="FT47">
        <v>0</v>
      </c>
      <c r="FU47">
        <v>0</v>
      </c>
      <c r="FV47">
        <v>0</v>
      </c>
      <c r="FW47" t="s">
        <v>382</v>
      </c>
      <c r="FX47">
        <v>97.459999084472656</v>
      </c>
      <c r="FY47">
        <v>97.779998779296875</v>
      </c>
      <c r="FZ47">
        <v>99.959999084472656</v>
      </c>
      <c r="GA47">
        <v>97.730003356933594</v>
      </c>
      <c r="GB47">
        <v>98.389999389648438</v>
      </c>
      <c r="GC47">
        <v>524</v>
      </c>
      <c r="GD47">
        <v>244</v>
      </c>
      <c r="GE47">
        <v>173</v>
      </c>
      <c r="GF47">
        <v>203</v>
      </c>
      <c r="GG47">
        <v>0</v>
      </c>
      <c r="GH47">
        <v>12</v>
      </c>
      <c r="GI47">
        <v>0</v>
      </c>
      <c r="GJ47">
        <v>0</v>
      </c>
      <c r="GK47">
        <v>0</v>
      </c>
      <c r="GL47">
        <v>175</v>
      </c>
      <c r="GM47">
        <v>0</v>
      </c>
      <c r="GN47">
        <v>171</v>
      </c>
      <c r="GO47">
        <v>3</v>
      </c>
      <c r="GP47">
        <v>1</v>
      </c>
      <c r="GQ47">
        <v>2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2.1</v>
      </c>
      <c r="GX47" t="s">
        <v>218</v>
      </c>
      <c r="GY47">
        <v>576584</v>
      </c>
      <c r="GZ47">
        <v>588742</v>
      </c>
      <c r="HA47">
        <v>1.6259999999999999</v>
      </c>
      <c r="HB47">
        <v>2.4550000000000001</v>
      </c>
      <c r="HC47">
        <v>1.19</v>
      </c>
      <c r="HD47">
        <v>5.37</v>
      </c>
      <c r="HE47">
        <v>0.24</v>
      </c>
      <c r="HF47" s="2">
        <f t="shared" si="13"/>
        <v>3.2726498140637217E-3</v>
      </c>
      <c r="HG47" s="2">
        <f t="shared" si="14"/>
        <v>2.1808726742119533E-2</v>
      </c>
      <c r="HH47" s="2">
        <f t="shared" si="15"/>
        <v>5.1130520543496427E-4</v>
      </c>
      <c r="HI47" s="2">
        <f t="shared" si="16"/>
        <v>6.7079584999395481E-3</v>
      </c>
      <c r="HJ47" s="3">
        <f t="shared" si="17"/>
        <v>102.13999938964844</v>
      </c>
      <c r="HK47" t="str">
        <f t="shared" si="18"/>
        <v>CRI</v>
      </c>
    </row>
    <row r="48" spans="1:219" hidden="1" x14ac:dyDescent="0.25">
      <c r="A48">
        <v>39</v>
      </c>
      <c r="B48" t="s">
        <v>383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66</v>
      </c>
      <c r="N48">
        <v>11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0</v>
      </c>
      <c r="X48">
        <v>0</v>
      </c>
      <c r="Y48">
        <v>1</v>
      </c>
      <c r="Z48">
        <v>58</v>
      </c>
      <c r="AA48">
        <v>0</v>
      </c>
      <c r="AB48">
        <v>0</v>
      </c>
      <c r="AC48">
        <v>0</v>
      </c>
      <c r="AD48">
        <v>0</v>
      </c>
      <c r="AE48">
        <v>12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78</v>
      </c>
      <c r="AN48">
        <v>13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384</v>
      </c>
      <c r="AV48">
        <v>66.819999694824219</v>
      </c>
      <c r="AW48">
        <v>67.300003051757813</v>
      </c>
      <c r="AX48">
        <v>67.55999755859375</v>
      </c>
      <c r="AY48">
        <v>66.879997253417969</v>
      </c>
      <c r="AZ48">
        <v>67.139999389648438</v>
      </c>
      <c r="BA48" s="2">
        <f t="shared" si="1"/>
        <v>7.1322932417171581E-3</v>
      </c>
      <c r="BB48" s="2">
        <f t="shared" si="2"/>
        <v>3.8483498554073847E-3</v>
      </c>
      <c r="BC48" s="2">
        <f t="shared" si="3"/>
        <v>6.2407990979856942E-3</v>
      </c>
      <c r="BD48" s="2">
        <f t="shared" si="4"/>
        <v>3.8725370657444191E-3</v>
      </c>
      <c r="BE48">
        <v>76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34</v>
      </c>
      <c r="BO48">
        <v>17</v>
      </c>
      <c r="BP48">
        <v>5</v>
      </c>
      <c r="BQ48">
        <v>5</v>
      </c>
      <c r="BR48">
        <v>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385</v>
      </c>
      <c r="CN48">
        <v>67.139999389648438</v>
      </c>
      <c r="CO48">
        <v>66.94000244140625</v>
      </c>
      <c r="CP48">
        <v>67.930000305175781</v>
      </c>
      <c r="CQ48">
        <v>66.510002136230469</v>
      </c>
      <c r="CR48">
        <v>67.629997253417969</v>
      </c>
      <c r="CS48" s="2">
        <f t="shared" si="5"/>
        <v>-2.9877045256645474E-3</v>
      </c>
      <c r="CT48" s="2">
        <f t="shared" si="6"/>
        <v>1.4573794484351033E-2</v>
      </c>
      <c r="CU48" s="2">
        <f t="shared" si="7"/>
        <v>6.4236673064386185E-3</v>
      </c>
      <c r="CV48" s="2">
        <f t="shared" si="8"/>
        <v>1.6560626388771538E-2</v>
      </c>
      <c r="CW48">
        <v>53</v>
      </c>
      <c r="CX48">
        <v>20</v>
      </c>
      <c r="CY48">
        <v>45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23</v>
      </c>
      <c r="DG48">
        <v>13</v>
      </c>
      <c r="DH48">
        <v>3</v>
      </c>
      <c r="DI48">
        <v>2</v>
      </c>
      <c r="DJ48">
        <v>7</v>
      </c>
      <c r="DK48">
        <v>1</v>
      </c>
      <c r="DL48">
        <v>48</v>
      </c>
      <c r="DM48">
        <v>0</v>
      </c>
      <c r="DN48">
        <v>0</v>
      </c>
      <c r="DO48">
        <v>0</v>
      </c>
      <c r="DP48">
        <v>0</v>
      </c>
      <c r="DQ48">
        <v>7</v>
      </c>
      <c r="DR48">
        <v>7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361</v>
      </c>
      <c r="EF48">
        <v>67.629997253417969</v>
      </c>
      <c r="EG48">
        <v>67.550003051757813</v>
      </c>
      <c r="EH48">
        <v>68.410003662109375</v>
      </c>
      <c r="EI48">
        <v>67.160003662109375</v>
      </c>
      <c r="EJ48">
        <v>67.660003662109375</v>
      </c>
      <c r="EK48" s="2">
        <f t="shared" si="9"/>
        <v>-1.1842220288111882E-3</v>
      </c>
      <c r="EL48" s="2">
        <f t="shared" si="10"/>
        <v>1.2571269760476511E-2</v>
      </c>
      <c r="EM48" s="2">
        <f t="shared" si="11"/>
        <v>5.7734918139028535E-3</v>
      </c>
      <c r="EN48" s="2">
        <f t="shared" si="12"/>
        <v>7.3898902296395397E-3</v>
      </c>
      <c r="EO48">
        <v>31</v>
      </c>
      <c r="EP48">
        <v>6</v>
      </c>
      <c r="EQ48">
        <v>6</v>
      </c>
      <c r="ER48">
        <v>0</v>
      </c>
      <c r="ES48">
        <v>0</v>
      </c>
      <c r="ET48">
        <v>1</v>
      </c>
      <c r="EU48">
        <v>6</v>
      </c>
      <c r="EV48">
        <v>0</v>
      </c>
      <c r="EW48">
        <v>0</v>
      </c>
      <c r="EX48">
        <v>13</v>
      </c>
      <c r="EY48">
        <v>10</v>
      </c>
      <c r="EZ48">
        <v>17</v>
      </c>
      <c r="FA48">
        <v>19</v>
      </c>
      <c r="FB48">
        <v>4</v>
      </c>
      <c r="FC48">
        <v>0</v>
      </c>
      <c r="FD48">
        <v>0</v>
      </c>
      <c r="FE48">
        <v>0</v>
      </c>
      <c r="FF48">
        <v>0</v>
      </c>
      <c r="FG48">
        <v>12</v>
      </c>
      <c r="FH48">
        <v>6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234</v>
      </c>
      <c r="FX48">
        <v>67.660003662109375</v>
      </c>
      <c r="FY48">
        <v>67.760002136230469</v>
      </c>
      <c r="FZ48">
        <v>68.480003356933594</v>
      </c>
      <c r="GA48">
        <v>67.660003662109375</v>
      </c>
      <c r="GB48">
        <v>67.94000244140625</v>
      </c>
      <c r="GC48">
        <v>314</v>
      </c>
      <c r="GD48">
        <v>241</v>
      </c>
      <c r="GE48">
        <v>161</v>
      </c>
      <c r="GF48">
        <v>111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74</v>
      </c>
      <c r="GM48">
        <v>0</v>
      </c>
      <c r="GN48">
        <v>11</v>
      </c>
      <c r="GO48">
        <v>1</v>
      </c>
      <c r="GP48">
        <v>1</v>
      </c>
      <c r="GQ48">
        <v>1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2</v>
      </c>
      <c r="GX48" t="s">
        <v>218</v>
      </c>
      <c r="GY48">
        <v>108027</v>
      </c>
      <c r="GZ48">
        <v>220900</v>
      </c>
      <c r="HA48">
        <v>1.744</v>
      </c>
      <c r="HB48">
        <v>1.8839999999999999</v>
      </c>
      <c r="HC48">
        <v>8.39</v>
      </c>
      <c r="HD48">
        <v>3.33</v>
      </c>
      <c r="HE48">
        <v>0</v>
      </c>
      <c r="HF48" s="2">
        <f t="shared" si="13"/>
        <v>1.4757743649423949E-3</v>
      </c>
      <c r="HG48" s="2">
        <f t="shared" si="14"/>
        <v>1.0514036001872173E-2</v>
      </c>
      <c r="HH48" s="2">
        <f t="shared" si="15"/>
        <v>1.4757743649423949E-3</v>
      </c>
      <c r="HI48" s="2">
        <f t="shared" si="16"/>
        <v>4.121265369961602E-3</v>
      </c>
      <c r="HJ48" s="3">
        <f t="shared" si="17"/>
        <v>69.200004577636719</v>
      </c>
      <c r="HK48" t="str">
        <f t="shared" si="18"/>
        <v>CWST</v>
      </c>
    </row>
    <row r="49" spans="1:219" hidden="1" x14ac:dyDescent="0.25">
      <c r="A49">
        <v>40</v>
      </c>
      <c r="B49" t="s">
        <v>386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15</v>
      </c>
      <c r="N49">
        <v>60</v>
      </c>
      <c r="O49">
        <v>41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</v>
      </c>
      <c r="W49">
        <v>1</v>
      </c>
      <c r="X49">
        <v>5</v>
      </c>
      <c r="Y49">
        <v>0</v>
      </c>
      <c r="Z49">
        <v>0</v>
      </c>
      <c r="AA49">
        <v>1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387</v>
      </c>
      <c r="AV49">
        <v>220.38999938964841</v>
      </c>
      <c r="AW49">
        <v>221.55999755859369</v>
      </c>
      <c r="AX49">
        <v>224.32000732421881</v>
      </c>
      <c r="AY49">
        <v>221.42999267578119</v>
      </c>
      <c r="AZ49">
        <v>223.32000732421881</v>
      </c>
      <c r="BA49" s="2">
        <f t="shared" si="1"/>
        <v>5.2807283888683942E-3</v>
      </c>
      <c r="BB49" s="2">
        <f t="shared" si="2"/>
        <v>1.2303894773130764E-2</v>
      </c>
      <c r="BC49" s="2">
        <f t="shared" si="3"/>
        <v>5.8677055535771849E-4</v>
      </c>
      <c r="BD49" s="2">
        <f t="shared" si="4"/>
        <v>8.4632571487142094E-3</v>
      </c>
      <c r="BE49">
        <v>7</v>
      </c>
      <c r="BF49">
        <v>96</v>
      </c>
      <c r="BG49">
        <v>40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328</v>
      </c>
      <c r="CN49">
        <v>223.32000732421881</v>
      </c>
      <c r="CO49">
        <v>224.19999694824219</v>
      </c>
      <c r="CP49">
        <v>224.67999267578119</v>
      </c>
      <c r="CQ49">
        <v>221.91999816894531</v>
      </c>
      <c r="CR49">
        <v>224.2799987792969</v>
      </c>
      <c r="CS49" s="2">
        <f t="shared" si="5"/>
        <v>3.9250206779731789E-3</v>
      </c>
      <c r="CT49" s="2">
        <f t="shared" si="6"/>
        <v>2.1363527825624118E-3</v>
      </c>
      <c r="CU49" s="2">
        <f t="shared" si="7"/>
        <v>1.0169486219142265E-2</v>
      </c>
      <c r="CV49" s="2">
        <f t="shared" si="8"/>
        <v>1.0522563863012868E-2</v>
      </c>
      <c r="CW49">
        <v>15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25</v>
      </c>
      <c r="DG49">
        <v>29</v>
      </c>
      <c r="DH49">
        <v>29</v>
      </c>
      <c r="DI49">
        <v>15</v>
      </c>
      <c r="DJ49">
        <v>28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1</v>
      </c>
      <c r="DZ49">
        <v>0</v>
      </c>
      <c r="EA49">
        <v>1</v>
      </c>
      <c r="EB49">
        <v>0</v>
      </c>
      <c r="EC49">
        <v>1</v>
      </c>
      <c r="ED49">
        <v>0</v>
      </c>
      <c r="EE49" t="s">
        <v>388</v>
      </c>
      <c r="EF49">
        <v>224.2799987792969</v>
      </c>
      <c r="EG49">
        <v>225</v>
      </c>
      <c r="EH49">
        <v>225</v>
      </c>
      <c r="EI49">
        <v>222.25</v>
      </c>
      <c r="EJ49">
        <v>223.25999450683599</v>
      </c>
      <c r="EK49" s="2">
        <f t="shared" si="9"/>
        <v>3.2000054253470411E-3</v>
      </c>
      <c r="EL49" s="2">
        <f t="shared" si="10"/>
        <v>0</v>
      </c>
      <c r="EM49" s="2">
        <f t="shared" si="11"/>
        <v>1.2222222222222245E-2</v>
      </c>
      <c r="EN49" s="2">
        <f t="shared" si="12"/>
        <v>4.5238490176755519E-3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</v>
      </c>
      <c r="EY49">
        <v>4</v>
      </c>
      <c r="EZ49">
        <v>8</v>
      </c>
      <c r="FA49">
        <v>16</v>
      </c>
      <c r="FB49">
        <v>85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 t="s">
        <v>389</v>
      </c>
      <c r="FX49">
        <v>223.25999450683599</v>
      </c>
      <c r="FY49">
        <v>224.25</v>
      </c>
      <c r="FZ49">
        <v>225.27000427246091</v>
      </c>
      <c r="GA49">
        <v>222.42999267578119</v>
      </c>
      <c r="GB49">
        <v>222.94999694824219</v>
      </c>
      <c r="GC49">
        <v>274</v>
      </c>
      <c r="GD49">
        <v>254</v>
      </c>
      <c r="GE49">
        <v>15</v>
      </c>
      <c r="GF49">
        <v>243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113</v>
      </c>
      <c r="GM49">
        <v>0</v>
      </c>
      <c r="GN49">
        <v>113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1</v>
      </c>
      <c r="GU49">
        <v>0</v>
      </c>
      <c r="GV49">
        <v>0</v>
      </c>
      <c r="GW49">
        <v>2.4</v>
      </c>
      <c r="GX49" t="s">
        <v>218</v>
      </c>
      <c r="GY49">
        <v>117365</v>
      </c>
      <c r="GZ49">
        <v>153400</v>
      </c>
      <c r="HA49">
        <v>0.78300000000000003</v>
      </c>
      <c r="HB49">
        <v>1.28</v>
      </c>
      <c r="HC49">
        <v>3.24</v>
      </c>
      <c r="HD49">
        <v>2.76</v>
      </c>
      <c r="HE49">
        <v>0.14530000000000001</v>
      </c>
      <c r="HF49" s="2">
        <f t="shared" si="13"/>
        <v>4.4147402147781678E-3</v>
      </c>
      <c r="HG49" s="2">
        <f t="shared" si="14"/>
        <v>4.5279187335888205E-3</v>
      </c>
      <c r="HH49" s="2">
        <f t="shared" si="15"/>
        <v>8.1159746899389651E-3</v>
      </c>
      <c r="HI49" s="2">
        <f t="shared" si="16"/>
        <v>2.3323807112753947E-3</v>
      </c>
      <c r="HJ49" s="3">
        <f t="shared" si="17"/>
        <v>226.29000854492182</v>
      </c>
      <c r="HK49" t="str">
        <f t="shared" si="18"/>
        <v>CASY</v>
      </c>
    </row>
    <row r="50" spans="1:219" hidden="1" x14ac:dyDescent="0.25">
      <c r="A50">
        <v>41</v>
      </c>
      <c r="B50" t="s">
        <v>390</v>
      </c>
      <c r="C50">
        <v>10</v>
      </c>
      <c r="D50">
        <v>0</v>
      </c>
      <c r="E50">
        <v>5</v>
      </c>
      <c r="F50">
        <v>1</v>
      </c>
      <c r="G50" t="s">
        <v>218</v>
      </c>
      <c r="H50" t="s">
        <v>218</v>
      </c>
      <c r="I50">
        <v>5</v>
      </c>
      <c r="J50">
        <v>1</v>
      </c>
      <c r="K50" t="s">
        <v>218</v>
      </c>
      <c r="L50" t="s">
        <v>218</v>
      </c>
      <c r="M50">
        <v>54</v>
      </c>
      <c r="N50">
        <v>110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</v>
      </c>
      <c r="W50">
        <v>3</v>
      </c>
      <c r="X50">
        <v>6</v>
      </c>
      <c r="Y50">
        <v>7</v>
      </c>
      <c r="Z50">
        <v>12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12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380</v>
      </c>
      <c r="AV50">
        <v>81.779998779296875</v>
      </c>
      <c r="AW50">
        <v>82.199996948242188</v>
      </c>
      <c r="AX50">
        <v>82.5</v>
      </c>
      <c r="AY50">
        <v>81.30999755859375</v>
      </c>
      <c r="AZ50">
        <v>81.819999694824219</v>
      </c>
      <c r="BA50" s="2">
        <f t="shared" si="1"/>
        <v>5.1094669651845503E-3</v>
      </c>
      <c r="BB50" s="2">
        <f t="shared" si="2"/>
        <v>3.6364006273674754E-3</v>
      </c>
      <c r="BC50" s="2">
        <f t="shared" si="3"/>
        <v>1.0827243585043389E-2</v>
      </c>
      <c r="BD50" s="2">
        <f t="shared" si="4"/>
        <v>6.2332209500451929E-3</v>
      </c>
      <c r="BE50">
        <v>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15</v>
      </c>
      <c r="BO50">
        <v>49</v>
      </c>
      <c r="BP50">
        <v>25</v>
      </c>
      <c r="BQ50">
        <v>31</v>
      </c>
      <c r="BR50">
        <v>72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3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1</v>
      </c>
      <c r="CL50">
        <v>0</v>
      </c>
      <c r="CM50" t="s">
        <v>291</v>
      </c>
      <c r="CN50">
        <v>81.819999694824219</v>
      </c>
      <c r="CO50">
        <v>81.400001525878906</v>
      </c>
      <c r="CP50">
        <v>82.519996643066406</v>
      </c>
      <c r="CQ50">
        <v>81.120002746582031</v>
      </c>
      <c r="CR50">
        <v>82.339996337890625</v>
      </c>
      <c r="CS50" s="2">
        <f t="shared" si="5"/>
        <v>-5.1596825684552261E-3</v>
      </c>
      <c r="CT50" s="2">
        <f t="shared" si="6"/>
        <v>1.3572408661526647E-2</v>
      </c>
      <c r="CU50" s="2">
        <f t="shared" si="7"/>
        <v>3.4397883789701877E-3</v>
      </c>
      <c r="CV50" s="2">
        <f t="shared" si="8"/>
        <v>1.4816536866266383E-2</v>
      </c>
      <c r="CW50">
        <v>3</v>
      </c>
      <c r="CX50">
        <v>115</v>
      </c>
      <c r="CY50">
        <v>76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391</v>
      </c>
      <c r="EF50">
        <v>82.339996337890625</v>
      </c>
      <c r="EG50">
        <v>81.860000610351563</v>
      </c>
      <c r="EH50">
        <v>82.830001831054688</v>
      </c>
      <c r="EI50">
        <v>80.580001831054688</v>
      </c>
      <c r="EJ50">
        <v>81.410003662109375</v>
      </c>
      <c r="EK50" s="2">
        <f t="shared" si="9"/>
        <v>-5.8636174439310462E-3</v>
      </c>
      <c r="EL50" s="2">
        <f t="shared" si="10"/>
        <v>1.1710747304842561E-2</v>
      </c>
      <c r="EM50" s="2">
        <f t="shared" si="11"/>
        <v>1.5636437451174601E-2</v>
      </c>
      <c r="EN50" s="2">
        <f t="shared" si="12"/>
        <v>1.0195329734900782E-2</v>
      </c>
      <c r="EO50">
        <v>13</v>
      </c>
      <c r="EP50">
        <v>17</v>
      </c>
      <c r="EQ50">
        <v>11</v>
      </c>
      <c r="ER50">
        <v>0</v>
      </c>
      <c r="ES50">
        <v>0</v>
      </c>
      <c r="ET50">
        <v>1</v>
      </c>
      <c r="EU50">
        <v>11</v>
      </c>
      <c r="EV50">
        <v>0</v>
      </c>
      <c r="EW50">
        <v>0</v>
      </c>
      <c r="EX50">
        <v>4</v>
      </c>
      <c r="EY50">
        <v>16</v>
      </c>
      <c r="EZ50">
        <v>18</v>
      </c>
      <c r="FA50">
        <v>13</v>
      </c>
      <c r="FB50">
        <v>109</v>
      </c>
      <c r="FC50">
        <v>1</v>
      </c>
      <c r="FD50">
        <v>4</v>
      </c>
      <c r="FE50">
        <v>0</v>
      </c>
      <c r="FF50">
        <v>0</v>
      </c>
      <c r="FG50">
        <v>28</v>
      </c>
      <c r="FH50">
        <v>11</v>
      </c>
      <c r="FI50">
        <v>0</v>
      </c>
      <c r="FJ50">
        <v>0</v>
      </c>
      <c r="FK50">
        <v>1</v>
      </c>
      <c r="FL50">
        <v>1</v>
      </c>
      <c r="FM50">
        <v>0</v>
      </c>
      <c r="FN50">
        <v>0</v>
      </c>
      <c r="FO50">
        <v>42</v>
      </c>
      <c r="FP50">
        <v>28</v>
      </c>
      <c r="FQ50">
        <v>0</v>
      </c>
      <c r="FR50">
        <v>0</v>
      </c>
      <c r="FS50">
        <v>1</v>
      </c>
      <c r="FT50">
        <v>1</v>
      </c>
      <c r="FU50">
        <v>0</v>
      </c>
      <c r="FV50">
        <v>0</v>
      </c>
      <c r="FW50" t="s">
        <v>334</v>
      </c>
      <c r="FX50">
        <v>81.410003662109375</v>
      </c>
      <c r="FY50">
        <v>81.080001831054688</v>
      </c>
      <c r="FZ50">
        <v>81.709999084472656</v>
      </c>
      <c r="GA50">
        <v>80.199996948242188</v>
      </c>
      <c r="GB50">
        <v>81.300003051757813</v>
      </c>
      <c r="GC50">
        <v>404</v>
      </c>
      <c r="GD50">
        <v>389</v>
      </c>
      <c r="GE50">
        <v>235</v>
      </c>
      <c r="GF50">
        <v>163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193</v>
      </c>
      <c r="GM50">
        <v>0</v>
      </c>
      <c r="GN50">
        <v>109</v>
      </c>
      <c r="GO50">
        <v>1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2.1</v>
      </c>
      <c r="GX50" t="s">
        <v>218</v>
      </c>
      <c r="GY50">
        <v>1267882</v>
      </c>
      <c r="GZ50">
        <v>1448800</v>
      </c>
      <c r="HA50">
        <v>0.93799999999999994</v>
      </c>
      <c r="HB50">
        <v>1.238</v>
      </c>
      <c r="HC50">
        <v>1.94</v>
      </c>
      <c r="HD50">
        <v>3.81</v>
      </c>
      <c r="HE50">
        <v>0</v>
      </c>
      <c r="HF50" s="2">
        <f t="shared" si="13"/>
        <v>-4.0700767587833475E-3</v>
      </c>
      <c r="HG50" s="2">
        <f t="shared" si="14"/>
        <v>7.7101610632337447E-3</v>
      </c>
      <c r="HH50" s="2">
        <f t="shared" si="15"/>
        <v>1.085353802342226E-2</v>
      </c>
      <c r="HI50" s="2">
        <f t="shared" si="16"/>
        <v>1.353020986746245E-2</v>
      </c>
      <c r="HJ50" s="3">
        <f t="shared" si="17"/>
        <v>82.339996337890625</v>
      </c>
      <c r="HK50" t="str">
        <f t="shared" si="18"/>
        <v>CBRE</v>
      </c>
    </row>
    <row r="51" spans="1:219" hidden="1" x14ac:dyDescent="0.25">
      <c r="A51">
        <v>42</v>
      </c>
      <c r="B51" t="s">
        <v>392</v>
      </c>
      <c r="C51">
        <v>9</v>
      </c>
      <c r="D51">
        <v>1</v>
      </c>
      <c r="E51">
        <v>5</v>
      </c>
      <c r="F51">
        <v>1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109</v>
      </c>
      <c r="N51">
        <v>57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13</v>
      </c>
      <c r="W51">
        <v>4</v>
      </c>
      <c r="X51">
        <v>3</v>
      </c>
      <c r="Y51">
        <v>2</v>
      </c>
      <c r="Z51">
        <v>8</v>
      </c>
      <c r="AA51">
        <v>1</v>
      </c>
      <c r="AB51">
        <v>30</v>
      </c>
      <c r="AC51">
        <v>0</v>
      </c>
      <c r="AD51">
        <v>0</v>
      </c>
      <c r="AE51">
        <v>0</v>
      </c>
      <c r="AF51">
        <v>0</v>
      </c>
      <c r="AG51">
        <v>8</v>
      </c>
      <c r="AH51">
        <v>8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2</v>
      </c>
      <c r="AP51">
        <v>2</v>
      </c>
      <c r="AQ51">
        <v>1</v>
      </c>
      <c r="AR51">
        <v>0</v>
      </c>
      <c r="AS51">
        <v>1</v>
      </c>
      <c r="AT51">
        <v>1</v>
      </c>
      <c r="AU51" t="s">
        <v>393</v>
      </c>
      <c r="AV51">
        <v>180.82000732421881</v>
      </c>
      <c r="AW51">
        <v>184.58000183105469</v>
      </c>
      <c r="AX51">
        <v>184.58000183105469</v>
      </c>
      <c r="AY51">
        <v>181.58000183105469</v>
      </c>
      <c r="AZ51">
        <v>184.00999450683599</v>
      </c>
      <c r="BA51" s="2">
        <f t="shared" si="1"/>
        <v>2.0370541063692182E-2</v>
      </c>
      <c r="BB51" s="2">
        <f t="shared" si="2"/>
        <v>0</v>
      </c>
      <c r="BC51" s="2">
        <f t="shared" si="3"/>
        <v>1.6253115019176811E-2</v>
      </c>
      <c r="BD51" s="2">
        <f t="shared" si="4"/>
        <v>1.3205764623241856E-2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17</v>
      </c>
      <c r="BO51">
        <v>18</v>
      </c>
      <c r="BP51">
        <v>7</v>
      </c>
      <c r="BQ51">
        <v>6</v>
      </c>
      <c r="BR51">
        <v>145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 t="s">
        <v>394</v>
      </c>
      <c r="CN51">
        <v>184.00999450683599</v>
      </c>
      <c r="CO51">
        <v>183.1000061035156</v>
      </c>
      <c r="CP51">
        <v>184.05999755859369</v>
      </c>
      <c r="CQ51">
        <v>181.91000366210929</v>
      </c>
      <c r="CR51">
        <v>182.19999694824219</v>
      </c>
      <c r="CS51" s="2">
        <f t="shared" si="5"/>
        <v>-4.9698982686321447E-3</v>
      </c>
      <c r="CT51" s="2">
        <f t="shared" si="6"/>
        <v>5.2156441802216902E-3</v>
      </c>
      <c r="CU51" s="2">
        <f t="shared" si="7"/>
        <v>6.4991938926181048E-3</v>
      </c>
      <c r="CV51" s="2">
        <f t="shared" si="8"/>
        <v>1.5916206969821545E-3</v>
      </c>
      <c r="CW51">
        <v>44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26</v>
      </c>
      <c r="DG51">
        <v>19</v>
      </c>
      <c r="DH51">
        <v>38</v>
      </c>
      <c r="DI51">
        <v>53</v>
      </c>
      <c r="DJ51">
        <v>28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330</v>
      </c>
      <c r="EF51">
        <v>182.19999694824219</v>
      </c>
      <c r="EG51">
        <v>181.30999755859369</v>
      </c>
      <c r="EH51">
        <v>183.6300048828125</v>
      </c>
      <c r="EI51">
        <v>179.7200012207031</v>
      </c>
      <c r="EJ51">
        <v>180.74000549316409</v>
      </c>
      <c r="EK51" s="2">
        <f t="shared" si="9"/>
        <v>-4.908716571797811E-3</v>
      </c>
      <c r="EL51" s="2">
        <f t="shared" si="10"/>
        <v>1.263414073151814E-2</v>
      </c>
      <c r="EM51" s="2">
        <f t="shared" si="11"/>
        <v>8.769490702666638E-3</v>
      </c>
      <c r="EN51" s="2">
        <f t="shared" si="12"/>
        <v>5.6434892191014052E-3</v>
      </c>
      <c r="EO51">
        <v>25</v>
      </c>
      <c r="EP51">
        <v>27</v>
      </c>
      <c r="EQ51">
        <v>8</v>
      </c>
      <c r="ER51">
        <v>0</v>
      </c>
      <c r="ES51">
        <v>0</v>
      </c>
      <c r="ET51">
        <v>1</v>
      </c>
      <c r="EU51">
        <v>8</v>
      </c>
      <c r="EV51">
        <v>0</v>
      </c>
      <c r="EW51">
        <v>0</v>
      </c>
      <c r="EX51">
        <v>32</v>
      </c>
      <c r="EY51">
        <v>39</v>
      </c>
      <c r="EZ51">
        <v>24</v>
      </c>
      <c r="FA51">
        <v>9</v>
      </c>
      <c r="FB51">
        <v>35</v>
      </c>
      <c r="FC51">
        <v>1</v>
      </c>
      <c r="FD51">
        <v>1</v>
      </c>
      <c r="FE51">
        <v>0</v>
      </c>
      <c r="FF51">
        <v>0</v>
      </c>
      <c r="FG51">
        <v>35</v>
      </c>
      <c r="FH51">
        <v>8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256</v>
      </c>
      <c r="FX51">
        <v>180.74000549316409</v>
      </c>
      <c r="FY51">
        <v>181.3800048828125</v>
      </c>
      <c r="FZ51">
        <v>182.61000061035159</v>
      </c>
      <c r="GA51">
        <v>180.80000305175781</v>
      </c>
      <c r="GB51">
        <v>181.83000183105469</v>
      </c>
      <c r="GC51">
        <v>275</v>
      </c>
      <c r="GD51">
        <v>526</v>
      </c>
      <c r="GE51">
        <v>105</v>
      </c>
      <c r="GF51">
        <v>303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216</v>
      </c>
      <c r="GM51">
        <v>0</v>
      </c>
      <c r="GN51">
        <v>63</v>
      </c>
      <c r="GO51">
        <v>1</v>
      </c>
      <c r="GP51">
        <v>0</v>
      </c>
      <c r="GQ51">
        <v>1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2</v>
      </c>
      <c r="GX51" t="s">
        <v>218</v>
      </c>
      <c r="GY51">
        <v>766816</v>
      </c>
      <c r="GZ51">
        <v>865057</v>
      </c>
      <c r="HA51">
        <v>1.2829999999999999</v>
      </c>
      <c r="HB51">
        <v>1.5269999999999999</v>
      </c>
      <c r="HC51">
        <v>2.2200000000000002</v>
      </c>
      <c r="HD51">
        <v>2.46</v>
      </c>
      <c r="HE51">
        <v>0.28260002000000001</v>
      </c>
      <c r="HF51" s="2">
        <f t="shared" si="13"/>
        <v>3.528500233870302E-3</v>
      </c>
      <c r="HG51" s="2">
        <f t="shared" si="14"/>
        <v>6.7356427546573228E-3</v>
      </c>
      <c r="HH51" s="2">
        <f t="shared" si="15"/>
        <v>3.1977164816453518E-3</v>
      </c>
      <c r="HI51" s="2">
        <f t="shared" si="16"/>
        <v>5.6646250284586586E-3</v>
      </c>
      <c r="HJ51" s="3">
        <f t="shared" si="17"/>
        <v>183.83999633789068</v>
      </c>
      <c r="HK51" t="str">
        <f t="shared" si="18"/>
        <v>CDW</v>
      </c>
    </row>
    <row r="52" spans="1:219" hidden="1" x14ac:dyDescent="0.25">
      <c r="A52">
        <v>43</v>
      </c>
      <c r="B52" t="s">
        <v>395</v>
      </c>
      <c r="C52">
        <v>9</v>
      </c>
      <c r="D52">
        <v>1</v>
      </c>
      <c r="E52">
        <v>5</v>
      </c>
      <c r="F52">
        <v>1</v>
      </c>
      <c r="G52" t="s">
        <v>218</v>
      </c>
      <c r="H52" t="s">
        <v>218</v>
      </c>
      <c r="I52">
        <v>5</v>
      </c>
      <c r="J52">
        <v>1</v>
      </c>
      <c r="K52" t="s">
        <v>218</v>
      </c>
      <c r="L52" t="s">
        <v>218</v>
      </c>
      <c r="M52">
        <v>14</v>
      </c>
      <c r="N52">
        <v>44</v>
      </c>
      <c r="O52">
        <v>97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8</v>
      </c>
      <c r="W52">
        <v>2</v>
      </c>
      <c r="X52">
        <v>4</v>
      </c>
      <c r="Y52">
        <v>5</v>
      </c>
      <c r="Z52">
        <v>15</v>
      </c>
      <c r="AA52">
        <v>1</v>
      </c>
      <c r="AB52">
        <v>34</v>
      </c>
      <c r="AC52">
        <v>0</v>
      </c>
      <c r="AD52">
        <v>0</v>
      </c>
      <c r="AE52">
        <v>0</v>
      </c>
      <c r="AF52">
        <v>0</v>
      </c>
      <c r="AG52">
        <v>15</v>
      </c>
      <c r="AH52">
        <v>15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396</v>
      </c>
      <c r="AV52">
        <v>155.4700012207031</v>
      </c>
      <c r="AW52">
        <v>157.69999694824219</v>
      </c>
      <c r="AX52">
        <v>159.30999755859381</v>
      </c>
      <c r="AY52">
        <v>157.19999694824219</v>
      </c>
      <c r="AZ52">
        <v>157.91999816894531</v>
      </c>
      <c r="BA52" s="2">
        <f t="shared" si="1"/>
        <v>1.414074680211308E-2</v>
      </c>
      <c r="BB52" s="2">
        <f t="shared" si="2"/>
        <v>1.0106086466792341E-2</v>
      </c>
      <c r="BC52" s="2">
        <f t="shared" si="3"/>
        <v>3.1705771063781363E-3</v>
      </c>
      <c r="BD52" s="2">
        <f t="shared" si="4"/>
        <v>4.5592782994643422E-3</v>
      </c>
      <c r="BE52">
        <v>115</v>
      </c>
      <c r="BF52">
        <v>37</v>
      </c>
      <c r="BG52">
        <v>1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52</v>
      </c>
      <c r="BO52">
        <v>7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360</v>
      </c>
      <c r="CN52">
        <v>157.91999816894531</v>
      </c>
      <c r="CO52">
        <v>158.3999938964844</v>
      </c>
      <c r="CP52">
        <v>158.9700012207031</v>
      </c>
      <c r="CQ52">
        <v>157.3399963378906</v>
      </c>
      <c r="CR52">
        <v>158.27000427246091</v>
      </c>
      <c r="CS52" s="2">
        <f t="shared" si="5"/>
        <v>3.0302761744597229E-3</v>
      </c>
      <c r="CT52" s="2">
        <f t="shared" si="6"/>
        <v>3.5856282307460408E-3</v>
      </c>
      <c r="CU52" s="2">
        <f t="shared" si="7"/>
        <v>6.6919040368557114E-3</v>
      </c>
      <c r="CV52" s="2">
        <f t="shared" si="8"/>
        <v>5.8760845988814481E-3</v>
      </c>
      <c r="CW52">
        <v>74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77</v>
      </c>
      <c r="DG52">
        <v>19</v>
      </c>
      <c r="DH52">
        <v>31</v>
      </c>
      <c r="DI52">
        <v>25</v>
      </c>
      <c r="DJ52">
        <v>9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277</v>
      </c>
      <c r="EF52">
        <v>158.27000427246091</v>
      </c>
      <c r="EG52">
        <v>157.8800048828125</v>
      </c>
      <c r="EH52">
        <v>158.21000671386719</v>
      </c>
      <c r="EI52">
        <v>153.7799987792969</v>
      </c>
      <c r="EJ52">
        <v>155.53999328613281</v>
      </c>
      <c r="EK52" s="2">
        <f t="shared" si="9"/>
        <v>-2.4702266125333772E-3</v>
      </c>
      <c r="EL52" s="2">
        <f t="shared" si="10"/>
        <v>2.0858467672750791E-3</v>
      </c>
      <c r="EM52" s="2">
        <f t="shared" si="11"/>
        <v>2.5969128304492051E-2</v>
      </c>
      <c r="EN52" s="2">
        <f t="shared" si="12"/>
        <v>1.1315382427709131E-2</v>
      </c>
      <c r="EO52">
        <v>4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</v>
      </c>
      <c r="EY52">
        <v>4</v>
      </c>
      <c r="EZ52">
        <v>4</v>
      </c>
      <c r="FA52">
        <v>2</v>
      </c>
      <c r="FB52">
        <v>173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5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 t="s">
        <v>397</v>
      </c>
      <c r="FX52">
        <v>155.53999328613281</v>
      </c>
      <c r="FY52">
        <v>155.55000305175781</v>
      </c>
      <c r="FZ52">
        <v>159.32000732421881</v>
      </c>
      <c r="GA52">
        <v>155.50999450683591</v>
      </c>
      <c r="GB52">
        <v>158.6600036621094</v>
      </c>
      <c r="GC52">
        <v>396</v>
      </c>
      <c r="GD52">
        <v>442</v>
      </c>
      <c r="GE52">
        <v>78</v>
      </c>
      <c r="GF52">
        <v>347</v>
      </c>
      <c r="GG52">
        <v>0</v>
      </c>
      <c r="GH52">
        <v>10</v>
      </c>
      <c r="GI52">
        <v>0</v>
      </c>
      <c r="GJ52">
        <v>0</v>
      </c>
      <c r="GK52">
        <v>0</v>
      </c>
      <c r="GL52">
        <v>197</v>
      </c>
      <c r="GM52">
        <v>0</v>
      </c>
      <c r="GN52">
        <v>182</v>
      </c>
      <c r="GO52">
        <v>1</v>
      </c>
      <c r="GP52">
        <v>0</v>
      </c>
      <c r="GQ52">
        <v>1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2.2999999999999998</v>
      </c>
      <c r="GX52" t="s">
        <v>218</v>
      </c>
      <c r="GY52">
        <v>657031</v>
      </c>
      <c r="GZ52">
        <v>750228</v>
      </c>
      <c r="HA52">
        <v>1.3839999999999999</v>
      </c>
      <c r="HB52">
        <v>1.907</v>
      </c>
      <c r="HC52">
        <v>0.63</v>
      </c>
      <c r="HD52">
        <v>2.11</v>
      </c>
      <c r="HE52">
        <v>0.1472</v>
      </c>
      <c r="HF52" s="2">
        <f t="shared" si="13"/>
        <v>6.435079028366264E-5</v>
      </c>
      <c r="HG52" s="2">
        <f t="shared" si="14"/>
        <v>2.3663093768185539E-2</v>
      </c>
      <c r="HH52" s="2">
        <f t="shared" si="15"/>
        <v>2.5720696970088497E-4</v>
      </c>
      <c r="HI52" s="2">
        <f t="shared" si="16"/>
        <v>1.9853832614184941E-2</v>
      </c>
      <c r="HJ52" s="3">
        <f t="shared" si="17"/>
        <v>163.0900115966798</v>
      </c>
      <c r="HK52" t="str">
        <f t="shared" si="18"/>
        <v>CE</v>
      </c>
    </row>
    <row r="53" spans="1:219" hidden="1" x14ac:dyDescent="0.25">
      <c r="A53">
        <v>44</v>
      </c>
      <c r="B53" t="s">
        <v>398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3</v>
      </c>
      <c r="N53">
        <v>2</v>
      </c>
      <c r="O53">
        <v>4</v>
      </c>
      <c r="P53">
        <v>52</v>
      </c>
      <c r="Q53">
        <v>134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1</v>
      </c>
      <c r="AB53">
        <v>2</v>
      </c>
      <c r="AC53">
        <v>1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399</v>
      </c>
      <c r="AV53">
        <v>64.239997863769531</v>
      </c>
      <c r="AW53">
        <v>64.470001220703125</v>
      </c>
      <c r="AX53">
        <v>65.150001525878906</v>
      </c>
      <c r="AY53">
        <v>64.069999694824219</v>
      </c>
      <c r="AZ53">
        <v>64.959999084472656</v>
      </c>
      <c r="BA53" s="2">
        <f t="shared" si="1"/>
        <v>3.5676028009711258E-3</v>
      </c>
      <c r="BB53" s="2">
        <f t="shared" si="2"/>
        <v>1.0437456473514795E-2</v>
      </c>
      <c r="BC53" s="2">
        <f t="shared" si="3"/>
        <v>6.2044597224306663E-3</v>
      </c>
      <c r="BD53" s="2">
        <f t="shared" si="4"/>
        <v>1.3700729713544191E-2</v>
      </c>
      <c r="BE53">
        <v>104</v>
      </c>
      <c r="BF53">
        <v>57</v>
      </c>
      <c r="BG53">
        <v>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28</v>
      </c>
      <c r="BO53">
        <v>14</v>
      </c>
      <c r="BP53">
        <v>6</v>
      </c>
      <c r="BQ53">
        <v>2</v>
      </c>
      <c r="BR53">
        <v>2</v>
      </c>
      <c r="BS53">
        <v>1</v>
      </c>
      <c r="BT53">
        <v>0</v>
      </c>
      <c r="BU53">
        <v>0</v>
      </c>
      <c r="BV53">
        <v>0</v>
      </c>
      <c r="BW53">
        <v>3</v>
      </c>
      <c r="BX53">
        <v>0</v>
      </c>
      <c r="BY53">
        <v>2</v>
      </c>
      <c r="BZ53">
        <v>2</v>
      </c>
      <c r="CA53">
        <v>1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400</v>
      </c>
      <c r="CN53">
        <v>64.959999084472656</v>
      </c>
      <c r="CO53">
        <v>64.989997863769531</v>
      </c>
      <c r="CP53">
        <v>65.75</v>
      </c>
      <c r="CQ53">
        <v>64.620002746582031</v>
      </c>
      <c r="CR53">
        <v>65.379997253417969</v>
      </c>
      <c r="CS53" s="2">
        <f t="shared" si="5"/>
        <v>4.6159071061613322E-4</v>
      </c>
      <c r="CT53" s="2">
        <f t="shared" si="6"/>
        <v>1.155896785141397E-2</v>
      </c>
      <c r="CU53" s="2">
        <f t="shared" si="7"/>
        <v>5.6931086220848304E-3</v>
      </c>
      <c r="CV53" s="2">
        <f t="shared" si="8"/>
        <v>1.1624266423415963E-2</v>
      </c>
      <c r="CW53">
        <v>69</v>
      </c>
      <c r="CX53">
        <v>114</v>
      </c>
      <c r="CY53">
        <v>9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0</v>
      </c>
      <c r="DF53">
        <v>7</v>
      </c>
      <c r="DG53">
        <v>1</v>
      </c>
      <c r="DH53">
        <v>1</v>
      </c>
      <c r="DI53">
        <v>2</v>
      </c>
      <c r="DJ53">
        <v>1</v>
      </c>
      <c r="DK53">
        <v>1</v>
      </c>
      <c r="DL53">
        <v>12</v>
      </c>
      <c r="DM53">
        <v>0</v>
      </c>
      <c r="DN53">
        <v>0</v>
      </c>
      <c r="DO53">
        <v>4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227</v>
      </c>
      <c r="EF53">
        <v>65.379997253417969</v>
      </c>
      <c r="EG53">
        <v>65.349998474121094</v>
      </c>
      <c r="EH53">
        <v>66.120002746582031</v>
      </c>
      <c r="EI53">
        <v>65.239997863769531</v>
      </c>
      <c r="EJ53">
        <v>65.430000305175781</v>
      </c>
      <c r="EK53" s="2">
        <f t="shared" si="9"/>
        <v>-4.5904789590389683E-4</v>
      </c>
      <c r="EL53" s="2">
        <f t="shared" si="10"/>
        <v>1.164555717597493E-2</v>
      </c>
      <c r="EM53" s="2">
        <f t="shared" si="11"/>
        <v>1.6832534494262141E-3</v>
      </c>
      <c r="EN53" s="2">
        <f t="shared" si="12"/>
        <v>2.9039040275110617E-3</v>
      </c>
      <c r="EO53">
        <v>91</v>
      </c>
      <c r="EP53">
        <v>90</v>
      </c>
      <c r="EQ53">
        <v>5</v>
      </c>
      <c r="ER53">
        <v>0</v>
      </c>
      <c r="ES53">
        <v>0</v>
      </c>
      <c r="ET53">
        <v>1</v>
      </c>
      <c r="EU53">
        <v>5</v>
      </c>
      <c r="EV53">
        <v>0</v>
      </c>
      <c r="EW53">
        <v>0</v>
      </c>
      <c r="EX53">
        <v>27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279</v>
      </c>
      <c r="FX53">
        <v>65.430000305175781</v>
      </c>
      <c r="FY53">
        <v>65.699996948242188</v>
      </c>
      <c r="FZ53">
        <v>66.099998474121094</v>
      </c>
      <c r="GA53">
        <v>65.019996643066406</v>
      </c>
      <c r="GB53">
        <v>65.489997863769531</v>
      </c>
      <c r="GC53">
        <v>738</v>
      </c>
      <c r="GD53">
        <v>93</v>
      </c>
      <c r="GE53">
        <v>378</v>
      </c>
      <c r="GF53">
        <v>39</v>
      </c>
      <c r="GG53">
        <v>0</v>
      </c>
      <c r="GH53">
        <v>186</v>
      </c>
      <c r="GI53">
        <v>0</v>
      </c>
      <c r="GJ53">
        <v>0</v>
      </c>
      <c r="GK53">
        <v>2</v>
      </c>
      <c r="GL53">
        <v>3</v>
      </c>
      <c r="GM53">
        <v>0</v>
      </c>
      <c r="GN53">
        <v>1</v>
      </c>
      <c r="GO53">
        <v>2</v>
      </c>
      <c r="GP53">
        <v>1</v>
      </c>
      <c r="GQ53">
        <v>2</v>
      </c>
      <c r="GR53">
        <v>1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1964976</v>
      </c>
      <c r="GZ53">
        <v>3095500</v>
      </c>
      <c r="HA53">
        <v>1.022</v>
      </c>
      <c r="HB53">
        <v>1.0840000000000001</v>
      </c>
      <c r="HC53">
        <v>1.18</v>
      </c>
      <c r="HD53">
        <v>3.19</v>
      </c>
      <c r="HE53">
        <v>0</v>
      </c>
      <c r="HF53" s="2">
        <f t="shared" si="13"/>
        <v>4.1095381371037965E-3</v>
      </c>
      <c r="HG53" s="2">
        <f t="shared" si="14"/>
        <v>6.0514604404342531E-3</v>
      </c>
      <c r="HH53" s="2">
        <f t="shared" si="15"/>
        <v>1.0350081229249963E-2</v>
      </c>
      <c r="HI53" s="2">
        <f t="shared" si="16"/>
        <v>7.1766870672497207E-3</v>
      </c>
      <c r="HJ53" s="3">
        <f t="shared" si="17"/>
        <v>66.5</v>
      </c>
      <c r="HK53" t="str">
        <f t="shared" si="18"/>
        <v>CNC</v>
      </c>
    </row>
    <row r="54" spans="1:219" hidden="1" x14ac:dyDescent="0.25">
      <c r="A54">
        <v>45</v>
      </c>
      <c r="B54" t="s">
        <v>401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</v>
      </c>
      <c r="N54">
        <v>94</v>
      </c>
      <c r="O54">
        <v>100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225</v>
      </c>
      <c r="AV54">
        <v>74.519996643066406</v>
      </c>
      <c r="AW54">
        <v>74.349998474121094</v>
      </c>
      <c r="AX54">
        <v>75.5</v>
      </c>
      <c r="AY54">
        <v>74.30999755859375</v>
      </c>
      <c r="AZ54">
        <v>75.30999755859375</v>
      </c>
      <c r="BA54" s="2">
        <f t="shared" si="1"/>
        <v>-2.2864582708026493E-3</v>
      </c>
      <c r="BB54" s="2">
        <f t="shared" si="2"/>
        <v>1.5231808289786875E-2</v>
      </c>
      <c r="BC54" s="2">
        <f t="shared" si="3"/>
        <v>5.380082898222005E-4</v>
      </c>
      <c r="BD54" s="2">
        <f t="shared" si="4"/>
        <v>1.3278449507609702E-2</v>
      </c>
      <c r="BE54">
        <v>21</v>
      </c>
      <c r="BF54">
        <v>47</v>
      </c>
      <c r="BG54">
        <v>120</v>
      </c>
      <c r="BH54">
        <v>7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402</v>
      </c>
      <c r="CN54">
        <v>75.30999755859375</v>
      </c>
      <c r="CO54">
        <v>75.389999389648438</v>
      </c>
      <c r="CP54">
        <v>75.410003662109375</v>
      </c>
      <c r="CQ54">
        <v>74.379997253417969</v>
      </c>
      <c r="CR54">
        <v>74.680000305175781</v>
      </c>
      <c r="CS54" s="2">
        <f t="shared" si="5"/>
        <v>1.0611729898180045E-3</v>
      </c>
      <c r="CT54" s="2">
        <f t="shared" si="6"/>
        <v>2.652734582877514E-4</v>
      </c>
      <c r="CU54" s="2">
        <f t="shared" si="7"/>
        <v>1.3397030699129453E-2</v>
      </c>
      <c r="CV54" s="2">
        <f t="shared" si="8"/>
        <v>4.0171806445080671E-3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6</v>
      </c>
      <c r="DJ54">
        <v>189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403</v>
      </c>
      <c r="EF54">
        <v>74.680000305175781</v>
      </c>
      <c r="EG54">
        <v>74.699996948242188</v>
      </c>
      <c r="EH54">
        <v>75.739997863769531</v>
      </c>
      <c r="EI54">
        <v>74.629997253417969</v>
      </c>
      <c r="EJ54">
        <v>75.319999694824219</v>
      </c>
      <c r="EK54" s="2">
        <f t="shared" si="9"/>
        <v>2.676926892013487E-4</v>
      </c>
      <c r="EL54" s="2">
        <f t="shared" si="10"/>
        <v>1.3731198110118137E-2</v>
      </c>
      <c r="EM54" s="2">
        <f t="shared" si="11"/>
        <v>9.3707761290429126E-4</v>
      </c>
      <c r="EN54" s="2">
        <f t="shared" si="12"/>
        <v>9.1609458869085225E-3</v>
      </c>
      <c r="EO54">
        <v>6</v>
      </c>
      <c r="EP54">
        <v>62</v>
      </c>
      <c r="EQ54">
        <v>127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404</v>
      </c>
      <c r="FX54">
        <v>75.319999694824219</v>
      </c>
      <c r="FY54">
        <v>75.510002136230469</v>
      </c>
      <c r="FZ54">
        <v>76.129997253417969</v>
      </c>
      <c r="GA54">
        <v>75.370002746582031</v>
      </c>
      <c r="GB54">
        <v>75.889999389648438</v>
      </c>
      <c r="GC54">
        <v>586</v>
      </c>
      <c r="GD54">
        <v>198</v>
      </c>
      <c r="GE54">
        <v>196</v>
      </c>
      <c r="GF54">
        <v>196</v>
      </c>
      <c r="GG54">
        <v>0</v>
      </c>
      <c r="GH54">
        <v>7</v>
      </c>
      <c r="GI54">
        <v>0</v>
      </c>
      <c r="GJ54">
        <v>0</v>
      </c>
      <c r="GK54">
        <v>0</v>
      </c>
      <c r="GL54">
        <v>189</v>
      </c>
      <c r="GM54">
        <v>0</v>
      </c>
      <c r="GN54">
        <v>189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2.4</v>
      </c>
      <c r="GX54" t="s">
        <v>218</v>
      </c>
      <c r="GY54">
        <v>1718479</v>
      </c>
      <c r="GZ54">
        <v>2743514</v>
      </c>
      <c r="HA54">
        <v>1.905</v>
      </c>
      <c r="HB54">
        <v>2.2679999999999998</v>
      </c>
      <c r="HC54">
        <v>2.0699999999999998</v>
      </c>
      <c r="HD54">
        <v>4.58</v>
      </c>
      <c r="HE54">
        <v>0.30159999999999998</v>
      </c>
      <c r="HF54" s="2">
        <f t="shared" si="13"/>
        <v>2.5162552778565939E-3</v>
      </c>
      <c r="HG54" s="2">
        <f t="shared" si="14"/>
        <v>8.143900427628914E-3</v>
      </c>
      <c r="HH54" s="2">
        <f t="shared" si="15"/>
        <v>1.8540509295160712E-3</v>
      </c>
      <c r="HI54" s="2">
        <f t="shared" si="16"/>
        <v>6.8519784852881793E-3</v>
      </c>
      <c r="HJ54" s="3">
        <f t="shared" si="17"/>
        <v>76.749992370605469</v>
      </c>
      <c r="HK54" t="str">
        <f t="shared" si="18"/>
        <v>CERN</v>
      </c>
    </row>
    <row r="55" spans="1:219" hidden="1" x14ac:dyDescent="0.25">
      <c r="A55">
        <v>46</v>
      </c>
      <c r="B55" t="s">
        <v>405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</v>
      </c>
      <c r="N55">
        <v>4</v>
      </c>
      <c r="O55">
        <v>38</v>
      </c>
      <c r="P55">
        <v>124</v>
      </c>
      <c r="Q55">
        <v>26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357</v>
      </c>
      <c r="AV55">
        <v>636</v>
      </c>
      <c r="AW55">
        <v>636.90997314453125</v>
      </c>
      <c r="AX55">
        <v>645.95001220703125</v>
      </c>
      <c r="AY55">
        <v>631.59002685546875</v>
      </c>
      <c r="AZ55">
        <v>644.3699951171875</v>
      </c>
      <c r="BA55" s="2">
        <f t="shared" si="1"/>
        <v>1.4287311910639033E-3</v>
      </c>
      <c r="BB55" s="2">
        <f t="shared" si="2"/>
        <v>1.3994951453925486E-2</v>
      </c>
      <c r="BC55" s="2">
        <f t="shared" si="3"/>
        <v>8.3527445217995711E-3</v>
      </c>
      <c r="BD55" s="2">
        <f t="shared" si="4"/>
        <v>1.9833276469359062E-2</v>
      </c>
      <c r="BE55">
        <v>13</v>
      </c>
      <c r="BF55">
        <v>125</v>
      </c>
      <c r="BG55">
        <v>53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2</v>
      </c>
      <c r="BS55">
        <v>1</v>
      </c>
      <c r="BT55">
        <v>4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2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387</v>
      </c>
      <c r="CN55">
        <v>644.3699951171875</v>
      </c>
      <c r="CO55">
        <v>644</v>
      </c>
      <c r="CP55">
        <v>653.41998291015625</v>
      </c>
      <c r="CQ55">
        <v>642.97998046875</v>
      </c>
      <c r="CR55">
        <v>644.41998291015625</v>
      </c>
      <c r="CS55" s="2">
        <f t="shared" si="5"/>
        <v>-5.7452657948364738E-4</v>
      </c>
      <c r="CT55" s="2">
        <f t="shared" si="6"/>
        <v>1.441642918265551E-2</v>
      </c>
      <c r="CU55" s="2">
        <f t="shared" si="7"/>
        <v>1.5838812597049889E-3</v>
      </c>
      <c r="CV55" s="2">
        <f t="shared" si="8"/>
        <v>2.2345713658712407E-3</v>
      </c>
      <c r="CW55">
        <v>112</v>
      </c>
      <c r="CX55">
        <v>50</v>
      </c>
      <c r="CY55">
        <v>20</v>
      </c>
      <c r="CZ55">
        <v>0</v>
      </c>
      <c r="DA55">
        <v>0</v>
      </c>
      <c r="DB55">
        <v>1</v>
      </c>
      <c r="DC55">
        <v>20</v>
      </c>
      <c r="DD55">
        <v>0</v>
      </c>
      <c r="DE55">
        <v>0</v>
      </c>
      <c r="DF55">
        <v>4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221</v>
      </c>
      <c r="EF55">
        <v>644.41998291015625</v>
      </c>
      <c r="EG55">
        <v>637.65997314453125</v>
      </c>
      <c r="EH55">
        <v>657.3499755859375</v>
      </c>
      <c r="EI55">
        <v>637.65997314453125</v>
      </c>
      <c r="EJ55">
        <v>652.46002197265625</v>
      </c>
      <c r="EK55" s="2">
        <f t="shared" si="9"/>
        <v>-1.0601276621282851E-2</v>
      </c>
      <c r="EL55" s="2">
        <f t="shared" si="10"/>
        <v>2.995360640860345E-2</v>
      </c>
      <c r="EM55" s="2">
        <f t="shared" si="11"/>
        <v>0</v>
      </c>
      <c r="EN55" s="2">
        <f t="shared" si="12"/>
        <v>2.2683456962433235E-2</v>
      </c>
      <c r="EO55">
        <v>1</v>
      </c>
      <c r="EP55">
        <v>0</v>
      </c>
      <c r="EQ55">
        <v>19</v>
      </c>
      <c r="ER55">
        <v>45</v>
      </c>
      <c r="ES55">
        <v>126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406</v>
      </c>
      <c r="FX55">
        <v>652.46002197265625</v>
      </c>
      <c r="FY55">
        <v>652.3699951171875</v>
      </c>
      <c r="FZ55">
        <v>657.780029296875</v>
      </c>
      <c r="GA55">
        <v>648.1099853515625</v>
      </c>
      <c r="GB55">
        <v>652.9000244140625</v>
      </c>
      <c r="GC55">
        <v>757</v>
      </c>
      <c r="GD55">
        <v>9</v>
      </c>
      <c r="GE55">
        <v>373</v>
      </c>
      <c r="GF55">
        <v>4</v>
      </c>
      <c r="GG55">
        <v>0</v>
      </c>
      <c r="GH55">
        <v>321</v>
      </c>
      <c r="GI55">
        <v>0</v>
      </c>
      <c r="GJ55">
        <v>171</v>
      </c>
      <c r="GK55">
        <v>1</v>
      </c>
      <c r="GL55">
        <v>2</v>
      </c>
      <c r="GM55">
        <v>0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2.2000000000000002</v>
      </c>
      <c r="GX55" t="s">
        <v>218</v>
      </c>
      <c r="GY55">
        <v>1019371</v>
      </c>
      <c r="GZ55">
        <v>877700</v>
      </c>
      <c r="HA55">
        <v>0.32400000000000001</v>
      </c>
      <c r="HB55">
        <v>0.39600000000000002</v>
      </c>
      <c r="HC55">
        <v>0.91</v>
      </c>
      <c r="HD55">
        <v>6.7</v>
      </c>
      <c r="HE55">
        <v>0</v>
      </c>
      <c r="HF55" s="2">
        <f t="shared" si="13"/>
        <v>-1.3799968751260216E-4</v>
      </c>
      <c r="HG55" s="2">
        <f t="shared" si="14"/>
        <v>8.2246859721030185E-3</v>
      </c>
      <c r="HH55" s="2">
        <f t="shared" si="15"/>
        <v>6.5300516539846809E-3</v>
      </c>
      <c r="HI55" s="2">
        <f t="shared" si="16"/>
        <v>7.3365582530017237E-3</v>
      </c>
      <c r="HJ55" s="3">
        <f t="shared" si="17"/>
        <v>663.1900634765625</v>
      </c>
      <c r="HK55" t="str">
        <f t="shared" si="18"/>
        <v>CHTR</v>
      </c>
    </row>
    <row r="56" spans="1:219" hidden="1" x14ac:dyDescent="0.25">
      <c r="A56">
        <v>47</v>
      </c>
      <c r="B56" t="s">
        <v>407</v>
      </c>
      <c r="C56">
        <v>10</v>
      </c>
      <c r="D56">
        <v>1</v>
      </c>
      <c r="E56">
        <v>5</v>
      </c>
      <c r="F56">
        <v>1</v>
      </c>
      <c r="G56" t="s">
        <v>218</v>
      </c>
      <c r="H56" t="s">
        <v>218</v>
      </c>
      <c r="I56">
        <v>5</v>
      </c>
      <c r="J56">
        <v>1</v>
      </c>
      <c r="K56" t="s">
        <v>218</v>
      </c>
      <c r="L56" t="s">
        <v>218</v>
      </c>
      <c r="M56">
        <v>70</v>
      </c>
      <c r="N56">
        <v>42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9</v>
      </c>
      <c r="W56">
        <v>5</v>
      </c>
      <c r="X56">
        <v>2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408</v>
      </c>
      <c r="AV56">
        <v>1542.390014648438</v>
      </c>
      <c r="AW56">
        <v>1550</v>
      </c>
      <c r="AX56">
        <v>1558.880004882812</v>
      </c>
      <c r="AY56">
        <v>1526.800048828125</v>
      </c>
      <c r="AZ56">
        <v>1535.0400390625</v>
      </c>
      <c r="BA56" s="2">
        <f t="shared" si="1"/>
        <v>4.909667968749698E-3</v>
      </c>
      <c r="BB56" s="2">
        <f t="shared" si="2"/>
        <v>5.6964005279416252E-3</v>
      </c>
      <c r="BC56" s="2">
        <f t="shared" si="3"/>
        <v>1.4967710433467785E-2</v>
      </c>
      <c r="BD56" s="2">
        <f t="shared" si="4"/>
        <v>5.3679317963637452E-3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131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 t="s">
        <v>409</v>
      </c>
      <c r="CN56">
        <v>1535.0400390625</v>
      </c>
      <c r="CO56">
        <v>1525.81005859375</v>
      </c>
      <c r="CP56">
        <v>1560.829956054688</v>
      </c>
      <c r="CQ56">
        <v>1523.349975585938</v>
      </c>
      <c r="CR56">
        <v>1550.010009765625</v>
      </c>
      <c r="CS56" s="2">
        <f t="shared" si="5"/>
        <v>-6.04923294139037E-3</v>
      </c>
      <c r="CT56" s="2">
        <f t="shared" si="6"/>
        <v>2.2436715367417648E-2</v>
      </c>
      <c r="CU56" s="2">
        <f t="shared" si="7"/>
        <v>1.6123127475509147E-3</v>
      </c>
      <c r="CV56" s="2">
        <f t="shared" si="8"/>
        <v>1.7199910975877031E-2</v>
      </c>
      <c r="CW56">
        <v>0</v>
      </c>
      <c r="CX56">
        <v>17</v>
      </c>
      <c r="CY56">
        <v>78</v>
      </c>
      <c r="CZ56">
        <v>46</v>
      </c>
      <c r="DA56">
        <v>19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1</v>
      </c>
      <c r="DM56">
        <v>1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255</v>
      </c>
      <c r="EF56">
        <v>1550.010009765625</v>
      </c>
      <c r="EG56">
        <v>1554.989990234375</v>
      </c>
      <c r="EH56">
        <v>1554.989990234375</v>
      </c>
      <c r="EI56">
        <v>1513</v>
      </c>
      <c r="EJ56">
        <v>1532.089965820312</v>
      </c>
      <c r="EK56" s="2">
        <f t="shared" si="9"/>
        <v>3.2025804024625737E-3</v>
      </c>
      <c r="EL56" s="2">
        <f t="shared" si="10"/>
        <v>0</v>
      </c>
      <c r="EM56" s="2">
        <f t="shared" si="11"/>
        <v>2.700338297872007E-2</v>
      </c>
      <c r="EN56" s="2">
        <f t="shared" si="12"/>
        <v>1.2460081487506436E-2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3</v>
      </c>
      <c r="FA56">
        <v>1</v>
      </c>
      <c r="FB56">
        <v>141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0</v>
      </c>
      <c r="FV56">
        <v>0</v>
      </c>
      <c r="FW56" t="s">
        <v>410</v>
      </c>
      <c r="FX56">
        <v>1532.089965820312</v>
      </c>
      <c r="FY56">
        <v>1533.050048828125</v>
      </c>
      <c r="FZ56">
        <v>1535.81005859375</v>
      </c>
      <c r="GA56">
        <v>1497.050048828125</v>
      </c>
      <c r="GB56">
        <v>1507.619995117188</v>
      </c>
      <c r="GC56">
        <v>273</v>
      </c>
      <c r="GD56">
        <v>296</v>
      </c>
      <c r="GE56">
        <v>160</v>
      </c>
      <c r="GF56">
        <v>147</v>
      </c>
      <c r="GG56">
        <v>0</v>
      </c>
      <c r="GH56">
        <v>65</v>
      </c>
      <c r="GI56">
        <v>0</v>
      </c>
      <c r="GJ56">
        <v>65</v>
      </c>
      <c r="GK56">
        <v>1</v>
      </c>
      <c r="GL56">
        <v>272</v>
      </c>
      <c r="GM56">
        <v>1</v>
      </c>
      <c r="GN56">
        <v>141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2.1</v>
      </c>
      <c r="GX56" t="s">
        <v>218</v>
      </c>
      <c r="GY56">
        <v>231385</v>
      </c>
      <c r="GZ56">
        <v>250385</v>
      </c>
      <c r="HA56">
        <v>1.6279999999999999</v>
      </c>
      <c r="HB56">
        <v>1.7270000000000001</v>
      </c>
      <c r="HC56">
        <v>1.23</v>
      </c>
      <c r="HD56">
        <v>2.2999999999999998</v>
      </c>
      <c r="HE56">
        <v>0</v>
      </c>
      <c r="HF56" s="2">
        <f t="shared" si="13"/>
        <v>6.2625679347316776E-4</v>
      </c>
      <c r="HG56" s="2">
        <f t="shared" si="14"/>
        <v>1.7971035872444974E-3</v>
      </c>
      <c r="HH56" s="2">
        <f t="shared" si="15"/>
        <v>2.3482599297732443E-2</v>
      </c>
      <c r="HI56" s="2">
        <f t="shared" si="16"/>
        <v>7.0110149263716837E-3</v>
      </c>
      <c r="HJ56" s="3">
        <f t="shared" si="17"/>
        <v>1538.570068359375</v>
      </c>
      <c r="HK56" t="str">
        <f t="shared" si="18"/>
        <v>CMG</v>
      </c>
    </row>
    <row r="57" spans="1:219" hidden="1" x14ac:dyDescent="0.25">
      <c r="A57">
        <v>48</v>
      </c>
      <c r="B57" t="s">
        <v>411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</v>
      </c>
      <c r="N57">
        <v>10</v>
      </c>
      <c r="O57">
        <v>63</v>
      </c>
      <c r="P57">
        <v>48</v>
      </c>
      <c r="Q57">
        <v>73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412</v>
      </c>
      <c r="AV57">
        <v>254.36000061035159</v>
      </c>
      <c r="AW57">
        <v>254.77000427246091</v>
      </c>
      <c r="AX57">
        <v>255.41000366210929</v>
      </c>
      <c r="AY57">
        <v>250.3999938964844</v>
      </c>
      <c r="AZ57">
        <v>252.57000732421881</v>
      </c>
      <c r="BA57" s="2">
        <f t="shared" si="1"/>
        <v>1.6093090051167991E-3</v>
      </c>
      <c r="BB57" s="2">
        <f t="shared" si="2"/>
        <v>2.5057726027640781E-3</v>
      </c>
      <c r="BC57" s="2">
        <f t="shared" si="3"/>
        <v>1.7152766427334432E-2</v>
      </c>
      <c r="BD57" s="2">
        <f t="shared" si="4"/>
        <v>8.5917304699951735E-3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2</v>
      </c>
      <c r="BP57">
        <v>3</v>
      </c>
      <c r="BQ57">
        <v>0</v>
      </c>
      <c r="BR57">
        <v>188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3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 t="s">
        <v>413</v>
      </c>
      <c r="CN57">
        <v>252.57000732421881</v>
      </c>
      <c r="CO57">
        <v>253.5</v>
      </c>
      <c r="CP57">
        <v>254.55999755859369</v>
      </c>
      <c r="CQ57">
        <v>251.27000427246091</v>
      </c>
      <c r="CR57">
        <v>252.49000549316409</v>
      </c>
      <c r="CS57" s="2">
        <f t="shared" si="5"/>
        <v>3.6686101608726096E-3</v>
      </c>
      <c r="CT57" s="2">
        <f t="shared" si="6"/>
        <v>4.1640382179438662E-3</v>
      </c>
      <c r="CU57" s="2">
        <f t="shared" si="7"/>
        <v>8.7968273275703668E-3</v>
      </c>
      <c r="CV57" s="2">
        <f t="shared" si="8"/>
        <v>4.831879259221683E-3</v>
      </c>
      <c r="CW57">
        <v>26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12</v>
      </c>
      <c r="DG57">
        <v>5</v>
      </c>
      <c r="DH57">
        <v>7</v>
      </c>
      <c r="DI57">
        <v>4</v>
      </c>
      <c r="DJ57">
        <v>150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414</v>
      </c>
      <c r="EF57">
        <v>252.49000549316409</v>
      </c>
      <c r="EG57">
        <v>252.1199951171875</v>
      </c>
      <c r="EH57">
        <v>254.5</v>
      </c>
      <c r="EI57">
        <v>251.16999816894531</v>
      </c>
      <c r="EJ57">
        <v>253.3699951171875</v>
      </c>
      <c r="EK57" s="2">
        <f t="shared" si="9"/>
        <v>-1.4675963158121696E-3</v>
      </c>
      <c r="EL57" s="2">
        <f t="shared" si="10"/>
        <v>9.3516891269646019E-3</v>
      </c>
      <c r="EM57" s="2">
        <f t="shared" si="11"/>
        <v>3.7680349303538252E-3</v>
      </c>
      <c r="EN57" s="2">
        <f t="shared" si="12"/>
        <v>8.6829419056690949E-3</v>
      </c>
      <c r="EO57">
        <v>90</v>
      </c>
      <c r="EP57">
        <v>101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17</v>
      </c>
      <c r="EY57">
        <v>0</v>
      </c>
      <c r="EZ57">
        <v>2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240</v>
      </c>
      <c r="FX57">
        <v>253.3699951171875</v>
      </c>
      <c r="FY57">
        <v>255</v>
      </c>
      <c r="FZ57">
        <v>256.739990234375</v>
      </c>
      <c r="GA57">
        <v>252.52000427246091</v>
      </c>
      <c r="GB57">
        <v>253</v>
      </c>
      <c r="GC57">
        <v>414</v>
      </c>
      <c r="GD57">
        <v>393</v>
      </c>
      <c r="GE57">
        <v>217</v>
      </c>
      <c r="GF57">
        <v>197</v>
      </c>
      <c r="GG57">
        <v>0</v>
      </c>
      <c r="GH57">
        <v>121</v>
      </c>
      <c r="GI57">
        <v>0</v>
      </c>
      <c r="GJ57">
        <v>0</v>
      </c>
      <c r="GK57">
        <v>1</v>
      </c>
      <c r="GL57">
        <v>338</v>
      </c>
      <c r="GM57">
        <v>0</v>
      </c>
      <c r="GN57">
        <v>150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1.8</v>
      </c>
      <c r="GX57" t="s">
        <v>218</v>
      </c>
      <c r="GY57">
        <v>1020416</v>
      </c>
      <c r="GZ57">
        <v>1471900</v>
      </c>
      <c r="HA57">
        <v>0.65800000000000003</v>
      </c>
      <c r="HB57">
        <v>0.77100000000000002</v>
      </c>
      <c r="HC57">
        <v>1.2</v>
      </c>
      <c r="HD57">
        <v>2.2400000000000002</v>
      </c>
      <c r="HE57">
        <v>1.6999999999999999E-3</v>
      </c>
      <c r="HF57" s="2">
        <f t="shared" si="13"/>
        <v>6.3921760110293713E-3</v>
      </c>
      <c r="HG57" s="2">
        <f t="shared" si="14"/>
        <v>6.7772466330102699E-3</v>
      </c>
      <c r="HH57" s="2">
        <f t="shared" si="15"/>
        <v>9.7254734413297905E-3</v>
      </c>
      <c r="HI57" s="2">
        <f t="shared" si="16"/>
        <v>1.8972163143837761E-3</v>
      </c>
      <c r="HJ57" s="3">
        <f t="shared" si="17"/>
        <v>258.47998046875</v>
      </c>
      <c r="HK57" t="str">
        <f t="shared" si="18"/>
        <v>CI</v>
      </c>
    </row>
    <row r="58" spans="1:219" hidden="1" x14ac:dyDescent="0.25">
      <c r="A58">
        <v>49</v>
      </c>
      <c r="B58" t="s">
        <v>415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98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59</v>
      </c>
      <c r="W58">
        <v>26</v>
      </c>
      <c r="X58">
        <v>16</v>
      </c>
      <c r="Y58">
        <v>4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326</v>
      </c>
      <c r="AV58">
        <v>106.5</v>
      </c>
      <c r="AW58">
        <v>106.8399963378906</v>
      </c>
      <c r="AX58">
        <v>107.5500030517578</v>
      </c>
      <c r="AY58">
        <v>105.8399963378906</v>
      </c>
      <c r="AZ58">
        <v>106.4100036621094</v>
      </c>
      <c r="BA58" s="2">
        <f t="shared" si="1"/>
        <v>3.1822945483387377E-3</v>
      </c>
      <c r="BB58" s="2">
        <f t="shared" si="2"/>
        <v>6.6016428983782793E-3</v>
      </c>
      <c r="BC58" s="2">
        <f t="shared" si="3"/>
        <v>9.3597906615179305E-3</v>
      </c>
      <c r="BD58" s="2">
        <f t="shared" si="4"/>
        <v>5.3567080594112415E-3</v>
      </c>
      <c r="BE58">
        <v>12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24</v>
      </c>
      <c r="BO58">
        <v>29</v>
      </c>
      <c r="BP58">
        <v>56</v>
      </c>
      <c r="BQ58">
        <v>48</v>
      </c>
      <c r="BR58">
        <v>24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249</v>
      </c>
      <c r="CN58">
        <v>106.4100036621094</v>
      </c>
      <c r="CO58">
        <v>106.90000152587891</v>
      </c>
      <c r="CP58">
        <v>107.34999847412109</v>
      </c>
      <c r="CQ58">
        <v>105.63999938964839</v>
      </c>
      <c r="CR58">
        <v>107.2200012207031</v>
      </c>
      <c r="CS58" s="2">
        <f t="shared" si="5"/>
        <v>4.5837030568318671E-3</v>
      </c>
      <c r="CT58" s="2">
        <f t="shared" si="6"/>
        <v>4.1918672998459972E-3</v>
      </c>
      <c r="CU58" s="2">
        <f t="shared" si="7"/>
        <v>1.1786736372735085E-2</v>
      </c>
      <c r="CV58" s="2">
        <f t="shared" si="8"/>
        <v>1.4736073615615797E-2</v>
      </c>
      <c r="CW58">
        <v>47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49</v>
      </c>
      <c r="DG58">
        <v>10</v>
      </c>
      <c r="DH58">
        <v>9</v>
      </c>
      <c r="DI58">
        <v>14</v>
      </c>
      <c r="DJ58">
        <v>62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4</v>
      </c>
      <c r="DX58">
        <v>0</v>
      </c>
      <c r="DY58">
        <v>10</v>
      </c>
      <c r="DZ58">
        <v>0</v>
      </c>
      <c r="EA58">
        <v>1</v>
      </c>
      <c r="EB58">
        <v>0</v>
      </c>
      <c r="EC58">
        <v>1</v>
      </c>
      <c r="ED58">
        <v>0</v>
      </c>
      <c r="EE58" t="s">
        <v>416</v>
      </c>
      <c r="EF58">
        <v>107.2200012207031</v>
      </c>
      <c r="EG58">
        <v>107.61000061035161</v>
      </c>
      <c r="EH58">
        <v>108.4300003051758</v>
      </c>
      <c r="EI58">
        <v>106.370002746582</v>
      </c>
      <c r="EJ58">
        <v>106.9700012207031</v>
      </c>
      <c r="EK58" s="2">
        <f t="shared" si="9"/>
        <v>3.6241928021232273E-3</v>
      </c>
      <c r="EL58" s="2">
        <f t="shared" si="10"/>
        <v>7.5624798719570174E-3</v>
      </c>
      <c r="EM58" s="2">
        <f t="shared" si="11"/>
        <v>1.1523072732427031E-2</v>
      </c>
      <c r="EN58" s="2">
        <f t="shared" si="12"/>
        <v>5.6090349375911286E-3</v>
      </c>
      <c r="EO58">
        <v>13</v>
      </c>
      <c r="EP58">
        <v>18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</v>
      </c>
      <c r="EY58">
        <v>3</v>
      </c>
      <c r="EZ58">
        <v>5</v>
      </c>
      <c r="FA58">
        <v>10</v>
      </c>
      <c r="FB58">
        <v>129</v>
      </c>
      <c r="FC58">
        <v>0</v>
      </c>
      <c r="FD58">
        <v>0</v>
      </c>
      <c r="FE58">
        <v>0</v>
      </c>
      <c r="FF58">
        <v>0</v>
      </c>
      <c r="FG58">
        <v>18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33</v>
      </c>
      <c r="FP58">
        <v>19</v>
      </c>
      <c r="FQ58">
        <v>0</v>
      </c>
      <c r="FR58">
        <v>0</v>
      </c>
      <c r="FS58">
        <v>1</v>
      </c>
      <c r="FT58">
        <v>1</v>
      </c>
      <c r="FU58">
        <v>0</v>
      </c>
      <c r="FV58">
        <v>0</v>
      </c>
      <c r="FW58" t="s">
        <v>417</v>
      </c>
      <c r="FX58">
        <v>106.9700012207031</v>
      </c>
      <c r="FY58">
        <v>107.2399978637695</v>
      </c>
      <c r="FZ58">
        <v>110</v>
      </c>
      <c r="GA58">
        <v>106.69000244140619</v>
      </c>
      <c r="GB58">
        <v>109.8399963378906</v>
      </c>
      <c r="GC58">
        <v>191</v>
      </c>
      <c r="GD58">
        <v>584</v>
      </c>
      <c r="GE58">
        <v>78</v>
      </c>
      <c r="GF58">
        <v>297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216</v>
      </c>
      <c r="GM58">
        <v>0</v>
      </c>
      <c r="GN58">
        <v>191</v>
      </c>
      <c r="GO58">
        <v>1</v>
      </c>
      <c r="GP58">
        <v>0</v>
      </c>
      <c r="GQ58">
        <v>0</v>
      </c>
      <c r="GR58">
        <v>0</v>
      </c>
      <c r="GS58">
        <v>1</v>
      </c>
      <c r="GT58">
        <v>1</v>
      </c>
      <c r="GU58">
        <v>0</v>
      </c>
      <c r="GV58">
        <v>0</v>
      </c>
      <c r="GW58">
        <v>3</v>
      </c>
      <c r="GX58" t="s">
        <v>223</v>
      </c>
      <c r="GY58">
        <v>427556</v>
      </c>
      <c r="GZ58">
        <v>595742</v>
      </c>
      <c r="HA58">
        <v>0.52100000000000002</v>
      </c>
      <c r="HB58">
        <v>0.68100000000000005</v>
      </c>
      <c r="HC58">
        <v>3.38</v>
      </c>
      <c r="HD58">
        <v>7.99</v>
      </c>
      <c r="HE58">
        <v>0.32040000000000002</v>
      </c>
      <c r="HF58" s="2">
        <f t="shared" si="13"/>
        <v>2.5176860168292237E-3</v>
      </c>
      <c r="HG58" s="2">
        <f t="shared" si="14"/>
        <v>2.5090928511186328E-2</v>
      </c>
      <c r="HH58" s="2">
        <f t="shared" si="15"/>
        <v>5.1286407433724923E-3</v>
      </c>
      <c r="HI58" s="2">
        <f t="shared" si="16"/>
        <v>2.8678022592010688E-2</v>
      </c>
      <c r="HJ58" s="3">
        <f t="shared" si="17"/>
        <v>112.7600021362305</v>
      </c>
      <c r="HK58" t="str">
        <f t="shared" si="18"/>
        <v>CINF</v>
      </c>
    </row>
    <row r="59" spans="1:219" hidden="1" x14ac:dyDescent="0.25">
      <c r="A59">
        <v>50</v>
      </c>
      <c r="B59" t="s">
        <v>418</v>
      </c>
      <c r="C59">
        <v>11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1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226</v>
      </c>
      <c r="AV59">
        <v>302.739990234375</v>
      </c>
      <c r="AW59">
        <v>303.76998901367188</v>
      </c>
      <c r="AX59">
        <v>307.239990234375</v>
      </c>
      <c r="AY59">
        <v>302.14999389648438</v>
      </c>
      <c r="AZ59">
        <v>306.79998779296881</v>
      </c>
      <c r="BA59" s="2">
        <f t="shared" si="1"/>
        <v>3.3907193486797382E-3</v>
      </c>
      <c r="BB59" s="2">
        <f t="shared" si="2"/>
        <v>1.1294106662534609E-2</v>
      </c>
      <c r="BC59" s="2">
        <f t="shared" si="3"/>
        <v>5.3329663093037993E-3</v>
      </c>
      <c r="BD59" s="2">
        <f t="shared" si="4"/>
        <v>1.5156434424705045E-2</v>
      </c>
      <c r="BE59">
        <v>7</v>
      </c>
      <c r="BF59">
        <v>15</v>
      </c>
      <c r="BG59">
        <v>8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419</v>
      </c>
      <c r="CN59">
        <v>306.79998779296881</v>
      </c>
      <c r="CO59">
        <v>307.8699951171875</v>
      </c>
      <c r="CP59">
        <v>312</v>
      </c>
      <c r="CQ59">
        <v>303.72000122070313</v>
      </c>
      <c r="CR59">
        <v>311.32000732421881</v>
      </c>
      <c r="CS59" s="2">
        <f t="shared" si="5"/>
        <v>3.475516747942331E-3</v>
      </c>
      <c r="CT59" s="2">
        <f t="shared" si="6"/>
        <v>1.3237195137219548E-2</v>
      </c>
      <c r="CU59" s="2">
        <f t="shared" si="7"/>
        <v>1.3479695853130247E-2</v>
      </c>
      <c r="CV59" s="2">
        <f t="shared" si="8"/>
        <v>2.4412199424114656E-2</v>
      </c>
      <c r="CW59">
        <v>12</v>
      </c>
      <c r="CX59">
        <v>10</v>
      </c>
      <c r="CY59">
        <v>9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0</v>
      </c>
      <c r="DH59">
        <v>0</v>
      </c>
      <c r="DI59">
        <v>4</v>
      </c>
      <c r="DJ59">
        <v>2</v>
      </c>
      <c r="DK59">
        <v>1</v>
      </c>
      <c r="DL59">
        <v>10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2</v>
      </c>
      <c r="DS59">
        <v>0</v>
      </c>
      <c r="DT59">
        <v>0</v>
      </c>
      <c r="DU59">
        <v>1</v>
      </c>
      <c r="DV59">
        <v>1</v>
      </c>
      <c r="DW59">
        <v>3</v>
      </c>
      <c r="DX59">
        <v>0</v>
      </c>
      <c r="DY59">
        <v>1</v>
      </c>
      <c r="DZ59">
        <v>1</v>
      </c>
      <c r="EA59">
        <v>1</v>
      </c>
      <c r="EB59">
        <v>0</v>
      </c>
      <c r="EC59">
        <v>1</v>
      </c>
      <c r="ED59">
        <v>1</v>
      </c>
      <c r="EE59" t="s">
        <v>420</v>
      </c>
      <c r="EF59">
        <v>311.32000732421881</v>
      </c>
      <c r="EG59">
        <v>311</v>
      </c>
      <c r="EH59">
        <v>318.3699951171875</v>
      </c>
      <c r="EI59">
        <v>304.1099853515625</v>
      </c>
      <c r="EJ59">
        <v>306.739990234375</v>
      </c>
      <c r="EK59" s="2">
        <f t="shared" si="9"/>
        <v>-1.0289624572952238E-3</v>
      </c>
      <c r="EL59" s="2">
        <f t="shared" si="10"/>
        <v>2.3149151082766828E-2</v>
      </c>
      <c r="EM59" s="2">
        <f t="shared" si="11"/>
        <v>2.2154387937098119E-2</v>
      </c>
      <c r="EN59" s="2">
        <f t="shared" si="12"/>
        <v>8.5740528347899581E-3</v>
      </c>
      <c r="EO59">
        <v>4</v>
      </c>
      <c r="EP59">
        <v>6</v>
      </c>
      <c r="EQ59">
        <v>9</v>
      </c>
      <c r="ER59">
        <v>3</v>
      </c>
      <c r="ES59">
        <v>1</v>
      </c>
      <c r="ET59">
        <v>1</v>
      </c>
      <c r="EU59">
        <v>13</v>
      </c>
      <c r="EV59">
        <v>1</v>
      </c>
      <c r="EW59">
        <v>1</v>
      </c>
      <c r="EX59">
        <v>0</v>
      </c>
      <c r="EY59">
        <v>1</v>
      </c>
      <c r="EZ59">
        <v>1</v>
      </c>
      <c r="FA59">
        <v>1</v>
      </c>
      <c r="FB59">
        <v>13</v>
      </c>
      <c r="FC59">
        <v>0</v>
      </c>
      <c r="FD59">
        <v>0</v>
      </c>
      <c r="FE59">
        <v>0</v>
      </c>
      <c r="FF59">
        <v>0</v>
      </c>
      <c r="FG59">
        <v>19</v>
      </c>
      <c r="FH59">
        <v>13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0</v>
      </c>
      <c r="FO59">
        <v>24</v>
      </c>
      <c r="FP59">
        <v>19</v>
      </c>
      <c r="FQ59">
        <v>0</v>
      </c>
      <c r="FR59">
        <v>0</v>
      </c>
      <c r="FS59">
        <v>1</v>
      </c>
      <c r="FT59">
        <v>1</v>
      </c>
      <c r="FU59">
        <v>0</v>
      </c>
      <c r="FV59">
        <v>0</v>
      </c>
      <c r="FW59" t="s">
        <v>421</v>
      </c>
      <c r="FX59">
        <v>306.739990234375</v>
      </c>
      <c r="FY59">
        <v>308.70999145507813</v>
      </c>
      <c r="FZ59">
        <v>314.91000366210938</v>
      </c>
      <c r="GA59">
        <v>308.70999145507813</v>
      </c>
      <c r="GB59">
        <v>312.97000122070313</v>
      </c>
      <c r="GC59">
        <v>93</v>
      </c>
      <c r="GD59">
        <v>35</v>
      </c>
      <c r="GE59">
        <v>54</v>
      </c>
      <c r="GF59">
        <v>26</v>
      </c>
      <c r="GG59">
        <v>1</v>
      </c>
      <c r="GH59">
        <v>4</v>
      </c>
      <c r="GI59">
        <v>1</v>
      </c>
      <c r="GJ59">
        <v>4</v>
      </c>
      <c r="GK59">
        <v>0</v>
      </c>
      <c r="GL59">
        <v>17</v>
      </c>
      <c r="GM59">
        <v>0</v>
      </c>
      <c r="GN59">
        <v>15</v>
      </c>
      <c r="GO59">
        <v>2</v>
      </c>
      <c r="GP59">
        <v>1</v>
      </c>
      <c r="GQ59">
        <v>2</v>
      </c>
      <c r="GR59">
        <v>1</v>
      </c>
      <c r="GS59">
        <v>1</v>
      </c>
      <c r="GT59">
        <v>1</v>
      </c>
      <c r="GU59">
        <v>1</v>
      </c>
      <c r="GV59">
        <v>1</v>
      </c>
      <c r="GX59" t="s">
        <v>422</v>
      </c>
      <c r="GY59">
        <v>31565</v>
      </c>
      <c r="GZ59">
        <v>22657</v>
      </c>
      <c r="HA59">
        <v>0.84199999999999997</v>
      </c>
      <c r="HB59">
        <v>1.3160000000000001</v>
      </c>
      <c r="HD59">
        <v>4.93</v>
      </c>
      <c r="HE59">
        <v>5.4600000000000003E-2</v>
      </c>
      <c r="HF59" s="2">
        <f t="shared" si="13"/>
        <v>6.381397671703759E-3</v>
      </c>
      <c r="HG59" s="2">
        <f t="shared" si="14"/>
        <v>1.9688203407103311E-2</v>
      </c>
      <c r="HH59" s="2">
        <f t="shared" si="15"/>
        <v>0</v>
      </c>
      <c r="HI59" s="2">
        <f t="shared" si="16"/>
        <v>1.3611559411474961E-2</v>
      </c>
      <c r="HJ59" s="3">
        <f t="shared" si="17"/>
        <v>321.11001586914063</v>
      </c>
      <c r="HK59" t="str">
        <f t="shared" si="18"/>
        <v>COKE</v>
      </c>
    </row>
    <row r="60" spans="1:219" hidden="1" x14ac:dyDescent="0.25">
      <c r="A60">
        <v>51</v>
      </c>
      <c r="B60" t="s">
        <v>423</v>
      </c>
      <c r="C60">
        <v>9</v>
      </c>
      <c r="D60">
        <v>1</v>
      </c>
      <c r="E60">
        <v>5</v>
      </c>
      <c r="F60">
        <v>1</v>
      </c>
      <c r="G60" t="s">
        <v>218</v>
      </c>
      <c r="H60" t="s">
        <v>218</v>
      </c>
      <c r="I60">
        <v>5</v>
      </c>
      <c r="J60">
        <v>1</v>
      </c>
      <c r="K60" t="s">
        <v>218</v>
      </c>
      <c r="L60" t="s">
        <v>218</v>
      </c>
      <c r="M60">
        <v>61</v>
      </c>
      <c r="N60">
        <v>60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5</v>
      </c>
      <c r="W60">
        <v>4</v>
      </c>
      <c r="X60">
        <v>9</v>
      </c>
      <c r="Y60">
        <v>4</v>
      </c>
      <c r="Z60">
        <v>40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40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34</v>
      </c>
      <c r="AP60">
        <v>34</v>
      </c>
      <c r="AQ60">
        <v>1</v>
      </c>
      <c r="AR60">
        <v>0</v>
      </c>
      <c r="AS60">
        <v>1</v>
      </c>
      <c r="AT60">
        <v>1</v>
      </c>
      <c r="AU60" t="s">
        <v>424</v>
      </c>
      <c r="AV60">
        <v>108.7099990844727</v>
      </c>
      <c r="AW60">
        <v>109.36000061035161</v>
      </c>
      <c r="AX60">
        <v>111.1699981689453</v>
      </c>
      <c r="AY60">
        <v>106.30999755859381</v>
      </c>
      <c r="AZ60">
        <v>110.7600021362305</v>
      </c>
      <c r="BA60" s="2">
        <f t="shared" si="1"/>
        <v>5.9436861946887687E-3</v>
      </c>
      <c r="BB60" s="2">
        <f t="shared" si="2"/>
        <v>1.628134918058588E-2</v>
      </c>
      <c r="BC60" s="2">
        <f t="shared" si="3"/>
        <v>2.7889566886753481E-2</v>
      </c>
      <c r="BD60" s="2">
        <f t="shared" si="4"/>
        <v>4.0176999745479947E-2</v>
      </c>
      <c r="BE60">
        <v>23</v>
      </c>
      <c r="BF60">
        <v>13</v>
      </c>
      <c r="BG60">
        <v>50</v>
      </c>
      <c r="BH60">
        <v>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6</v>
      </c>
      <c r="BO60">
        <v>6</v>
      </c>
      <c r="BP60">
        <v>2</v>
      </c>
      <c r="BQ60">
        <v>9</v>
      </c>
      <c r="BR60">
        <v>66</v>
      </c>
      <c r="BS60">
        <v>1</v>
      </c>
      <c r="BT60">
        <v>89</v>
      </c>
      <c r="BU60">
        <v>0</v>
      </c>
      <c r="BV60">
        <v>0</v>
      </c>
      <c r="BW60">
        <v>0</v>
      </c>
      <c r="BX60">
        <v>0</v>
      </c>
      <c r="BY60">
        <v>66</v>
      </c>
      <c r="BZ60">
        <v>66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0</v>
      </c>
      <c r="CG60">
        <v>56</v>
      </c>
      <c r="CH60">
        <v>56</v>
      </c>
      <c r="CI60">
        <v>1</v>
      </c>
      <c r="CJ60">
        <v>0</v>
      </c>
      <c r="CK60">
        <v>1</v>
      </c>
      <c r="CL60">
        <v>1</v>
      </c>
      <c r="CM60" t="s">
        <v>425</v>
      </c>
      <c r="CN60">
        <v>110.7600021362305</v>
      </c>
      <c r="CO60">
        <v>110.7099990844727</v>
      </c>
      <c r="CP60">
        <v>111.3399963378906</v>
      </c>
      <c r="CQ60">
        <v>108.84999847412109</v>
      </c>
      <c r="CR60">
        <v>110.9899978637695</v>
      </c>
      <c r="CS60" s="2">
        <f t="shared" si="5"/>
        <v>-4.5165795475843318E-4</v>
      </c>
      <c r="CT60" s="2">
        <f t="shared" si="6"/>
        <v>5.6583193294349465E-3</v>
      </c>
      <c r="CU60" s="2">
        <f t="shared" si="7"/>
        <v>1.6800655999756664E-2</v>
      </c>
      <c r="CV60" s="2">
        <f t="shared" si="8"/>
        <v>1.9281011179719698E-2</v>
      </c>
      <c r="CW60">
        <v>79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41</v>
      </c>
      <c r="DG60">
        <v>10</v>
      </c>
      <c r="DH60">
        <v>3</v>
      </c>
      <c r="DI60">
        <v>2</v>
      </c>
      <c r="DJ60">
        <v>64</v>
      </c>
      <c r="DK60">
        <v>0</v>
      </c>
      <c r="DL60">
        <v>0</v>
      </c>
      <c r="DM60">
        <v>0</v>
      </c>
      <c r="DN60">
        <v>0</v>
      </c>
      <c r="DO60">
        <v>4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1</v>
      </c>
      <c r="DX60">
        <v>0</v>
      </c>
      <c r="DY60">
        <v>25</v>
      </c>
      <c r="DZ60">
        <v>0</v>
      </c>
      <c r="EA60">
        <v>1</v>
      </c>
      <c r="EB60">
        <v>0</v>
      </c>
      <c r="EC60">
        <v>1</v>
      </c>
      <c r="ED60">
        <v>1</v>
      </c>
      <c r="EE60" t="s">
        <v>251</v>
      </c>
      <c r="EF60">
        <v>110.9899978637695</v>
      </c>
      <c r="EG60">
        <v>110.73000335693359</v>
      </c>
      <c r="EH60">
        <v>110.73000335693359</v>
      </c>
      <c r="EI60">
        <v>107.5</v>
      </c>
      <c r="EJ60">
        <v>108.7799987792969</v>
      </c>
      <c r="EK60" s="2">
        <f t="shared" si="9"/>
        <v>-2.3480041448009636E-3</v>
      </c>
      <c r="EL60" s="2">
        <f t="shared" si="10"/>
        <v>0</v>
      </c>
      <c r="EM60" s="2">
        <f t="shared" si="11"/>
        <v>2.9170082714815915E-2</v>
      </c>
      <c r="EN60" s="2">
        <f t="shared" si="12"/>
        <v>1.1766857820010523E-2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172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 t="s">
        <v>426</v>
      </c>
      <c r="FX60">
        <v>108.7799987792969</v>
      </c>
      <c r="FY60">
        <v>109.2200012207031</v>
      </c>
      <c r="FZ60">
        <v>112.2799987792969</v>
      </c>
      <c r="GA60">
        <v>108.75</v>
      </c>
      <c r="GB60">
        <v>110.80999755859381</v>
      </c>
      <c r="GC60">
        <v>292</v>
      </c>
      <c r="GD60">
        <v>443</v>
      </c>
      <c r="GE60">
        <v>83</v>
      </c>
      <c r="GF60">
        <v>292</v>
      </c>
      <c r="GG60">
        <v>0</v>
      </c>
      <c r="GH60">
        <v>2</v>
      </c>
      <c r="GI60">
        <v>0</v>
      </c>
      <c r="GJ60">
        <v>0</v>
      </c>
      <c r="GK60">
        <v>0</v>
      </c>
      <c r="GL60">
        <v>342</v>
      </c>
      <c r="GM60">
        <v>0</v>
      </c>
      <c r="GN60">
        <v>236</v>
      </c>
      <c r="GO60">
        <v>3</v>
      </c>
      <c r="GP60">
        <v>1</v>
      </c>
      <c r="GQ60">
        <v>1</v>
      </c>
      <c r="GR60">
        <v>0</v>
      </c>
      <c r="GS60">
        <v>3</v>
      </c>
      <c r="GT60">
        <v>1</v>
      </c>
      <c r="GU60">
        <v>3</v>
      </c>
      <c r="GV60">
        <v>1</v>
      </c>
      <c r="GW60">
        <v>2.2000000000000002</v>
      </c>
      <c r="GX60" t="s">
        <v>218</v>
      </c>
      <c r="GY60">
        <v>474668</v>
      </c>
      <c r="GZ60">
        <v>480585</v>
      </c>
      <c r="HA60">
        <v>2.2530000000000001</v>
      </c>
      <c r="HB60">
        <v>3.3580000000000001</v>
      </c>
      <c r="HC60">
        <v>0.86</v>
      </c>
      <c r="HD60">
        <v>1.6</v>
      </c>
      <c r="HE60">
        <v>0.16049999000000001</v>
      </c>
      <c r="HF60" s="2">
        <f t="shared" si="13"/>
        <v>4.0285885047471881E-3</v>
      </c>
      <c r="HG60" s="2">
        <f t="shared" si="14"/>
        <v>2.7253273885482376E-2</v>
      </c>
      <c r="HH60" s="2">
        <f t="shared" si="15"/>
        <v>4.3032522930791517E-3</v>
      </c>
      <c r="HI60" s="2">
        <f t="shared" si="16"/>
        <v>1.8590358306835308E-2</v>
      </c>
      <c r="HJ60" s="3">
        <f t="shared" si="17"/>
        <v>115.33999633789071</v>
      </c>
      <c r="HK60" t="str">
        <f t="shared" si="18"/>
        <v>COLM</v>
      </c>
    </row>
    <row r="61" spans="1:219" hidden="1" x14ac:dyDescent="0.25">
      <c r="A61">
        <v>52</v>
      </c>
      <c r="B61" t="s">
        <v>427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13</v>
      </c>
      <c r="N61">
        <v>13</v>
      </c>
      <c r="O61">
        <v>93</v>
      </c>
      <c r="P61">
        <v>64</v>
      </c>
      <c r="Q61">
        <v>4</v>
      </c>
      <c r="R61">
        <v>0</v>
      </c>
      <c r="S61">
        <v>0</v>
      </c>
      <c r="T61">
        <v>0</v>
      </c>
      <c r="U61">
        <v>0</v>
      </c>
      <c r="V61">
        <v>5</v>
      </c>
      <c r="W61">
        <v>3</v>
      </c>
      <c r="X61">
        <v>4</v>
      </c>
      <c r="Y61">
        <v>1</v>
      </c>
      <c r="Z61">
        <v>0</v>
      </c>
      <c r="AA61">
        <v>1</v>
      </c>
      <c r="AB61">
        <v>13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428</v>
      </c>
      <c r="AV61">
        <v>234.6000061035156</v>
      </c>
      <c r="AW61">
        <v>235.71000671386719</v>
      </c>
      <c r="AX61">
        <v>239.7799987792969</v>
      </c>
      <c r="AY61">
        <v>234.49000549316409</v>
      </c>
      <c r="AZ61">
        <v>238.86000061035159</v>
      </c>
      <c r="BA61" s="2">
        <f t="shared" si="1"/>
        <v>4.7091789857655053E-3</v>
      </c>
      <c r="BB61" s="2">
        <f t="shared" si="2"/>
        <v>1.6973859730376795E-2</v>
      </c>
      <c r="BC61" s="2">
        <f t="shared" si="3"/>
        <v>5.1758567135593569E-3</v>
      </c>
      <c r="BD61" s="2">
        <f t="shared" si="4"/>
        <v>1.8295215214020666E-2</v>
      </c>
      <c r="BE61">
        <v>28</v>
      </c>
      <c r="BF61">
        <v>47</v>
      </c>
      <c r="BG61">
        <v>85</v>
      </c>
      <c r="BH61">
        <v>29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</v>
      </c>
      <c r="BO61">
        <v>2</v>
      </c>
      <c r="BP61">
        <v>2</v>
      </c>
      <c r="BQ61">
        <v>1</v>
      </c>
      <c r="BR61">
        <v>1</v>
      </c>
      <c r="BS61">
        <v>1</v>
      </c>
      <c r="BT61">
        <v>12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429</v>
      </c>
      <c r="CN61">
        <v>238.86000061035159</v>
      </c>
      <c r="CO61">
        <v>239.5299987792969</v>
      </c>
      <c r="CP61">
        <v>240.02000427246091</v>
      </c>
      <c r="CQ61">
        <v>236.57000732421881</v>
      </c>
      <c r="CR61">
        <v>237.6000061035156</v>
      </c>
      <c r="CS61" s="2">
        <f t="shared" si="5"/>
        <v>2.7971367776887801E-3</v>
      </c>
      <c r="CT61" s="2">
        <f t="shared" si="6"/>
        <v>2.0415193918911223E-3</v>
      </c>
      <c r="CU61" s="2">
        <f t="shared" si="7"/>
        <v>1.2357497892384828E-2</v>
      </c>
      <c r="CV61" s="2">
        <f t="shared" si="8"/>
        <v>4.3350115860184557E-3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6</v>
      </c>
      <c r="DG61">
        <v>25</v>
      </c>
      <c r="DH61">
        <v>25</v>
      </c>
      <c r="DI61">
        <v>32</v>
      </c>
      <c r="DJ61">
        <v>107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3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 t="s">
        <v>430</v>
      </c>
      <c r="EF61">
        <v>237.6000061035156</v>
      </c>
      <c r="EG61">
        <v>237.41999816894531</v>
      </c>
      <c r="EH61">
        <v>240.3999938964844</v>
      </c>
      <c r="EI61">
        <v>236.30000305175781</v>
      </c>
      <c r="EJ61">
        <v>238.30999755859369</v>
      </c>
      <c r="EK61" s="2">
        <f t="shared" si="9"/>
        <v>-7.5818353954404394E-4</v>
      </c>
      <c r="EL61" s="2">
        <f t="shared" si="10"/>
        <v>1.2395989197995894E-2</v>
      </c>
      <c r="EM61" s="2">
        <f t="shared" si="11"/>
        <v>4.7173579556282208E-3</v>
      </c>
      <c r="EN61" s="2">
        <f t="shared" si="12"/>
        <v>8.4343692141647386E-3</v>
      </c>
      <c r="EO61">
        <v>123</v>
      </c>
      <c r="EP61">
        <v>54</v>
      </c>
      <c r="EQ61">
        <v>12</v>
      </c>
      <c r="ER61">
        <v>0</v>
      </c>
      <c r="ES61">
        <v>0</v>
      </c>
      <c r="ET61">
        <v>1</v>
      </c>
      <c r="EU61">
        <v>12</v>
      </c>
      <c r="EV61">
        <v>0</v>
      </c>
      <c r="EW61">
        <v>0</v>
      </c>
      <c r="EX61">
        <v>23</v>
      </c>
      <c r="EY61">
        <v>0</v>
      </c>
      <c r="EZ61">
        <v>0</v>
      </c>
      <c r="FA61">
        <v>1</v>
      </c>
      <c r="FB61">
        <v>0</v>
      </c>
      <c r="FC61">
        <v>1</v>
      </c>
      <c r="FD61">
        <v>6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431</v>
      </c>
      <c r="FX61">
        <v>238.30999755859369</v>
      </c>
      <c r="FY61">
        <v>238.7200012207031</v>
      </c>
      <c r="FZ61">
        <v>243.44000244140619</v>
      </c>
      <c r="GA61">
        <v>238.7200012207031</v>
      </c>
      <c r="GB61">
        <v>241.1300048828125</v>
      </c>
      <c r="GC61">
        <v>568</v>
      </c>
      <c r="GD61">
        <v>244</v>
      </c>
      <c r="GE61">
        <v>192</v>
      </c>
      <c r="GF61">
        <v>219</v>
      </c>
      <c r="GG61">
        <v>0</v>
      </c>
      <c r="GH61">
        <v>97</v>
      </c>
      <c r="GI61">
        <v>0</v>
      </c>
      <c r="GJ61">
        <v>0</v>
      </c>
      <c r="GK61">
        <v>0</v>
      </c>
      <c r="GL61">
        <v>108</v>
      </c>
      <c r="GM61">
        <v>0</v>
      </c>
      <c r="GN61">
        <v>107</v>
      </c>
      <c r="GO61">
        <v>1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2.1</v>
      </c>
      <c r="GX61" t="s">
        <v>218</v>
      </c>
      <c r="GY61">
        <v>722463</v>
      </c>
      <c r="GZ61">
        <v>1052257</v>
      </c>
      <c r="HA61">
        <v>0.98199999999999998</v>
      </c>
      <c r="HB61">
        <v>2.399</v>
      </c>
      <c r="HC61">
        <v>2.54</v>
      </c>
      <c r="HD61">
        <v>2.09</v>
      </c>
      <c r="HE61">
        <v>0.29330000000000001</v>
      </c>
      <c r="HF61" s="2">
        <f t="shared" si="13"/>
        <v>1.7175086294103359E-3</v>
      </c>
      <c r="HG61" s="2">
        <f t="shared" si="14"/>
        <v>1.9388765910972938E-2</v>
      </c>
      <c r="HH61" s="2">
        <f t="shared" si="15"/>
        <v>0</v>
      </c>
      <c r="HI61" s="2">
        <f t="shared" si="16"/>
        <v>9.9946237021836248E-3</v>
      </c>
      <c r="HJ61" s="3">
        <f t="shared" si="17"/>
        <v>248.16000366210929</v>
      </c>
      <c r="HK61" t="str">
        <f t="shared" si="18"/>
        <v>STZ</v>
      </c>
    </row>
    <row r="62" spans="1:219" hidden="1" x14ac:dyDescent="0.25">
      <c r="A62">
        <v>53</v>
      </c>
      <c r="B62" t="s">
        <v>432</v>
      </c>
      <c r="C62">
        <v>10</v>
      </c>
      <c r="D62">
        <v>0</v>
      </c>
      <c r="E62">
        <v>5</v>
      </c>
      <c r="F62">
        <v>1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28</v>
      </c>
      <c r="N62">
        <v>26</v>
      </c>
      <c r="O62">
        <v>15</v>
      </c>
      <c r="P62">
        <v>103</v>
      </c>
      <c r="Q62">
        <v>18</v>
      </c>
      <c r="R62">
        <v>0</v>
      </c>
      <c r="S62">
        <v>0</v>
      </c>
      <c r="T62">
        <v>0</v>
      </c>
      <c r="U62">
        <v>0</v>
      </c>
      <c r="V62">
        <v>12</v>
      </c>
      <c r="W62">
        <v>1</v>
      </c>
      <c r="X62">
        <v>0</v>
      </c>
      <c r="Y62">
        <v>0</v>
      </c>
      <c r="Z62">
        <v>0</v>
      </c>
      <c r="AA62">
        <v>1</v>
      </c>
      <c r="AB62">
        <v>13</v>
      </c>
      <c r="AC62">
        <v>1</v>
      </c>
      <c r="AD62">
        <v>13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433</v>
      </c>
      <c r="AV62">
        <v>121.6800003051758</v>
      </c>
      <c r="AW62">
        <v>122.379997253418</v>
      </c>
      <c r="AX62">
        <v>123.9199981689453</v>
      </c>
      <c r="AY62">
        <v>121.5500030517578</v>
      </c>
      <c r="AZ62">
        <v>123.48000335693359</v>
      </c>
      <c r="BA62" s="2">
        <f t="shared" si="1"/>
        <v>5.7198640623653541E-3</v>
      </c>
      <c r="BB62" s="2">
        <f t="shared" si="2"/>
        <v>1.2427380070065497E-2</v>
      </c>
      <c r="BC62" s="2">
        <f t="shared" si="3"/>
        <v>6.7821067191355944E-3</v>
      </c>
      <c r="BD62" s="2">
        <f t="shared" si="4"/>
        <v>1.5630063594968546E-2</v>
      </c>
      <c r="BE62">
        <v>56</v>
      </c>
      <c r="BF62">
        <v>96</v>
      </c>
      <c r="BG62">
        <v>21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15</v>
      </c>
      <c r="BO62">
        <v>3</v>
      </c>
      <c r="BP62">
        <v>7</v>
      </c>
      <c r="BQ62">
        <v>0</v>
      </c>
      <c r="BR62">
        <v>3</v>
      </c>
      <c r="BS62">
        <v>1</v>
      </c>
      <c r="BT62">
        <v>28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3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434</v>
      </c>
      <c r="CN62">
        <v>123.48000335693359</v>
      </c>
      <c r="CO62">
        <v>122.8199996948242</v>
      </c>
      <c r="CP62">
        <v>123.0100021362305</v>
      </c>
      <c r="CQ62">
        <v>121.5299987792969</v>
      </c>
      <c r="CR62">
        <v>121.7600021362305</v>
      </c>
      <c r="CS62" s="2">
        <f t="shared" si="5"/>
        <v>-5.3737474657982176E-3</v>
      </c>
      <c r="CT62" s="2">
        <f t="shared" si="6"/>
        <v>1.5446096911361229E-3</v>
      </c>
      <c r="CU62" s="2">
        <f t="shared" si="7"/>
        <v>1.050318285892049E-2</v>
      </c>
      <c r="CV62" s="2">
        <f t="shared" si="8"/>
        <v>1.8889894291908016E-3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</v>
      </c>
      <c r="DG62">
        <v>5</v>
      </c>
      <c r="DH62">
        <v>6</v>
      </c>
      <c r="DI62">
        <v>21</v>
      </c>
      <c r="DJ62">
        <v>160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 t="s">
        <v>435</v>
      </c>
      <c r="EF62">
        <v>121.7600021362305</v>
      </c>
      <c r="EG62">
        <v>122</v>
      </c>
      <c r="EH62">
        <v>122.9700012207031</v>
      </c>
      <c r="EI62">
        <v>120.76999664306641</v>
      </c>
      <c r="EJ62">
        <v>121.2900009155273</v>
      </c>
      <c r="EK62" s="2">
        <f t="shared" si="9"/>
        <v>1.9671956046680705E-3</v>
      </c>
      <c r="EL62" s="2">
        <f t="shared" si="10"/>
        <v>7.8881126378308464E-3</v>
      </c>
      <c r="EM62" s="2">
        <f t="shared" si="11"/>
        <v>1.0081994728963872E-2</v>
      </c>
      <c r="EN62" s="2">
        <f t="shared" si="12"/>
        <v>4.2872806376104133E-3</v>
      </c>
      <c r="EO62">
        <v>36</v>
      </c>
      <c r="EP62">
        <v>12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16</v>
      </c>
      <c r="EY62">
        <v>4</v>
      </c>
      <c r="EZ62">
        <v>5</v>
      </c>
      <c r="FA62">
        <v>8</v>
      </c>
      <c r="FB62">
        <v>123</v>
      </c>
      <c r="FC62">
        <v>0</v>
      </c>
      <c r="FD62">
        <v>0</v>
      </c>
      <c r="FE62">
        <v>0</v>
      </c>
      <c r="FF62">
        <v>0</v>
      </c>
      <c r="FG62">
        <v>12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50</v>
      </c>
      <c r="FP62">
        <v>13</v>
      </c>
      <c r="FQ62">
        <v>0</v>
      </c>
      <c r="FR62">
        <v>0</v>
      </c>
      <c r="FS62">
        <v>1</v>
      </c>
      <c r="FT62">
        <v>1</v>
      </c>
      <c r="FU62">
        <v>0</v>
      </c>
      <c r="FV62">
        <v>0</v>
      </c>
      <c r="FW62" t="s">
        <v>436</v>
      </c>
      <c r="FX62">
        <v>121.2900009155273</v>
      </c>
      <c r="FY62">
        <v>121.25</v>
      </c>
      <c r="FZ62">
        <v>123.15000152587891</v>
      </c>
      <c r="GA62">
        <v>120.8300018310547</v>
      </c>
      <c r="GB62">
        <v>122.5500030517578</v>
      </c>
      <c r="GC62">
        <v>413</v>
      </c>
      <c r="GD62">
        <v>392</v>
      </c>
      <c r="GE62">
        <v>50</v>
      </c>
      <c r="GF62">
        <v>351</v>
      </c>
      <c r="GG62">
        <v>0</v>
      </c>
      <c r="GH62">
        <v>121</v>
      </c>
      <c r="GI62">
        <v>0</v>
      </c>
      <c r="GJ62">
        <v>0</v>
      </c>
      <c r="GK62">
        <v>13</v>
      </c>
      <c r="GL62">
        <v>286</v>
      </c>
      <c r="GM62">
        <v>0</v>
      </c>
      <c r="GN62">
        <v>283</v>
      </c>
      <c r="GO62">
        <v>1</v>
      </c>
      <c r="GP62">
        <v>0</v>
      </c>
      <c r="GQ62">
        <v>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1.7</v>
      </c>
      <c r="GX62" t="s">
        <v>218</v>
      </c>
      <c r="GY62">
        <v>737622</v>
      </c>
      <c r="GZ62">
        <v>1196271</v>
      </c>
      <c r="HA62">
        <v>1.9319999999999999</v>
      </c>
      <c r="HB62">
        <v>3.3029999999999999</v>
      </c>
      <c r="HC62">
        <v>1.74</v>
      </c>
      <c r="HD62">
        <v>1.39</v>
      </c>
      <c r="HE62">
        <v>0</v>
      </c>
      <c r="HF62" s="2">
        <f t="shared" si="13"/>
        <v>-3.2990445795721968E-4</v>
      </c>
      <c r="HG62" s="2">
        <f t="shared" si="14"/>
        <v>1.5428351622713055E-2</v>
      </c>
      <c r="HH62" s="2">
        <f t="shared" si="15"/>
        <v>3.4639024242910654E-3</v>
      </c>
      <c r="HI62" s="2">
        <f t="shared" si="16"/>
        <v>1.403509733065178E-2</v>
      </c>
      <c r="HJ62" s="3">
        <f t="shared" si="17"/>
        <v>125.05000305175781</v>
      </c>
      <c r="HK62" t="str">
        <f t="shared" si="18"/>
        <v>CPRT</v>
      </c>
    </row>
    <row r="63" spans="1:219" hidden="1" x14ac:dyDescent="0.25">
      <c r="A63">
        <v>54</v>
      </c>
      <c r="B63" t="s">
        <v>437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5</v>
      </c>
      <c r="J63">
        <v>1</v>
      </c>
      <c r="K63" t="s">
        <v>218</v>
      </c>
      <c r="L63" t="s">
        <v>218</v>
      </c>
      <c r="M63">
        <v>16</v>
      </c>
      <c r="N63">
        <v>116</v>
      </c>
      <c r="O63">
        <v>63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</v>
      </c>
      <c r="W63">
        <v>0</v>
      </c>
      <c r="X63">
        <v>0</v>
      </c>
      <c r="Y63">
        <v>0</v>
      </c>
      <c r="Z63">
        <v>0</v>
      </c>
      <c r="AA63">
        <v>1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236</v>
      </c>
      <c r="AV63">
        <v>45.900001525878913</v>
      </c>
      <c r="AW63">
        <v>46.099998474121087</v>
      </c>
      <c r="AX63">
        <v>46.319999694824219</v>
      </c>
      <c r="AY63">
        <v>45.740001678466797</v>
      </c>
      <c r="AZ63">
        <v>45.799999237060547</v>
      </c>
      <c r="BA63" s="2">
        <f t="shared" si="1"/>
        <v>4.3383287388706337E-3</v>
      </c>
      <c r="BB63" s="2">
        <f t="shared" si="2"/>
        <v>4.7495946060577277E-3</v>
      </c>
      <c r="BC63" s="2">
        <f t="shared" si="3"/>
        <v>7.8090413789575486E-3</v>
      </c>
      <c r="BD63" s="2">
        <f t="shared" si="4"/>
        <v>1.3099903841308214E-3</v>
      </c>
      <c r="BE63">
        <v>6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16</v>
      </c>
      <c r="BO63">
        <v>19</v>
      </c>
      <c r="BP63">
        <v>48</v>
      </c>
      <c r="BQ63">
        <v>72</v>
      </c>
      <c r="BR63">
        <v>37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367</v>
      </c>
      <c r="CN63">
        <v>45.799999237060547</v>
      </c>
      <c r="CO63">
        <v>46.599998474121087</v>
      </c>
      <c r="CP63">
        <v>46.630001068115227</v>
      </c>
      <c r="CQ63">
        <v>45.930000305175781</v>
      </c>
      <c r="CR63">
        <v>46.060001373291023</v>
      </c>
      <c r="CS63" s="2">
        <f t="shared" si="5"/>
        <v>1.7167366164288933E-2</v>
      </c>
      <c r="CT63" s="2">
        <f t="shared" si="6"/>
        <v>6.4341825663516428E-4</v>
      </c>
      <c r="CU63" s="2">
        <f t="shared" si="7"/>
        <v>1.4377643581198418E-2</v>
      </c>
      <c r="CV63" s="2">
        <f t="shared" si="8"/>
        <v>2.8224286634656037E-3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2</v>
      </c>
      <c r="DH63">
        <v>1</v>
      </c>
      <c r="DI63">
        <v>1</v>
      </c>
      <c r="DJ63">
        <v>190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 t="s">
        <v>438</v>
      </c>
      <c r="EF63">
        <v>46.060001373291023</v>
      </c>
      <c r="EG63">
        <v>45.790000915527337</v>
      </c>
      <c r="EH63">
        <v>45.979999542236328</v>
      </c>
      <c r="EI63">
        <v>45.240001678466797</v>
      </c>
      <c r="EJ63">
        <v>45.560001373291023</v>
      </c>
      <c r="EK63" s="2">
        <f t="shared" si="9"/>
        <v>-5.8964938275887224E-3</v>
      </c>
      <c r="EL63" s="2">
        <f t="shared" si="10"/>
        <v>4.13220157895966E-3</v>
      </c>
      <c r="EM63" s="2">
        <f t="shared" si="11"/>
        <v>1.2011339289448086E-2</v>
      </c>
      <c r="EN63" s="2">
        <f t="shared" si="12"/>
        <v>7.0236980943513272E-3</v>
      </c>
      <c r="EO63">
        <v>35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10</v>
      </c>
      <c r="EY63">
        <v>1</v>
      </c>
      <c r="EZ63">
        <v>12</v>
      </c>
      <c r="FA63">
        <v>19</v>
      </c>
      <c r="FB63">
        <v>130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35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 t="s">
        <v>439</v>
      </c>
      <c r="FX63">
        <v>45.560001373291023</v>
      </c>
      <c r="FY63">
        <v>45.409999847412109</v>
      </c>
      <c r="FZ63">
        <v>46.259998321533203</v>
      </c>
      <c r="GA63">
        <v>45.279998779296882</v>
      </c>
      <c r="GB63">
        <v>46.25</v>
      </c>
      <c r="GC63">
        <v>237</v>
      </c>
      <c r="GD63">
        <v>564</v>
      </c>
      <c r="GE63">
        <v>36</v>
      </c>
      <c r="GF63">
        <v>367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357</v>
      </c>
      <c r="GM63">
        <v>0</v>
      </c>
      <c r="GN63">
        <v>320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1.9</v>
      </c>
      <c r="GX63" t="s">
        <v>218</v>
      </c>
      <c r="GY63">
        <v>2825555</v>
      </c>
      <c r="GZ63">
        <v>3635671</v>
      </c>
      <c r="HA63">
        <v>1.276</v>
      </c>
      <c r="HB63">
        <v>2.125</v>
      </c>
      <c r="HC63">
        <v>0.87</v>
      </c>
      <c r="HD63">
        <v>1.76</v>
      </c>
      <c r="HE63">
        <v>1.6295999999999999</v>
      </c>
      <c r="HF63" s="2">
        <f t="shared" si="13"/>
        <v>-3.3032707857949539E-3</v>
      </c>
      <c r="HG63" s="2">
        <f t="shared" si="14"/>
        <v>1.8374373215777506E-2</v>
      </c>
      <c r="HH63" s="2">
        <f t="shared" si="15"/>
        <v>2.8628290806443912E-3</v>
      </c>
      <c r="HI63" s="2">
        <f t="shared" si="16"/>
        <v>2.0972999366553946E-2</v>
      </c>
      <c r="HJ63" s="3">
        <f t="shared" si="17"/>
        <v>47.109996795654297</v>
      </c>
      <c r="HK63" t="str">
        <f t="shared" si="18"/>
        <v>GLW</v>
      </c>
    </row>
    <row r="64" spans="1:219" hidden="1" x14ac:dyDescent="0.25">
      <c r="A64">
        <v>55</v>
      </c>
      <c r="B64" t="s">
        <v>440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12</v>
      </c>
      <c r="N64">
        <v>32</v>
      </c>
      <c r="O64">
        <v>40</v>
      </c>
      <c r="P64">
        <v>50</v>
      </c>
      <c r="Q64">
        <v>17</v>
      </c>
      <c r="R64">
        <v>0</v>
      </c>
      <c r="S64">
        <v>0</v>
      </c>
      <c r="T64">
        <v>0</v>
      </c>
      <c r="U64">
        <v>0</v>
      </c>
      <c r="V64">
        <v>1</v>
      </c>
      <c r="W64">
        <v>2</v>
      </c>
      <c r="X64">
        <v>1</v>
      </c>
      <c r="Y64">
        <v>1</v>
      </c>
      <c r="Z64">
        <v>0</v>
      </c>
      <c r="AA64">
        <v>1</v>
      </c>
      <c r="AB64">
        <v>5</v>
      </c>
      <c r="AC64">
        <v>1</v>
      </c>
      <c r="AD64">
        <v>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441</v>
      </c>
      <c r="AV64">
        <v>913.35998535156239</v>
      </c>
      <c r="AW64">
        <v>911.94000244140625</v>
      </c>
      <c r="AX64">
        <v>911.94000244140625</v>
      </c>
      <c r="AY64">
        <v>896.65997314453125</v>
      </c>
      <c r="AZ64">
        <v>904.92999267578125</v>
      </c>
      <c r="BA64" s="2">
        <f t="shared" si="1"/>
        <v>-1.5571012416986107E-3</v>
      </c>
      <c r="BB64" s="2">
        <f t="shared" si="2"/>
        <v>0</v>
      </c>
      <c r="BC64" s="2">
        <f t="shared" si="3"/>
        <v>1.6755520380691724E-2</v>
      </c>
      <c r="BD64" s="2">
        <f t="shared" si="4"/>
        <v>9.1388500747957568E-3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2</v>
      </c>
      <c r="BP64">
        <v>2</v>
      </c>
      <c r="BQ64">
        <v>3</v>
      </c>
      <c r="BR64">
        <v>125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 t="s">
        <v>442</v>
      </c>
      <c r="CN64">
        <v>904.92999267578125</v>
      </c>
      <c r="CO64">
        <v>904.72998046875</v>
      </c>
      <c r="CP64">
        <v>906.84002685546875</v>
      </c>
      <c r="CQ64">
        <v>891.97998046875</v>
      </c>
      <c r="CR64">
        <v>899</v>
      </c>
      <c r="CS64" s="2">
        <f t="shared" si="5"/>
        <v>-2.2107392409798088E-4</v>
      </c>
      <c r="CT64" s="2">
        <f t="shared" si="6"/>
        <v>2.3268121435215949E-3</v>
      </c>
      <c r="CU64" s="2">
        <f t="shared" si="7"/>
        <v>1.4092602517045028E-2</v>
      </c>
      <c r="CV64" s="2">
        <f t="shared" si="8"/>
        <v>7.8086980325361433E-3</v>
      </c>
      <c r="CW64">
        <v>15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13</v>
      </c>
      <c r="DG64">
        <v>2</v>
      </c>
      <c r="DH64">
        <v>3</v>
      </c>
      <c r="DI64">
        <v>4</v>
      </c>
      <c r="DJ64">
        <v>93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16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443</v>
      </c>
      <c r="EF64">
        <v>899</v>
      </c>
      <c r="EG64">
        <v>904.55999755859375</v>
      </c>
      <c r="EH64">
        <v>914.19000244140625</v>
      </c>
      <c r="EI64">
        <v>901.02001953125</v>
      </c>
      <c r="EJ64">
        <v>912.92999267578125</v>
      </c>
      <c r="EK64" s="2">
        <f t="shared" si="9"/>
        <v>6.1466321455737605E-3</v>
      </c>
      <c r="EL64" s="2">
        <f t="shared" si="10"/>
        <v>1.0533920582258549E-2</v>
      </c>
      <c r="EM64" s="2">
        <f t="shared" si="11"/>
        <v>3.9134806280380907E-3</v>
      </c>
      <c r="EN64" s="2">
        <f t="shared" si="12"/>
        <v>1.3045877822047802E-2</v>
      </c>
      <c r="EO64">
        <v>32</v>
      </c>
      <c r="EP64">
        <v>60</v>
      </c>
      <c r="EQ64">
        <v>4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</v>
      </c>
      <c r="EY64">
        <v>1</v>
      </c>
      <c r="EZ64">
        <v>1</v>
      </c>
      <c r="FA64">
        <v>0</v>
      </c>
      <c r="FB64">
        <v>0</v>
      </c>
      <c r="FC64">
        <v>1</v>
      </c>
      <c r="FD64">
        <v>10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444</v>
      </c>
      <c r="FX64">
        <v>912.92999267578125</v>
      </c>
      <c r="FY64">
        <v>914.47998046875</v>
      </c>
      <c r="FZ64">
        <v>918.030029296875</v>
      </c>
      <c r="GA64">
        <v>905.0999755859375</v>
      </c>
      <c r="GB64">
        <v>909.25</v>
      </c>
      <c r="GC64">
        <v>262</v>
      </c>
      <c r="GD64">
        <v>264</v>
      </c>
      <c r="GE64">
        <v>111</v>
      </c>
      <c r="GF64">
        <v>125</v>
      </c>
      <c r="GG64">
        <v>0</v>
      </c>
      <c r="GH64">
        <v>67</v>
      </c>
      <c r="GI64">
        <v>0</v>
      </c>
      <c r="GJ64">
        <v>0</v>
      </c>
      <c r="GK64">
        <v>5</v>
      </c>
      <c r="GL64">
        <v>218</v>
      </c>
      <c r="GM64">
        <v>0</v>
      </c>
      <c r="GN64">
        <v>93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1.7</v>
      </c>
      <c r="GX64" t="s">
        <v>218</v>
      </c>
      <c r="GY64">
        <v>167499</v>
      </c>
      <c r="GZ64">
        <v>195228</v>
      </c>
      <c r="HA64">
        <v>11.666</v>
      </c>
      <c r="HB64">
        <v>11.753</v>
      </c>
      <c r="HC64">
        <v>3.66</v>
      </c>
      <c r="HD64">
        <v>1.36</v>
      </c>
      <c r="HE64">
        <v>0</v>
      </c>
      <c r="HF64" s="2">
        <f t="shared" si="13"/>
        <v>1.6949390102276585E-3</v>
      </c>
      <c r="HG64" s="2">
        <f t="shared" si="14"/>
        <v>3.8670290892814929E-3</v>
      </c>
      <c r="HH64" s="2">
        <f t="shared" si="15"/>
        <v>1.025720090450144E-2</v>
      </c>
      <c r="HI64" s="2">
        <f t="shared" si="16"/>
        <v>4.5642281155485742E-3</v>
      </c>
      <c r="HJ64" s="3">
        <f t="shared" si="17"/>
        <v>921.580078125</v>
      </c>
      <c r="HK64" t="str">
        <f t="shared" si="18"/>
        <v>CSGP</v>
      </c>
    </row>
    <row r="65" spans="1:219" hidden="1" x14ac:dyDescent="0.25">
      <c r="A65">
        <v>56</v>
      </c>
      <c r="B65" t="s">
        <v>445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8</v>
      </c>
      <c r="N65">
        <v>106</v>
      </c>
      <c r="O65">
        <v>81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1</v>
      </c>
      <c r="AB65">
        <v>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444</v>
      </c>
      <c r="AV65">
        <v>368.79998779296881</v>
      </c>
      <c r="AW65">
        <v>369.70001220703131</v>
      </c>
      <c r="AX65">
        <v>372.79998779296881</v>
      </c>
      <c r="AY65">
        <v>368.57998657226563</v>
      </c>
      <c r="AZ65">
        <v>370.72000122070313</v>
      </c>
      <c r="BA65" s="2">
        <f t="shared" si="1"/>
        <v>2.4344722324718404E-3</v>
      </c>
      <c r="BB65" s="2">
        <f t="shared" si="2"/>
        <v>8.315385427692279E-3</v>
      </c>
      <c r="BC65" s="2">
        <f t="shared" si="3"/>
        <v>3.0295526042299903E-3</v>
      </c>
      <c r="BD65" s="2">
        <f t="shared" si="4"/>
        <v>5.7725902066003698E-3</v>
      </c>
      <c r="BE65">
        <v>64</v>
      </c>
      <c r="BF65">
        <v>122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5</v>
      </c>
      <c r="BO65">
        <v>6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446</v>
      </c>
      <c r="CN65">
        <v>370.72000122070313</v>
      </c>
      <c r="CO65">
        <v>371</v>
      </c>
      <c r="CP65">
        <v>371.52999877929688</v>
      </c>
      <c r="CQ65">
        <v>368.20001220703131</v>
      </c>
      <c r="CR65">
        <v>369.54998779296881</v>
      </c>
      <c r="CS65" s="2">
        <f t="shared" si="5"/>
        <v>7.5471369082713569E-4</v>
      </c>
      <c r="CT65" s="2">
        <f t="shared" si="6"/>
        <v>1.4265302426136328E-3</v>
      </c>
      <c r="CU65" s="2">
        <f t="shared" si="7"/>
        <v>7.5471369082713569E-3</v>
      </c>
      <c r="CV65" s="2">
        <f t="shared" si="8"/>
        <v>3.653025654255404E-3</v>
      </c>
      <c r="CW65">
        <v>7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46</v>
      </c>
      <c r="DG65">
        <v>48</v>
      </c>
      <c r="DH65">
        <v>49</v>
      </c>
      <c r="DI65">
        <v>32</v>
      </c>
      <c r="DJ65">
        <v>18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447</v>
      </c>
      <c r="EF65">
        <v>369.54998779296881</v>
      </c>
      <c r="EG65">
        <v>369</v>
      </c>
      <c r="EH65">
        <v>375.3599853515625</v>
      </c>
      <c r="EI65">
        <v>368.73001098632813</v>
      </c>
      <c r="EJ65">
        <v>371.73001098632813</v>
      </c>
      <c r="EK65" s="2">
        <f t="shared" si="9"/>
        <v>-1.4904818237637674E-3</v>
      </c>
      <c r="EL65" s="2">
        <f t="shared" si="10"/>
        <v>1.6943695651537638E-2</v>
      </c>
      <c r="EM65" s="2">
        <f t="shared" si="11"/>
        <v>7.3167754382619243E-4</v>
      </c>
      <c r="EN65" s="2">
        <f t="shared" si="12"/>
        <v>8.0703734197837829E-3</v>
      </c>
      <c r="EO65">
        <v>10</v>
      </c>
      <c r="EP65">
        <v>93</v>
      </c>
      <c r="EQ65">
        <v>80</v>
      </c>
      <c r="ER65">
        <v>12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274</v>
      </c>
      <c r="FX65">
        <v>371.73001098632813</v>
      </c>
      <c r="FY65">
        <v>371.6099853515625</v>
      </c>
      <c r="FZ65">
        <v>374.57998657226563</v>
      </c>
      <c r="GA65">
        <v>371.47000122070313</v>
      </c>
      <c r="GB65">
        <v>374.08999633789063</v>
      </c>
      <c r="GC65">
        <v>583</v>
      </c>
      <c r="GD65">
        <v>208</v>
      </c>
      <c r="GE65">
        <v>202</v>
      </c>
      <c r="GF65">
        <v>194</v>
      </c>
      <c r="GG65">
        <v>0</v>
      </c>
      <c r="GH65">
        <v>12</v>
      </c>
      <c r="GI65">
        <v>0</v>
      </c>
      <c r="GJ65">
        <v>12</v>
      </c>
      <c r="GK65">
        <v>0</v>
      </c>
      <c r="GL65">
        <v>18</v>
      </c>
      <c r="GM65">
        <v>0</v>
      </c>
      <c r="GN65">
        <v>18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2.1</v>
      </c>
      <c r="GX65" t="s">
        <v>218</v>
      </c>
      <c r="GY65">
        <v>2330659</v>
      </c>
      <c r="GZ65">
        <v>1875728</v>
      </c>
      <c r="HA65">
        <v>0.42099999999999999</v>
      </c>
      <c r="HB65">
        <v>0.99</v>
      </c>
      <c r="HC65">
        <v>3.74</v>
      </c>
      <c r="HD65">
        <v>1.08</v>
      </c>
      <c r="HE65">
        <v>0.2863</v>
      </c>
      <c r="HF65" s="2">
        <f t="shared" si="13"/>
        <v>-3.2298818518583516E-4</v>
      </c>
      <c r="HG65" s="2">
        <f t="shared" si="14"/>
        <v>7.9288838890759772E-3</v>
      </c>
      <c r="HH65" s="2">
        <f t="shared" si="15"/>
        <v>3.7669636548365304E-4</v>
      </c>
      <c r="HI65" s="2">
        <f t="shared" si="16"/>
        <v>7.0036492363753089E-3</v>
      </c>
      <c r="HJ65" s="3">
        <f t="shared" si="17"/>
        <v>377.54998779296875</v>
      </c>
      <c r="HK65" t="str">
        <f t="shared" si="18"/>
        <v>COST</v>
      </c>
    </row>
    <row r="66" spans="1:219" hidden="1" x14ac:dyDescent="0.25">
      <c r="A66">
        <v>57</v>
      </c>
      <c r="B66" t="s">
        <v>448</v>
      </c>
      <c r="C66">
        <v>10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44</v>
      </c>
      <c r="N66">
        <v>129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</v>
      </c>
      <c r="W66">
        <v>3</v>
      </c>
      <c r="X66">
        <v>4</v>
      </c>
      <c r="Y66">
        <v>3</v>
      </c>
      <c r="Z66">
        <v>9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9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449</v>
      </c>
      <c r="AV66">
        <v>108.40000152587891</v>
      </c>
      <c r="AW66">
        <v>109.1999969482422</v>
      </c>
      <c r="AX66">
        <v>110.19000244140619</v>
      </c>
      <c r="AY66">
        <v>108.40000152587891</v>
      </c>
      <c r="AZ66">
        <v>109.0899963378906</v>
      </c>
      <c r="BA66" s="2">
        <f t="shared" si="1"/>
        <v>7.3259656109924132E-3</v>
      </c>
      <c r="BB66" s="2">
        <f t="shared" si="2"/>
        <v>8.9845310030773895E-3</v>
      </c>
      <c r="BC66" s="2">
        <f t="shared" si="3"/>
        <v>7.3259656109924132E-3</v>
      </c>
      <c r="BD66" s="2">
        <f t="shared" si="4"/>
        <v>6.325005364144709E-3</v>
      </c>
      <c r="BE66">
        <v>55</v>
      </c>
      <c r="BF66">
        <v>13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76</v>
      </c>
      <c r="BO66">
        <v>36</v>
      </c>
      <c r="BP66">
        <v>11</v>
      </c>
      <c r="BQ66">
        <v>13</v>
      </c>
      <c r="BR66">
        <v>8</v>
      </c>
      <c r="BS66">
        <v>0</v>
      </c>
      <c r="BT66">
        <v>0</v>
      </c>
      <c r="BU66">
        <v>0</v>
      </c>
      <c r="BV66">
        <v>0</v>
      </c>
      <c r="BW66">
        <v>13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391</v>
      </c>
      <c r="CN66">
        <v>109.0899963378906</v>
      </c>
      <c r="CO66">
        <v>109.65000152587891</v>
      </c>
      <c r="CP66">
        <v>109.65000152587891</v>
      </c>
      <c r="CQ66">
        <v>108.40000152587891</v>
      </c>
      <c r="CR66">
        <v>108.76999664306641</v>
      </c>
      <c r="CS66" s="2">
        <f t="shared" si="5"/>
        <v>5.1072063857303673E-3</v>
      </c>
      <c r="CT66" s="2">
        <f t="shared" si="6"/>
        <v>0</v>
      </c>
      <c r="CU66" s="2">
        <f t="shared" si="7"/>
        <v>1.1399908642089507E-2</v>
      </c>
      <c r="CV66" s="2">
        <f t="shared" si="8"/>
        <v>3.4016284693071386E-3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8</v>
      </c>
      <c r="DI66">
        <v>19</v>
      </c>
      <c r="DJ66">
        <v>168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 t="s">
        <v>450</v>
      </c>
      <c r="EF66">
        <v>108.76999664306641</v>
      </c>
      <c r="EG66">
        <v>109.2600021362305</v>
      </c>
      <c r="EH66">
        <v>111.6699981689453</v>
      </c>
      <c r="EI66">
        <v>106.9499969482422</v>
      </c>
      <c r="EJ66">
        <v>107.879997253418</v>
      </c>
      <c r="EK66" s="2">
        <f t="shared" si="9"/>
        <v>4.484765546252989E-3</v>
      </c>
      <c r="EL66" s="2">
        <f t="shared" si="10"/>
        <v>2.1581410156994218E-2</v>
      </c>
      <c r="EM66" s="2">
        <f t="shared" si="11"/>
        <v>2.1142276613797528E-2</v>
      </c>
      <c r="EN66" s="2">
        <f t="shared" si="12"/>
        <v>8.6206927034967462E-3</v>
      </c>
      <c r="EO66">
        <v>10</v>
      </c>
      <c r="EP66">
        <v>8</v>
      </c>
      <c r="EQ66">
        <v>0</v>
      </c>
      <c r="ER66">
        <v>3</v>
      </c>
      <c r="ES66">
        <v>4</v>
      </c>
      <c r="ET66">
        <v>1</v>
      </c>
      <c r="EU66">
        <v>7</v>
      </c>
      <c r="EV66">
        <v>1</v>
      </c>
      <c r="EW66">
        <v>4</v>
      </c>
      <c r="EX66">
        <v>4</v>
      </c>
      <c r="EY66">
        <v>2</v>
      </c>
      <c r="EZ66">
        <v>3</v>
      </c>
      <c r="FA66">
        <v>0</v>
      </c>
      <c r="FB66">
        <v>170</v>
      </c>
      <c r="FC66">
        <v>1</v>
      </c>
      <c r="FD66">
        <v>3</v>
      </c>
      <c r="FE66">
        <v>1</v>
      </c>
      <c r="FF66">
        <v>0</v>
      </c>
      <c r="FG66">
        <v>15</v>
      </c>
      <c r="FH66">
        <v>7</v>
      </c>
      <c r="FI66">
        <v>3</v>
      </c>
      <c r="FJ66">
        <v>3</v>
      </c>
      <c r="FK66">
        <v>2</v>
      </c>
      <c r="FL66">
        <v>1</v>
      </c>
      <c r="FM66">
        <v>2</v>
      </c>
      <c r="FN66">
        <v>1</v>
      </c>
      <c r="FO66">
        <v>26</v>
      </c>
      <c r="FP66">
        <v>16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0</v>
      </c>
      <c r="FW66" t="s">
        <v>451</v>
      </c>
      <c r="FX66">
        <v>107.879997253418</v>
      </c>
      <c r="FY66">
        <v>107.19000244140619</v>
      </c>
      <c r="FZ66">
        <v>108.5</v>
      </c>
      <c r="GA66">
        <v>107.0899963378906</v>
      </c>
      <c r="GB66">
        <v>107.80999755859381</v>
      </c>
      <c r="GC66">
        <v>267</v>
      </c>
      <c r="GD66">
        <v>547</v>
      </c>
      <c r="GE66">
        <v>25</v>
      </c>
      <c r="GF66">
        <v>374</v>
      </c>
      <c r="GG66">
        <v>4</v>
      </c>
      <c r="GH66">
        <v>7</v>
      </c>
      <c r="GI66">
        <v>4</v>
      </c>
      <c r="GJ66">
        <v>7</v>
      </c>
      <c r="GK66">
        <v>0</v>
      </c>
      <c r="GL66">
        <v>355</v>
      </c>
      <c r="GM66">
        <v>0</v>
      </c>
      <c r="GN66">
        <v>338</v>
      </c>
      <c r="GO66">
        <v>3</v>
      </c>
      <c r="GP66">
        <v>2</v>
      </c>
      <c r="GQ66">
        <v>2</v>
      </c>
      <c r="GR66">
        <v>1</v>
      </c>
      <c r="GS66">
        <v>0</v>
      </c>
      <c r="GT66">
        <v>0</v>
      </c>
      <c r="GU66">
        <v>0</v>
      </c>
      <c r="GV66">
        <v>0</v>
      </c>
      <c r="GW66">
        <v>1.9</v>
      </c>
      <c r="GX66" t="s">
        <v>218</v>
      </c>
      <c r="GY66">
        <v>1857039</v>
      </c>
      <c r="GZ66">
        <v>1231228</v>
      </c>
      <c r="HA66">
        <v>0.65400000000000003</v>
      </c>
      <c r="HB66">
        <v>1.226</v>
      </c>
      <c r="HC66">
        <v>1.5</v>
      </c>
      <c r="HD66">
        <v>2.4700000000000002</v>
      </c>
      <c r="HE66">
        <v>0</v>
      </c>
      <c r="HF66" s="2">
        <f t="shared" si="13"/>
        <v>-6.4371190996939109E-3</v>
      </c>
      <c r="HG66" s="2">
        <f t="shared" si="14"/>
        <v>1.2073710217454403E-2</v>
      </c>
      <c r="HH66" s="2">
        <f t="shared" si="15"/>
        <v>9.3297976712203301E-4</v>
      </c>
      <c r="HI66" s="2">
        <f t="shared" si="16"/>
        <v>6.6784272053423965E-3</v>
      </c>
      <c r="HJ66" s="3">
        <f t="shared" si="17"/>
        <v>109.80999755859381</v>
      </c>
      <c r="HK66" t="str">
        <f t="shared" si="18"/>
        <v>CCK</v>
      </c>
    </row>
    <row r="67" spans="1:219" hidden="1" x14ac:dyDescent="0.25">
      <c r="A67">
        <v>58</v>
      </c>
      <c r="B67" t="s">
        <v>452</v>
      </c>
      <c r="C67">
        <v>9</v>
      </c>
      <c r="D67">
        <v>1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</v>
      </c>
      <c r="W67">
        <v>4</v>
      </c>
      <c r="X67">
        <v>5</v>
      </c>
      <c r="Y67">
        <v>5</v>
      </c>
      <c r="Z67">
        <v>35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19</v>
      </c>
      <c r="AP67">
        <v>0</v>
      </c>
      <c r="AQ67">
        <v>1</v>
      </c>
      <c r="AR67">
        <v>0</v>
      </c>
      <c r="AS67">
        <v>1</v>
      </c>
      <c r="AT67">
        <v>0</v>
      </c>
      <c r="AU67" t="s">
        <v>316</v>
      </c>
      <c r="AV67">
        <v>139.38999938964841</v>
      </c>
      <c r="AW67">
        <v>140.57000732421881</v>
      </c>
      <c r="AX67">
        <v>140.94000244140619</v>
      </c>
      <c r="AY67">
        <v>135.14500427246091</v>
      </c>
      <c r="AZ67">
        <v>140.52000427246091</v>
      </c>
      <c r="BA67" s="2">
        <f t="shared" si="1"/>
        <v>8.3944502602802951E-3</v>
      </c>
      <c r="BB67" s="2">
        <f t="shared" si="2"/>
        <v>2.6251959044857331E-3</v>
      </c>
      <c r="BC67" s="2">
        <f t="shared" si="3"/>
        <v>3.859289157782686E-2</v>
      </c>
      <c r="BD67" s="2">
        <f t="shared" si="4"/>
        <v>3.8250781643716425E-2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14</v>
      </c>
      <c r="BO67">
        <v>1</v>
      </c>
      <c r="BP67">
        <v>1</v>
      </c>
      <c r="BQ67">
        <v>2</v>
      </c>
      <c r="BR67">
        <v>23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453</v>
      </c>
      <c r="CN67">
        <v>140.52000427246091</v>
      </c>
      <c r="CO67">
        <v>139.7200012207031</v>
      </c>
      <c r="CP67">
        <v>142.46000671386719</v>
      </c>
      <c r="CQ67">
        <v>137.4100036621094</v>
      </c>
      <c r="CR67">
        <v>138.82000732421881</v>
      </c>
      <c r="CS67" s="2">
        <f t="shared" si="5"/>
        <v>-5.7257589805923548E-3</v>
      </c>
      <c r="CT67" s="2">
        <f t="shared" si="6"/>
        <v>1.9233506696847424E-2</v>
      </c>
      <c r="CU67" s="2">
        <f t="shared" si="7"/>
        <v>1.65330485142553E-2</v>
      </c>
      <c r="CV67" s="2">
        <f t="shared" si="8"/>
        <v>1.0157063735173888E-2</v>
      </c>
      <c r="CW67">
        <v>0</v>
      </c>
      <c r="CX67">
        <v>1</v>
      </c>
      <c r="CY67">
        <v>2</v>
      </c>
      <c r="CZ67">
        <v>1</v>
      </c>
      <c r="DA67">
        <v>0</v>
      </c>
      <c r="DB67">
        <v>1</v>
      </c>
      <c r="DC67">
        <v>3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45</v>
      </c>
      <c r="DK67">
        <v>0</v>
      </c>
      <c r="DL67">
        <v>0</v>
      </c>
      <c r="DM67">
        <v>0</v>
      </c>
      <c r="DN67">
        <v>0</v>
      </c>
      <c r="DO67">
        <v>4</v>
      </c>
      <c r="DP67">
        <v>3</v>
      </c>
      <c r="DQ67">
        <v>0</v>
      </c>
      <c r="DR67">
        <v>0</v>
      </c>
      <c r="DS67">
        <v>1</v>
      </c>
      <c r="DT67">
        <v>1</v>
      </c>
      <c r="DU67">
        <v>0</v>
      </c>
      <c r="DV67">
        <v>0</v>
      </c>
      <c r="DW67">
        <v>4</v>
      </c>
      <c r="DX67">
        <v>4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 t="s">
        <v>454</v>
      </c>
      <c r="EF67">
        <v>138.82000732421881</v>
      </c>
      <c r="EG67">
        <v>138.8999938964844</v>
      </c>
      <c r="EH67">
        <v>140.1549987792969</v>
      </c>
      <c r="EI67">
        <v>136.8800048828125</v>
      </c>
      <c r="EJ67">
        <v>139.88999938964841</v>
      </c>
      <c r="EK67" s="2">
        <f t="shared" si="9"/>
        <v>5.7585727703635126E-4</v>
      </c>
      <c r="EL67" s="2">
        <f t="shared" si="10"/>
        <v>8.9544068619968886E-3</v>
      </c>
      <c r="EM67" s="2">
        <f t="shared" si="11"/>
        <v>1.4542758116874444E-2</v>
      </c>
      <c r="EN67" s="2">
        <f t="shared" si="12"/>
        <v>2.1516866966679316E-2</v>
      </c>
      <c r="EO67">
        <v>18</v>
      </c>
      <c r="EP67">
        <v>6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4</v>
      </c>
      <c r="EZ67">
        <v>1</v>
      </c>
      <c r="FA67">
        <v>5</v>
      </c>
      <c r="FB67">
        <v>27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1</v>
      </c>
      <c r="FN67">
        <v>0</v>
      </c>
      <c r="FO67">
        <v>13</v>
      </c>
      <c r="FP67">
        <v>1</v>
      </c>
      <c r="FQ67">
        <v>8</v>
      </c>
      <c r="FR67">
        <v>0</v>
      </c>
      <c r="FS67">
        <v>1</v>
      </c>
      <c r="FT67">
        <v>1</v>
      </c>
      <c r="FU67">
        <v>1</v>
      </c>
      <c r="FV67">
        <v>1</v>
      </c>
      <c r="FW67" t="s">
        <v>455</v>
      </c>
      <c r="FX67">
        <v>139.88999938964841</v>
      </c>
      <c r="FY67">
        <v>139</v>
      </c>
      <c r="FZ67">
        <v>142.3800048828125</v>
      </c>
      <c r="GA67">
        <v>139</v>
      </c>
      <c r="GB67">
        <v>140.1499938964844</v>
      </c>
      <c r="GC67">
        <v>35</v>
      </c>
      <c r="GD67">
        <v>183</v>
      </c>
      <c r="GE67">
        <v>28</v>
      </c>
      <c r="GF67">
        <v>84</v>
      </c>
      <c r="GG67">
        <v>0</v>
      </c>
      <c r="GH67">
        <v>1</v>
      </c>
      <c r="GI67">
        <v>0</v>
      </c>
      <c r="GJ67">
        <v>1</v>
      </c>
      <c r="GK67">
        <v>0</v>
      </c>
      <c r="GL67">
        <v>130</v>
      </c>
      <c r="GM67">
        <v>0</v>
      </c>
      <c r="GN67">
        <v>72</v>
      </c>
      <c r="GO67">
        <v>1</v>
      </c>
      <c r="GP67">
        <v>1</v>
      </c>
      <c r="GQ67">
        <v>0</v>
      </c>
      <c r="GR67">
        <v>0</v>
      </c>
      <c r="GS67">
        <v>2</v>
      </c>
      <c r="GT67">
        <v>1</v>
      </c>
      <c r="GU67">
        <v>1</v>
      </c>
      <c r="GV67">
        <v>1</v>
      </c>
      <c r="GW67">
        <v>1.5</v>
      </c>
      <c r="GX67" t="s">
        <v>293</v>
      </c>
      <c r="GY67">
        <v>66490</v>
      </c>
      <c r="GZ67">
        <v>38585</v>
      </c>
      <c r="HA67">
        <v>1.2150000000000001</v>
      </c>
      <c r="HB67">
        <v>2.8119999999999998</v>
      </c>
      <c r="HC67">
        <v>3.63</v>
      </c>
      <c r="HD67">
        <v>3.28</v>
      </c>
      <c r="HE67">
        <v>0.18370001</v>
      </c>
      <c r="HF67" s="2">
        <f t="shared" si="13"/>
        <v>-6.4028733068230981E-3</v>
      </c>
      <c r="HG67" s="2">
        <f t="shared" si="14"/>
        <v>2.3739322706123334E-2</v>
      </c>
      <c r="HH67" s="2">
        <f t="shared" si="15"/>
        <v>0</v>
      </c>
      <c r="HI67" s="2">
        <f t="shared" si="16"/>
        <v>8.2054509209168458E-3</v>
      </c>
      <c r="HJ67" s="3">
        <f t="shared" si="17"/>
        <v>145.760009765625</v>
      </c>
      <c r="HK67" t="str">
        <f t="shared" si="18"/>
        <v>CSWI</v>
      </c>
    </row>
    <row r="68" spans="1:219" hidden="1" x14ac:dyDescent="0.25">
      <c r="A68">
        <v>59</v>
      </c>
      <c r="B68" t="s">
        <v>456</v>
      </c>
      <c r="C68">
        <v>11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5</v>
      </c>
      <c r="N68">
        <v>7</v>
      </c>
      <c r="O68">
        <v>16</v>
      </c>
      <c r="P68">
        <v>142</v>
      </c>
      <c r="Q68">
        <v>25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1</v>
      </c>
      <c r="Z68">
        <v>0</v>
      </c>
      <c r="AA68">
        <v>1</v>
      </c>
      <c r="AB68">
        <v>3</v>
      </c>
      <c r="AC68">
        <v>1</v>
      </c>
      <c r="AD68">
        <v>3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457</v>
      </c>
      <c r="AV68">
        <v>242.58999633789071</v>
      </c>
      <c r="AW68">
        <v>243.3800048828125</v>
      </c>
      <c r="AX68">
        <v>243.8800048828125</v>
      </c>
      <c r="AY68">
        <v>241.52000427246091</v>
      </c>
      <c r="AZ68">
        <v>243.05999755859369</v>
      </c>
      <c r="BA68" s="2">
        <f t="shared" si="1"/>
        <v>3.2459878752248983E-3</v>
      </c>
      <c r="BB68" s="2">
        <f t="shared" si="2"/>
        <v>2.0501885763052341E-3</v>
      </c>
      <c r="BC68" s="2">
        <f t="shared" si="3"/>
        <v>7.6423723109347863E-3</v>
      </c>
      <c r="BD68" s="2">
        <f t="shared" si="4"/>
        <v>6.3358565852101867E-3</v>
      </c>
      <c r="BE68">
        <v>16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38</v>
      </c>
      <c r="BO68">
        <v>35</v>
      </c>
      <c r="BP68">
        <v>61</v>
      </c>
      <c r="BQ68">
        <v>37</v>
      </c>
      <c r="BR68">
        <v>24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458</v>
      </c>
      <c r="CN68">
        <v>243.05999755859369</v>
      </c>
      <c r="CO68">
        <v>241.83999633789071</v>
      </c>
      <c r="CP68">
        <v>242.7200012207031</v>
      </c>
      <c r="CQ68">
        <v>239.94999694824219</v>
      </c>
      <c r="CR68">
        <v>241.99000549316409</v>
      </c>
      <c r="CS68" s="2">
        <f t="shared" si="5"/>
        <v>-5.0446627488300866E-3</v>
      </c>
      <c r="CT68" s="2">
        <f t="shared" si="6"/>
        <v>3.6255968951327544E-3</v>
      </c>
      <c r="CU68" s="2">
        <f t="shared" si="7"/>
        <v>7.8150819478506328E-3</v>
      </c>
      <c r="CV68" s="2">
        <f t="shared" si="8"/>
        <v>8.4301355370626219E-3</v>
      </c>
      <c r="CW68">
        <v>22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52</v>
      </c>
      <c r="DG68">
        <v>21</v>
      </c>
      <c r="DH68">
        <v>25</v>
      </c>
      <c r="DI68">
        <v>43</v>
      </c>
      <c r="DJ68">
        <v>48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459</v>
      </c>
      <c r="EF68">
        <v>241.99000549316409</v>
      </c>
      <c r="EG68">
        <v>240.16999816894531</v>
      </c>
      <c r="EH68">
        <v>243.16999816894531</v>
      </c>
      <c r="EI68">
        <v>240.16999816894531</v>
      </c>
      <c r="EJ68">
        <v>241.8500061035156</v>
      </c>
      <c r="EK68" s="2">
        <f t="shared" si="9"/>
        <v>-7.5779961614461655E-3</v>
      </c>
      <c r="EL68" s="2">
        <f t="shared" si="10"/>
        <v>1.2337048248508453E-2</v>
      </c>
      <c r="EM68" s="2">
        <f t="shared" si="11"/>
        <v>0</v>
      </c>
      <c r="EN68" s="2">
        <f t="shared" si="12"/>
        <v>6.9464870464018835E-3</v>
      </c>
      <c r="EO68">
        <v>6</v>
      </c>
      <c r="EP68">
        <v>162</v>
      </c>
      <c r="EQ68">
        <v>27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460</v>
      </c>
      <c r="FX68">
        <v>241.8500061035156</v>
      </c>
      <c r="FY68">
        <v>242.55000305175781</v>
      </c>
      <c r="FZ68">
        <v>245.32000732421881</v>
      </c>
      <c r="GA68">
        <v>240.96000671386719</v>
      </c>
      <c r="GB68">
        <v>244.3999938964844</v>
      </c>
      <c r="GC68">
        <v>428</v>
      </c>
      <c r="GD68">
        <v>387</v>
      </c>
      <c r="GE68">
        <v>217</v>
      </c>
      <c r="GF68">
        <v>189</v>
      </c>
      <c r="GG68">
        <v>0</v>
      </c>
      <c r="GH68">
        <v>167</v>
      </c>
      <c r="GI68">
        <v>0</v>
      </c>
      <c r="GJ68">
        <v>0</v>
      </c>
      <c r="GK68">
        <v>3</v>
      </c>
      <c r="GL68">
        <v>72</v>
      </c>
      <c r="GM68">
        <v>0</v>
      </c>
      <c r="GN68">
        <v>48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1.8</v>
      </c>
      <c r="GX68" t="s">
        <v>218</v>
      </c>
      <c r="GY68">
        <v>1306273</v>
      </c>
      <c r="GZ68">
        <v>2689757</v>
      </c>
      <c r="HA68">
        <v>1.4650000000000001</v>
      </c>
      <c r="HB68">
        <v>1.865</v>
      </c>
      <c r="HC68">
        <v>2.2599999999999998</v>
      </c>
      <c r="HD68">
        <v>1.69</v>
      </c>
      <c r="HE68">
        <v>0.1472</v>
      </c>
      <c r="HF68" s="2">
        <f t="shared" si="13"/>
        <v>2.8859902677175198E-3</v>
      </c>
      <c r="HG68" s="2">
        <f t="shared" si="14"/>
        <v>1.1291391609980272E-2</v>
      </c>
      <c r="HH68" s="2">
        <f t="shared" si="15"/>
        <v>6.5553342316443386E-3</v>
      </c>
      <c r="HI68" s="2">
        <f t="shared" si="16"/>
        <v>1.4075234322936336E-2</v>
      </c>
      <c r="HJ68" s="3">
        <f t="shared" si="17"/>
        <v>248.0900115966798</v>
      </c>
      <c r="HK68" t="str">
        <f t="shared" si="18"/>
        <v>DHR</v>
      </c>
    </row>
    <row r="69" spans="1:219" hidden="1" x14ac:dyDescent="0.25">
      <c r="A69">
        <v>60</v>
      </c>
      <c r="B69" t="s">
        <v>461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9</v>
      </c>
      <c r="N69">
        <v>16</v>
      </c>
      <c r="O69">
        <v>43</v>
      </c>
      <c r="P69">
        <v>44</v>
      </c>
      <c r="Q69">
        <v>64</v>
      </c>
      <c r="R69">
        <v>0</v>
      </c>
      <c r="S69">
        <v>0</v>
      </c>
      <c r="T69">
        <v>0</v>
      </c>
      <c r="U69">
        <v>0</v>
      </c>
      <c r="V69">
        <v>2</v>
      </c>
      <c r="W69">
        <v>3</v>
      </c>
      <c r="X69">
        <v>3</v>
      </c>
      <c r="Y69">
        <v>1</v>
      </c>
      <c r="Z69">
        <v>18</v>
      </c>
      <c r="AA69">
        <v>1</v>
      </c>
      <c r="AB69">
        <v>27</v>
      </c>
      <c r="AC69">
        <v>1</v>
      </c>
      <c r="AD69">
        <v>27</v>
      </c>
      <c r="AE69">
        <v>0</v>
      </c>
      <c r="AF69">
        <v>0</v>
      </c>
      <c r="AG69">
        <v>18</v>
      </c>
      <c r="AH69">
        <v>18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11</v>
      </c>
      <c r="AP69">
        <v>11</v>
      </c>
      <c r="AQ69">
        <v>1</v>
      </c>
      <c r="AR69">
        <v>0</v>
      </c>
      <c r="AS69">
        <v>1</v>
      </c>
      <c r="AT69">
        <v>1</v>
      </c>
      <c r="AU69" t="s">
        <v>462</v>
      </c>
      <c r="AV69">
        <v>98.919998168945327</v>
      </c>
      <c r="AW69">
        <v>99.730003356933594</v>
      </c>
      <c r="AX69">
        <v>102.1699981689453</v>
      </c>
      <c r="AY69">
        <v>99.220001220703125</v>
      </c>
      <c r="AZ69">
        <v>101.4199981689453</v>
      </c>
      <c r="BA69" s="2">
        <f t="shared" si="1"/>
        <v>8.1219809558138456E-3</v>
      </c>
      <c r="BB69" s="2">
        <f t="shared" si="2"/>
        <v>2.3881715334642561E-2</v>
      </c>
      <c r="BC69" s="2">
        <f t="shared" si="3"/>
        <v>5.1138285276615125E-3</v>
      </c>
      <c r="BD69" s="2">
        <f t="shared" si="4"/>
        <v>2.1691944270965435E-2</v>
      </c>
      <c r="BE69">
        <v>13</v>
      </c>
      <c r="BF69">
        <v>9</v>
      </c>
      <c r="BG69">
        <v>7</v>
      </c>
      <c r="BH69">
        <v>131</v>
      </c>
      <c r="BI69">
        <v>30</v>
      </c>
      <c r="BJ69">
        <v>0</v>
      </c>
      <c r="BK69">
        <v>0</v>
      </c>
      <c r="BL69">
        <v>0</v>
      </c>
      <c r="BM69">
        <v>0</v>
      </c>
      <c r="BN69">
        <v>5</v>
      </c>
      <c r="BO69">
        <v>3</v>
      </c>
      <c r="BP69">
        <v>2</v>
      </c>
      <c r="BQ69">
        <v>2</v>
      </c>
      <c r="BR69">
        <v>2</v>
      </c>
      <c r="BS69">
        <v>1</v>
      </c>
      <c r="BT69">
        <v>14</v>
      </c>
      <c r="BU69">
        <v>1</v>
      </c>
      <c r="BV69">
        <v>14</v>
      </c>
      <c r="BW69">
        <v>0</v>
      </c>
      <c r="BX69">
        <v>0</v>
      </c>
      <c r="BY69">
        <v>2</v>
      </c>
      <c r="BZ69">
        <v>2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428</v>
      </c>
      <c r="CN69">
        <v>101.4199981689453</v>
      </c>
      <c r="CO69">
        <v>101.40000152587891</v>
      </c>
      <c r="CP69">
        <v>103.8000030517578</v>
      </c>
      <c r="CQ69">
        <v>100.86000061035161</v>
      </c>
      <c r="CR69">
        <v>103.4199981689453</v>
      </c>
      <c r="CS69" s="2">
        <f t="shared" si="5"/>
        <v>-1.9720554995550366E-4</v>
      </c>
      <c r="CT69" s="2">
        <f t="shared" si="6"/>
        <v>2.3121401303641376E-2</v>
      </c>
      <c r="CU69" s="2">
        <f t="shared" si="7"/>
        <v>5.3254527357130543E-3</v>
      </c>
      <c r="CV69" s="2">
        <f t="shared" si="8"/>
        <v>2.475340943645854E-2</v>
      </c>
      <c r="CW69">
        <v>9</v>
      </c>
      <c r="CX69">
        <v>14</v>
      </c>
      <c r="CY69">
        <v>45</v>
      </c>
      <c r="CZ69">
        <v>82</v>
      </c>
      <c r="DA69">
        <v>41</v>
      </c>
      <c r="DB69">
        <v>0</v>
      </c>
      <c r="DC69">
        <v>0</v>
      </c>
      <c r="DD69">
        <v>0</v>
      </c>
      <c r="DE69">
        <v>0</v>
      </c>
      <c r="DF69">
        <v>3</v>
      </c>
      <c r="DG69">
        <v>2</v>
      </c>
      <c r="DH69">
        <v>0</v>
      </c>
      <c r="DI69">
        <v>1</v>
      </c>
      <c r="DJ69">
        <v>1</v>
      </c>
      <c r="DK69">
        <v>1</v>
      </c>
      <c r="DL69">
        <v>7</v>
      </c>
      <c r="DM69">
        <v>1</v>
      </c>
      <c r="DN69">
        <v>7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412</v>
      </c>
      <c r="EF69">
        <v>103.4199981689453</v>
      </c>
      <c r="EG69">
        <v>103.4499969482422</v>
      </c>
      <c r="EH69">
        <v>103.51999664306641</v>
      </c>
      <c r="EI69">
        <v>101.15000152587891</v>
      </c>
      <c r="EJ69">
        <v>101.48000335693359</v>
      </c>
      <c r="EK69" s="2">
        <f t="shared" si="9"/>
        <v>2.899833753684522E-4</v>
      </c>
      <c r="EL69" s="2">
        <f t="shared" si="10"/>
        <v>6.7619491010573185E-4</v>
      </c>
      <c r="EM69" s="2">
        <f t="shared" si="11"/>
        <v>2.2232919190070422E-2</v>
      </c>
      <c r="EN69" s="2">
        <f t="shared" si="12"/>
        <v>3.2518902260376681E-3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194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0</v>
      </c>
      <c r="FV69">
        <v>0</v>
      </c>
      <c r="FW69" t="s">
        <v>463</v>
      </c>
      <c r="FX69">
        <v>101.48000335693359</v>
      </c>
      <c r="FY69">
        <v>101.26999664306641</v>
      </c>
      <c r="FZ69">
        <v>102.3199996948242</v>
      </c>
      <c r="GA69">
        <v>101.0299987792969</v>
      </c>
      <c r="GB69">
        <v>101.4100036621094</v>
      </c>
      <c r="GC69">
        <v>558</v>
      </c>
      <c r="GD69">
        <v>243</v>
      </c>
      <c r="GE69">
        <v>192</v>
      </c>
      <c r="GF69">
        <v>202</v>
      </c>
      <c r="GG69">
        <v>0</v>
      </c>
      <c r="GH69">
        <v>392</v>
      </c>
      <c r="GI69">
        <v>0</v>
      </c>
      <c r="GJ69">
        <v>123</v>
      </c>
      <c r="GK69">
        <v>48</v>
      </c>
      <c r="GL69">
        <v>215</v>
      </c>
      <c r="GM69">
        <v>7</v>
      </c>
      <c r="GN69">
        <v>195</v>
      </c>
      <c r="GO69">
        <v>3</v>
      </c>
      <c r="GP69">
        <v>1</v>
      </c>
      <c r="GQ69">
        <v>3</v>
      </c>
      <c r="GR69">
        <v>1</v>
      </c>
      <c r="GS69">
        <v>1</v>
      </c>
      <c r="GT69">
        <v>0</v>
      </c>
      <c r="GU69">
        <v>1</v>
      </c>
      <c r="GV69">
        <v>0</v>
      </c>
      <c r="GW69">
        <v>2.2000000000000002</v>
      </c>
      <c r="GX69" t="s">
        <v>218</v>
      </c>
      <c r="GY69">
        <v>2556034</v>
      </c>
      <c r="GZ69">
        <v>4592414</v>
      </c>
      <c r="HA69">
        <v>0.61199999999999999</v>
      </c>
      <c r="HB69">
        <v>0.80500000000000005</v>
      </c>
      <c r="HC69">
        <v>2.4500000000000002</v>
      </c>
      <c r="HD69">
        <v>2.79</v>
      </c>
      <c r="HE69">
        <v>0</v>
      </c>
      <c r="HF69" s="2">
        <f t="shared" si="13"/>
        <v>-2.0737308267855248E-3</v>
      </c>
      <c r="HG69" s="2">
        <f t="shared" si="14"/>
        <v>1.0261953233869248E-2</v>
      </c>
      <c r="HH69" s="2">
        <f t="shared" si="15"/>
        <v>2.3698812256841562E-3</v>
      </c>
      <c r="HI69" s="2">
        <f t="shared" si="16"/>
        <v>3.7472129877703653E-3</v>
      </c>
      <c r="HJ69" s="3">
        <f t="shared" si="17"/>
        <v>103.370002746582</v>
      </c>
      <c r="HK69" t="str">
        <f t="shared" si="18"/>
        <v>DELL</v>
      </c>
    </row>
    <row r="70" spans="1:219" hidden="1" x14ac:dyDescent="0.25">
      <c r="A70">
        <v>61</v>
      </c>
      <c r="B70" t="s">
        <v>464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20</v>
      </c>
      <c r="W70">
        <v>39</v>
      </c>
      <c r="X70">
        <v>24</v>
      </c>
      <c r="Y70">
        <v>33</v>
      </c>
      <c r="Z70">
        <v>76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465</v>
      </c>
      <c r="AV70">
        <v>64.830001831054688</v>
      </c>
      <c r="AW70">
        <v>65.400001525878906</v>
      </c>
      <c r="AX70">
        <v>65.75</v>
      </c>
      <c r="AY70">
        <v>64.970001220703125</v>
      </c>
      <c r="AZ70">
        <v>65.419998168945313</v>
      </c>
      <c r="BA70" s="2">
        <f t="shared" si="1"/>
        <v>8.7155914606311669E-3</v>
      </c>
      <c r="BB70" s="2">
        <f t="shared" si="2"/>
        <v>5.3231707090660718E-3</v>
      </c>
      <c r="BC70" s="2">
        <f t="shared" si="3"/>
        <v>6.5749280602941385E-3</v>
      </c>
      <c r="BD70" s="2">
        <f t="shared" si="4"/>
        <v>6.8785839320888442E-3</v>
      </c>
      <c r="BE70">
        <v>62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25</v>
      </c>
      <c r="BO70">
        <v>20</v>
      </c>
      <c r="BP70">
        <v>40</v>
      </c>
      <c r="BQ70">
        <v>39</v>
      </c>
      <c r="BR70">
        <v>21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466</v>
      </c>
      <c r="CN70">
        <v>65.419998168945313</v>
      </c>
      <c r="CO70">
        <v>65.470001220703125</v>
      </c>
      <c r="CP70">
        <v>65.550003051757813</v>
      </c>
      <c r="CQ70">
        <v>65</v>
      </c>
      <c r="CR70">
        <v>65.529998779296875</v>
      </c>
      <c r="CS70" s="2">
        <f t="shared" si="5"/>
        <v>7.637551676415999E-4</v>
      </c>
      <c r="CT70" s="2">
        <f t="shared" si="6"/>
        <v>1.2204702872632422E-3</v>
      </c>
      <c r="CU70" s="2">
        <f t="shared" si="7"/>
        <v>7.1788790581922557E-3</v>
      </c>
      <c r="CV70" s="2">
        <f t="shared" si="8"/>
        <v>8.0878801948691681E-3</v>
      </c>
      <c r="CW70">
        <v>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20</v>
      </c>
      <c r="DG70">
        <v>30</v>
      </c>
      <c r="DH70">
        <v>30</v>
      </c>
      <c r="DI70">
        <v>49</v>
      </c>
      <c r="DJ70">
        <v>54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381</v>
      </c>
      <c r="EF70">
        <v>65.529998779296875</v>
      </c>
      <c r="EG70">
        <v>65.370002746582031</v>
      </c>
      <c r="EH70">
        <v>65.94000244140625</v>
      </c>
      <c r="EI70">
        <v>65.180000305175781</v>
      </c>
      <c r="EJ70">
        <v>65.480003356933594</v>
      </c>
      <c r="EK70" s="2">
        <f t="shared" si="9"/>
        <v>-2.4475451429166739E-3</v>
      </c>
      <c r="EL70" s="2">
        <f t="shared" si="10"/>
        <v>8.6442170718861178E-3</v>
      </c>
      <c r="EM70" s="2">
        <f t="shared" si="11"/>
        <v>2.9065692737206827E-3</v>
      </c>
      <c r="EN70" s="2">
        <f t="shared" si="12"/>
        <v>4.5815979898853332E-3</v>
      </c>
      <c r="EO70">
        <v>147</v>
      </c>
      <c r="EP70">
        <v>9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55</v>
      </c>
      <c r="EY70">
        <v>6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249</v>
      </c>
      <c r="FX70">
        <v>65.480003356933594</v>
      </c>
      <c r="FY70">
        <v>65.389999389648438</v>
      </c>
      <c r="FZ70">
        <v>66.290000915527344</v>
      </c>
      <c r="GA70">
        <v>65.199996948242188</v>
      </c>
      <c r="GB70">
        <v>66.150001525878906</v>
      </c>
      <c r="GC70">
        <v>225</v>
      </c>
      <c r="GD70">
        <v>581</v>
      </c>
      <c r="GE70">
        <v>160</v>
      </c>
      <c r="GF70">
        <v>244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151</v>
      </c>
      <c r="GM70">
        <v>0</v>
      </c>
      <c r="GN70">
        <v>54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2.1</v>
      </c>
      <c r="GX70" t="s">
        <v>218</v>
      </c>
      <c r="GY70">
        <v>940186</v>
      </c>
      <c r="GZ70">
        <v>1329814</v>
      </c>
      <c r="HA70">
        <v>0.86899999999999999</v>
      </c>
      <c r="HB70">
        <v>1.36</v>
      </c>
      <c r="HC70">
        <v>0.96</v>
      </c>
      <c r="HD70">
        <v>1.33</v>
      </c>
      <c r="HF70" s="2">
        <f t="shared" si="13"/>
        <v>-1.3764179251454234E-3</v>
      </c>
      <c r="HG70" s="2">
        <f t="shared" si="14"/>
        <v>1.3576731233203132E-2</v>
      </c>
      <c r="HH70" s="2">
        <f t="shared" si="15"/>
        <v>2.9056804278901893E-3</v>
      </c>
      <c r="HI70" s="2">
        <f t="shared" si="16"/>
        <v>1.436136894517015E-2</v>
      </c>
      <c r="HJ70" s="3">
        <f t="shared" si="17"/>
        <v>67.19000244140625</v>
      </c>
      <c r="HK70" t="str">
        <f t="shared" si="18"/>
        <v>XRAY</v>
      </c>
    </row>
    <row r="71" spans="1:219" hidden="1" x14ac:dyDescent="0.25">
      <c r="A71">
        <v>62</v>
      </c>
      <c r="B71" t="s">
        <v>467</v>
      </c>
      <c r="C71">
        <v>10</v>
      </c>
      <c r="D71">
        <v>0</v>
      </c>
      <c r="E71">
        <v>5</v>
      </c>
      <c r="F71">
        <v>1</v>
      </c>
      <c r="G71" t="s">
        <v>218</v>
      </c>
      <c r="H71" t="s">
        <v>218</v>
      </c>
      <c r="I71">
        <v>5</v>
      </c>
      <c r="J71">
        <v>1</v>
      </c>
      <c r="K71" t="s">
        <v>218</v>
      </c>
      <c r="L71" t="s">
        <v>218</v>
      </c>
      <c r="M71">
        <v>98</v>
      </c>
      <c r="N71">
        <v>22</v>
      </c>
      <c r="O71">
        <v>44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35</v>
      </c>
      <c r="W71">
        <v>1</v>
      </c>
      <c r="X71">
        <v>1</v>
      </c>
      <c r="Y71">
        <v>0</v>
      </c>
      <c r="Z71">
        <v>0</v>
      </c>
      <c r="AA71">
        <v>1</v>
      </c>
      <c r="AB71">
        <v>37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262</v>
      </c>
      <c r="AV71">
        <v>399.489990234375</v>
      </c>
      <c r="AW71">
        <v>400.57000732421881</v>
      </c>
      <c r="AX71">
        <v>401.64999389648438</v>
      </c>
      <c r="AY71">
        <v>393.6400146484375</v>
      </c>
      <c r="AZ71">
        <v>400.04000854492188</v>
      </c>
      <c r="BA71" s="2">
        <f t="shared" si="1"/>
        <v>2.6962005894006769E-3</v>
      </c>
      <c r="BB71" s="2">
        <f t="shared" si="2"/>
        <v>2.6888748628834946E-3</v>
      </c>
      <c r="BC71" s="2">
        <f t="shared" si="3"/>
        <v>1.7300328404698084E-2</v>
      </c>
      <c r="BD71" s="2">
        <f t="shared" si="4"/>
        <v>1.5998384560992451E-2</v>
      </c>
      <c r="BE71">
        <v>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</v>
      </c>
      <c r="BO71">
        <v>7</v>
      </c>
      <c r="BP71">
        <v>11</v>
      </c>
      <c r="BQ71">
        <v>22</v>
      </c>
      <c r="BR71">
        <v>144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3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 t="s">
        <v>468</v>
      </c>
      <c r="CN71">
        <v>400.04000854492188</v>
      </c>
      <c r="CO71">
        <v>396.60000610351563</v>
      </c>
      <c r="CP71">
        <v>399.010009765625</v>
      </c>
      <c r="CQ71">
        <v>391.64999389648438</v>
      </c>
      <c r="CR71">
        <v>393.04000854492188</v>
      </c>
      <c r="CS71" s="2">
        <f t="shared" si="5"/>
        <v>-8.6737326991073171E-3</v>
      </c>
      <c r="CT71" s="2">
        <f t="shared" si="6"/>
        <v>6.0399579036249929E-3</v>
      </c>
      <c r="CU71" s="2">
        <f t="shared" si="7"/>
        <v>1.2481119845820787E-2</v>
      </c>
      <c r="CV71" s="2">
        <f t="shared" si="8"/>
        <v>3.5365729142523561E-3</v>
      </c>
      <c r="CW71">
        <v>35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19</v>
      </c>
      <c r="DG71">
        <v>8</v>
      </c>
      <c r="DH71">
        <v>10</v>
      </c>
      <c r="DI71">
        <v>9</v>
      </c>
      <c r="DJ71">
        <v>112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1</v>
      </c>
      <c r="DV71">
        <v>0</v>
      </c>
      <c r="DW71">
        <v>36</v>
      </c>
      <c r="DX71">
        <v>1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469</v>
      </c>
      <c r="EF71">
        <v>393.04000854492188</v>
      </c>
      <c r="EG71">
        <v>389.80999755859381</v>
      </c>
      <c r="EH71">
        <v>395.57998657226563</v>
      </c>
      <c r="EI71">
        <v>383.26998901367188</v>
      </c>
      <c r="EJ71">
        <v>388.91000366210938</v>
      </c>
      <c r="EK71" s="2">
        <f t="shared" si="9"/>
        <v>-8.2861163298988405E-3</v>
      </c>
      <c r="EL71" s="2">
        <f t="shared" si="10"/>
        <v>1.458614998111829E-2</v>
      </c>
      <c r="EM71" s="2">
        <f t="shared" si="11"/>
        <v>1.677742640230484E-2</v>
      </c>
      <c r="EN71" s="2">
        <f t="shared" si="12"/>
        <v>1.4502107416443866E-2</v>
      </c>
      <c r="EO71">
        <v>10</v>
      </c>
      <c r="EP71">
        <v>13</v>
      </c>
      <c r="EQ71">
        <v>12</v>
      </c>
      <c r="ER71">
        <v>0</v>
      </c>
      <c r="ES71">
        <v>0</v>
      </c>
      <c r="ET71">
        <v>1</v>
      </c>
      <c r="EU71">
        <v>12</v>
      </c>
      <c r="EV71">
        <v>0</v>
      </c>
      <c r="EW71">
        <v>0</v>
      </c>
      <c r="EX71">
        <v>2</v>
      </c>
      <c r="EY71">
        <v>16</v>
      </c>
      <c r="EZ71">
        <v>15</v>
      </c>
      <c r="FA71">
        <v>23</v>
      </c>
      <c r="FB71">
        <v>106</v>
      </c>
      <c r="FC71">
        <v>1</v>
      </c>
      <c r="FD71">
        <v>6</v>
      </c>
      <c r="FE71">
        <v>0</v>
      </c>
      <c r="FF71">
        <v>0</v>
      </c>
      <c r="FG71">
        <v>25</v>
      </c>
      <c r="FH71">
        <v>12</v>
      </c>
      <c r="FI71">
        <v>0</v>
      </c>
      <c r="FJ71">
        <v>0</v>
      </c>
      <c r="FK71">
        <v>1</v>
      </c>
      <c r="FL71">
        <v>1</v>
      </c>
      <c r="FM71">
        <v>0</v>
      </c>
      <c r="FN71">
        <v>0</v>
      </c>
      <c r="FO71">
        <v>35</v>
      </c>
      <c r="FP71">
        <v>25</v>
      </c>
      <c r="FQ71">
        <v>0</v>
      </c>
      <c r="FR71">
        <v>0</v>
      </c>
      <c r="FS71">
        <v>1</v>
      </c>
      <c r="FT71">
        <v>1</v>
      </c>
      <c r="FU71">
        <v>0</v>
      </c>
      <c r="FV71">
        <v>0</v>
      </c>
      <c r="FW71" t="s">
        <v>470</v>
      </c>
      <c r="FX71">
        <v>388.91000366210938</v>
      </c>
      <c r="FY71">
        <v>391.32998657226563</v>
      </c>
      <c r="FZ71">
        <v>403.60000610351563</v>
      </c>
      <c r="GA71">
        <v>388.75</v>
      </c>
      <c r="GB71">
        <v>401.6199951171875</v>
      </c>
      <c r="GC71">
        <v>245</v>
      </c>
      <c r="GD71">
        <v>546</v>
      </c>
      <c r="GE71">
        <v>71</v>
      </c>
      <c r="GF71">
        <v>320</v>
      </c>
      <c r="GG71">
        <v>0</v>
      </c>
      <c r="GH71">
        <v>7</v>
      </c>
      <c r="GI71">
        <v>0</v>
      </c>
      <c r="GJ71">
        <v>0</v>
      </c>
      <c r="GK71">
        <v>0</v>
      </c>
      <c r="GL71">
        <v>362</v>
      </c>
      <c r="GM71">
        <v>0</v>
      </c>
      <c r="GN71">
        <v>218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1.7</v>
      </c>
      <c r="GX71" t="s">
        <v>218</v>
      </c>
      <c r="GY71">
        <v>718946</v>
      </c>
      <c r="GZ71">
        <v>537971</v>
      </c>
      <c r="HA71">
        <v>5.1070000000000002</v>
      </c>
      <c r="HB71">
        <v>5.577</v>
      </c>
      <c r="HC71">
        <v>7.15</v>
      </c>
      <c r="HD71">
        <v>4.0999999999999996</v>
      </c>
      <c r="HE71">
        <v>0</v>
      </c>
      <c r="HF71" s="2">
        <f t="shared" si="13"/>
        <v>6.1839955873388419E-3</v>
      </c>
      <c r="HG71" s="2">
        <f t="shared" si="14"/>
        <v>3.0401435445228886E-2</v>
      </c>
      <c r="HH71" s="2">
        <f t="shared" si="15"/>
        <v>6.59286704518669E-3</v>
      </c>
      <c r="HI71" s="2">
        <f t="shared" si="16"/>
        <v>3.2045205103476526E-2</v>
      </c>
      <c r="HJ71" s="3">
        <f t="shared" si="17"/>
        <v>415.87002563476563</v>
      </c>
      <c r="HK71" t="str">
        <f t="shared" si="18"/>
        <v>DXCM</v>
      </c>
    </row>
    <row r="72" spans="1:219" hidden="1" x14ac:dyDescent="0.25">
      <c r="A72">
        <v>63</v>
      </c>
      <c r="B72" t="s">
        <v>471</v>
      </c>
      <c r="C72">
        <v>11</v>
      </c>
      <c r="D72">
        <v>0</v>
      </c>
      <c r="E72">
        <v>5</v>
      </c>
      <c r="F72">
        <v>1</v>
      </c>
      <c r="G72" t="s">
        <v>218</v>
      </c>
      <c r="H72" t="s">
        <v>218</v>
      </c>
      <c r="I72">
        <v>5</v>
      </c>
      <c r="J72">
        <v>1</v>
      </c>
      <c r="K72" t="s">
        <v>218</v>
      </c>
      <c r="L72" t="s">
        <v>218</v>
      </c>
      <c r="M72">
        <v>99</v>
      </c>
      <c r="N72">
        <v>13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32</v>
      </c>
      <c r="W72">
        <v>13</v>
      </c>
      <c r="X72">
        <v>9</v>
      </c>
      <c r="Y72">
        <v>20</v>
      </c>
      <c r="Z72">
        <v>34</v>
      </c>
      <c r="AA72">
        <v>0</v>
      </c>
      <c r="AB72">
        <v>0</v>
      </c>
      <c r="AC72">
        <v>0</v>
      </c>
      <c r="AD72">
        <v>0</v>
      </c>
      <c r="AE72">
        <v>13</v>
      </c>
      <c r="AF72">
        <v>0</v>
      </c>
      <c r="AG72">
        <v>29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16</v>
      </c>
      <c r="AP72">
        <v>16</v>
      </c>
      <c r="AQ72">
        <v>1</v>
      </c>
      <c r="AR72">
        <v>0</v>
      </c>
      <c r="AS72">
        <v>1</v>
      </c>
      <c r="AT72">
        <v>1</v>
      </c>
      <c r="AU72" t="s">
        <v>292</v>
      </c>
      <c r="AV72">
        <v>81.790000915527344</v>
      </c>
      <c r="AW72">
        <v>81.900001525878906</v>
      </c>
      <c r="AX72">
        <v>84.650001525878906</v>
      </c>
      <c r="AY72">
        <v>81.870002746582031</v>
      </c>
      <c r="AZ72">
        <v>84.349998474121094</v>
      </c>
      <c r="BA72" s="2">
        <f t="shared" si="1"/>
        <v>1.343108770477941E-3</v>
      </c>
      <c r="BB72" s="2">
        <f t="shared" si="2"/>
        <v>3.2486709396682967E-2</v>
      </c>
      <c r="BC72" s="2">
        <f t="shared" si="3"/>
        <v>3.662854546760963E-4</v>
      </c>
      <c r="BD72" s="2">
        <f t="shared" si="4"/>
        <v>2.9401253970383068E-2</v>
      </c>
      <c r="BE72">
        <v>13</v>
      </c>
      <c r="BF72">
        <v>13</v>
      </c>
      <c r="BG72">
        <v>7</v>
      </c>
      <c r="BH72">
        <v>39</v>
      </c>
      <c r="BI72">
        <v>122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472</v>
      </c>
      <c r="CN72">
        <v>84.349998474121094</v>
      </c>
      <c r="CO72">
        <v>85.419998168945313</v>
      </c>
      <c r="CP72">
        <v>85.699996948242188</v>
      </c>
      <c r="CQ72">
        <v>83.620002746582031</v>
      </c>
      <c r="CR72">
        <v>84.290000915527344</v>
      </c>
      <c r="CS72" s="2">
        <f t="shared" si="5"/>
        <v>1.2526337131358312E-2</v>
      </c>
      <c r="CT72" s="2">
        <f t="shared" si="6"/>
        <v>3.2671970743006762E-3</v>
      </c>
      <c r="CU72" s="2">
        <f t="shared" si="7"/>
        <v>2.1072295258110607E-2</v>
      </c>
      <c r="CV72" s="2">
        <f t="shared" si="8"/>
        <v>7.9487265591177136E-3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</v>
      </c>
      <c r="DI72">
        <v>4</v>
      </c>
      <c r="DJ72">
        <v>189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 t="s">
        <v>473</v>
      </c>
      <c r="EF72">
        <v>84.290000915527344</v>
      </c>
      <c r="EG72">
        <v>84.010002136230469</v>
      </c>
      <c r="EH72">
        <v>84.150001525878906</v>
      </c>
      <c r="EI72">
        <v>81.339996337890625</v>
      </c>
      <c r="EJ72">
        <v>82.860000610351563</v>
      </c>
      <c r="EK72" s="2">
        <f t="shared" si="9"/>
        <v>-3.3329219399713672E-3</v>
      </c>
      <c r="EL72" s="2">
        <f t="shared" si="10"/>
        <v>1.6636884980374411E-3</v>
      </c>
      <c r="EM72" s="2">
        <f t="shared" si="11"/>
        <v>3.1781998934009903E-2</v>
      </c>
      <c r="EN72" s="2">
        <f t="shared" si="12"/>
        <v>1.8344246455038626E-2</v>
      </c>
      <c r="EO72">
        <v>3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</v>
      </c>
      <c r="EY72">
        <v>1</v>
      </c>
      <c r="EZ72">
        <v>1</v>
      </c>
      <c r="FA72">
        <v>5</v>
      </c>
      <c r="FB72">
        <v>184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4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 t="s">
        <v>241</v>
      </c>
      <c r="FX72">
        <v>82.860000610351563</v>
      </c>
      <c r="FY72">
        <v>83</v>
      </c>
      <c r="FZ72">
        <v>85</v>
      </c>
      <c r="GA72">
        <v>82.510002136230469</v>
      </c>
      <c r="GB72">
        <v>84.55999755859375</v>
      </c>
      <c r="GC72">
        <v>311</v>
      </c>
      <c r="GD72">
        <v>499</v>
      </c>
      <c r="GE72">
        <v>5</v>
      </c>
      <c r="GF72">
        <v>390</v>
      </c>
      <c r="GG72">
        <v>0</v>
      </c>
      <c r="GH72">
        <v>161</v>
      </c>
      <c r="GI72">
        <v>0</v>
      </c>
      <c r="GJ72">
        <v>0</v>
      </c>
      <c r="GK72">
        <v>1</v>
      </c>
      <c r="GL72">
        <v>407</v>
      </c>
      <c r="GM72">
        <v>0</v>
      </c>
      <c r="GN72">
        <v>373</v>
      </c>
      <c r="GO72">
        <v>1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1</v>
      </c>
      <c r="GV72">
        <v>0</v>
      </c>
      <c r="GW72">
        <v>2.4</v>
      </c>
      <c r="GX72" t="s">
        <v>218</v>
      </c>
      <c r="GY72">
        <v>1614428</v>
      </c>
      <c r="GZ72">
        <v>1462257</v>
      </c>
      <c r="HA72">
        <v>0.67400000000000004</v>
      </c>
      <c r="HB72">
        <v>1.474</v>
      </c>
      <c r="HC72">
        <v>1.65</v>
      </c>
      <c r="HD72">
        <v>6.37</v>
      </c>
      <c r="HE72">
        <v>0.2185</v>
      </c>
      <c r="HF72" s="2">
        <f t="shared" si="13"/>
        <v>1.6867396343185348E-3</v>
      </c>
      <c r="HG72" s="2">
        <f t="shared" si="14"/>
        <v>2.352941176470591E-2</v>
      </c>
      <c r="HH72" s="2">
        <f t="shared" si="15"/>
        <v>5.9035887201148718E-3</v>
      </c>
      <c r="HI72" s="2">
        <f t="shared" si="16"/>
        <v>2.4243087530162133E-2</v>
      </c>
      <c r="HJ72" s="3">
        <f t="shared" si="17"/>
        <v>87</v>
      </c>
      <c r="HK72" t="str">
        <f t="shared" si="18"/>
        <v>DKS</v>
      </c>
    </row>
    <row r="73" spans="1:219" hidden="1" x14ac:dyDescent="0.25">
      <c r="A73">
        <v>64</v>
      </c>
      <c r="B73" t="s">
        <v>474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57</v>
      </c>
      <c r="W73">
        <v>6</v>
      </c>
      <c r="X73">
        <v>9</v>
      </c>
      <c r="Y73">
        <v>7</v>
      </c>
      <c r="Z73">
        <v>25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324</v>
      </c>
      <c r="AV73">
        <v>392.989990234375</v>
      </c>
      <c r="AW73">
        <v>395</v>
      </c>
      <c r="AX73">
        <v>396.010009765625</v>
      </c>
      <c r="AY73">
        <v>392.30999755859381</v>
      </c>
      <c r="AZ73">
        <v>394.82998657226563</v>
      </c>
      <c r="BA73" s="2">
        <f t="shared" si="1"/>
        <v>5.0886323180380222E-3</v>
      </c>
      <c r="BB73" s="2">
        <f t="shared" si="2"/>
        <v>2.5504652425901719E-3</v>
      </c>
      <c r="BC73" s="2">
        <f t="shared" si="3"/>
        <v>6.8101327630536446E-3</v>
      </c>
      <c r="BD73" s="2">
        <f t="shared" si="4"/>
        <v>6.3824661230754698E-3</v>
      </c>
      <c r="BE73">
        <v>24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66</v>
      </c>
      <c r="BO73">
        <v>27</v>
      </c>
      <c r="BP73">
        <v>9</v>
      </c>
      <c r="BQ73">
        <v>6</v>
      </c>
      <c r="BR73">
        <v>14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326</v>
      </c>
      <c r="CN73">
        <v>394.82998657226563</v>
      </c>
      <c r="CO73">
        <v>393.57998657226563</v>
      </c>
      <c r="CP73">
        <v>399.3900146484375</v>
      </c>
      <c r="CQ73">
        <v>393.57998657226563</v>
      </c>
      <c r="CR73">
        <v>397.95999145507813</v>
      </c>
      <c r="CS73" s="2">
        <f t="shared" si="5"/>
        <v>-3.1759744972970072E-3</v>
      </c>
      <c r="CT73" s="2">
        <f t="shared" si="6"/>
        <v>1.4547254220379391E-2</v>
      </c>
      <c r="CU73" s="2">
        <f t="shared" si="7"/>
        <v>0</v>
      </c>
      <c r="CV73" s="2">
        <f t="shared" si="8"/>
        <v>1.1006143775402433E-2</v>
      </c>
      <c r="CW73">
        <v>8</v>
      </c>
      <c r="CX73">
        <v>103</v>
      </c>
      <c r="CY73">
        <v>71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332</v>
      </c>
      <c r="EF73">
        <v>397.95999145507813</v>
      </c>
      <c r="EG73">
        <v>398.27999877929688</v>
      </c>
      <c r="EH73">
        <v>402.16000366210938</v>
      </c>
      <c r="EI73">
        <v>396.510009765625</v>
      </c>
      <c r="EJ73">
        <v>398.04998779296881</v>
      </c>
      <c r="EK73" s="2">
        <f t="shared" si="9"/>
        <v>8.0347324796514741E-4</v>
      </c>
      <c r="EL73" s="2">
        <f t="shared" si="10"/>
        <v>9.6479133864153521E-3</v>
      </c>
      <c r="EM73" s="2">
        <f t="shared" si="11"/>
        <v>4.4440821007752929E-3</v>
      </c>
      <c r="EN73" s="2">
        <f t="shared" si="12"/>
        <v>3.8688056137933247E-3</v>
      </c>
      <c r="EO73">
        <v>31</v>
      </c>
      <c r="EP73">
        <v>47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23</v>
      </c>
      <c r="EY73">
        <v>61</v>
      </c>
      <c r="EZ73">
        <v>20</v>
      </c>
      <c r="FA73">
        <v>2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270</v>
      </c>
      <c r="FX73">
        <v>398.04998779296881</v>
      </c>
      <c r="FY73">
        <v>398.1400146484375</v>
      </c>
      <c r="FZ73">
        <v>398.1400146484375</v>
      </c>
      <c r="GA73">
        <v>393.58999633789063</v>
      </c>
      <c r="GB73">
        <v>394.79998779296881</v>
      </c>
      <c r="GC73">
        <v>385</v>
      </c>
      <c r="GD73">
        <v>332</v>
      </c>
      <c r="GE73">
        <v>260</v>
      </c>
      <c r="GF73">
        <v>106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39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2.2000000000000002</v>
      </c>
      <c r="GX73" t="s">
        <v>218</v>
      </c>
      <c r="GY73">
        <v>559176</v>
      </c>
      <c r="GZ73">
        <v>427871</v>
      </c>
      <c r="HA73">
        <v>0.878</v>
      </c>
      <c r="HB73">
        <v>1.847</v>
      </c>
      <c r="HC73">
        <v>2.94</v>
      </c>
      <c r="HD73">
        <v>3.49</v>
      </c>
      <c r="HE73">
        <v>0.25180000000000002</v>
      </c>
      <c r="HF73" s="2">
        <f t="shared" si="13"/>
        <v>2.2611858179633071E-4</v>
      </c>
      <c r="HG73" s="2">
        <f t="shared" si="14"/>
        <v>0</v>
      </c>
      <c r="HH73" s="2">
        <f t="shared" si="15"/>
        <v>1.1428186424729536E-2</v>
      </c>
      <c r="HI73" s="2">
        <f t="shared" si="16"/>
        <v>3.0648214095505555E-3</v>
      </c>
      <c r="HJ73" s="3">
        <f t="shared" si="17"/>
        <v>398.1400146484375</v>
      </c>
      <c r="HK73" t="str">
        <f t="shared" si="18"/>
        <v>DPZ</v>
      </c>
    </row>
    <row r="74" spans="1:219" hidden="1" x14ac:dyDescent="0.25">
      <c r="A74">
        <v>65</v>
      </c>
      <c r="B74" t="s">
        <v>475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19</v>
      </c>
      <c r="N74">
        <v>114</v>
      </c>
      <c r="O74">
        <v>16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10</v>
      </c>
      <c r="W74">
        <v>7</v>
      </c>
      <c r="X74">
        <v>1</v>
      </c>
      <c r="Y74">
        <v>2</v>
      </c>
      <c r="Z74">
        <v>0</v>
      </c>
      <c r="AA74">
        <v>1</v>
      </c>
      <c r="AB74">
        <v>20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476</v>
      </c>
      <c r="AV74">
        <v>60.400001525878913</v>
      </c>
      <c r="AW74">
        <v>60.569999694824219</v>
      </c>
      <c r="AX74">
        <v>61.180000305175781</v>
      </c>
      <c r="AY74">
        <v>60.360000610351563</v>
      </c>
      <c r="AZ74">
        <v>60.860000610351563</v>
      </c>
      <c r="BA74" s="2">
        <f t="shared" ref="BA74:BA137" si="19">100%-(AV74/AW74)</f>
        <v>2.8066397523827114E-3</v>
      </c>
      <c r="BB74" s="2">
        <f t="shared" ref="BB74:BB137" si="20">100%-(AW74/AX74)</f>
        <v>9.9705885470542377E-3</v>
      </c>
      <c r="BC74" s="2">
        <f t="shared" ref="BC74:BC137" si="21">100%-(AY74/AW74)</f>
        <v>3.4670478047006403E-3</v>
      </c>
      <c r="BD74" s="2">
        <f t="shared" ref="BD74:BD137" si="22">100%-(AY74/AZ74)</f>
        <v>8.2155766510945138E-3</v>
      </c>
      <c r="BE74">
        <v>108</v>
      </c>
      <c r="BF74">
        <v>14</v>
      </c>
      <c r="BG74">
        <v>1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46</v>
      </c>
      <c r="BO74">
        <v>11</v>
      </c>
      <c r="BP74">
        <v>4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416</v>
      </c>
      <c r="CN74">
        <v>60.860000610351563</v>
      </c>
      <c r="CO74">
        <v>60.880001068115227</v>
      </c>
      <c r="CP74">
        <v>61.150001525878913</v>
      </c>
      <c r="CQ74">
        <v>60.290000915527337</v>
      </c>
      <c r="CR74">
        <v>60.659999847412109</v>
      </c>
      <c r="CS74" s="2">
        <f t="shared" ref="CS74:CS137" si="23">100%-(CN74/CO74)</f>
        <v>3.2852262504545759E-4</v>
      </c>
      <c r="CT74" s="2">
        <f t="shared" ref="CT74:CT137" si="24">100%-(CO74/CP74)</f>
        <v>4.4153794117146594E-3</v>
      </c>
      <c r="CU74" s="2">
        <f t="shared" ref="CU74:CU137" si="25">100%-(CQ74/CO74)</f>
        <v>9.6911981313497764E-3</v>
      </c>
      <c r="CV74" s="2">
        <f t="shared" ref="CV74:CV137" si="26">100%-(CQ74/CR74)</f>
        <v>6.0995537885837336E-3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11</v>
      </c>
      <c r="DH74">
        <v>23</v>
      </c>
      <c r="DI74">
        <v>33</v>
      </c>
      <c r="DJ74">
        <v>102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261</v>
      </c>
      <c r="EF74">
        <v>60.659999847412109</v>
      </c>
      <c r="EG74">
        <v>60.720001220703118</v>
      </c>
      <c r="EH74">
        <v>61.069999694824219</v>
      </c>
      <c r="EI74">
        <v>59.939998626708977</v>
      </c>
      <c r="EJ74">
        <v>60.639999389648438</v>
      </c>
      <c r="EK74" s="2">
        <f t="shared" ref="EK74:EK137" si="27">100%-(EF74/EG74)</f>
        <v>9.8816488940633995E-4</v>
      </c>
      <c r="EL74" s="2">
        <f t="shared" ref="EL74:EL137" si="28">100%-(EG74/EH74)</f>
        <v>5.7311032564285602E-3</v>
      </c>
      <c r="EM74" s="2">
        <f t="shared" ref="EM74:EM137" si="29">100%-(EI74/EG74)</f>
        <v>1.284589226470878E-2</v>
      </c>
      <c r="EN74" s="2">
        <f t="shared" ref="EN74:EN137" si="30">100%-(EI74/EJ74)</f>
        <v>1.1543548317695995E-2</v>
      </c>
      <c r="EO74">
        <v>30</v>
      </c>
      <c r="EP74">
        <v>4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10</v>
      </c>
      <c r="EY74">
        <v>3</v>
      </c>
      <c r="EZ74">
        <v>2</v>
      </c>
      <c r="FA74">
        <v>13</v>
      </c>
      <c r="FB74">
        <v>126</v>
      </c>
      <c r="FC74">
        <v>0</v>
      </c>
      <c r="FD74">
        <v>0</v>
      </c>
      <c r="FE74">
        <v>0</v>
      </c>
      <c r="FF74">
        <v>0</v>
      </c>
      <c r="FG74">
        <v>4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28</v>
      </c>
      <c r="FP74">
        <v>4</v>
      </c>
      <c r="FQ74">
        <v>19</v>
      </c>
      <c r="FR74">
        <v>0</v>
      </c>
      <c r="FS74">
        <v>1</v>
      </c>
      <c r="FT74">
        <v>1</v>
      </c>
      <c r="FU74">
        <v>1</v>
      </c>
      <c r="FV74">
        <v>0</v>
      </c>
      <c r="FW74" t="s">
        <v>414</v>
      </c>
      <c r="FX74">
        <v>60.639999389648438</v>
      </c>
      <c r="FY74">
        <v>60.75</v>
      </c>
      <c r="FZ74">
        <v>61.889999389648438</v>
      </c>
      <c r="GA74">
        <v>60.709999084472663</v>
      </c>
      <c r="GB74">
        <v>61.619998931884773</v>
      </c>
      <c r="GC74">
        <v>308</v>
      </c>
      <c r="GD74">
        <v>404</v>
      </c>
      <c r="GE74">
        <v>36</v>
      </c>
      <c r="GF74">
        <v>323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228</v>
      </c>
      <c r="GM74">
        <v>0</v>
      </c>
      <c r="GN74">
        <v>228</v>
      </c>
      <c r="GO74">
        <v>0</v>
      </c>
      <c r="GP74">
        <v>0</v>
      </c>
      <c r="GQ74">
        <v>0</v>
      </c>
      <c r="GR74">
        <v>0</v>
      </c>
      <c r="GS74">
        <v>1</v>
      </c>
      <c r="GT74">
        <v>1</v>
      </c>
      <c r="GU74">
        <v>0</v>
      </c>
      <c r="GV74">
        <v>0</v>
      </c>
      <c r="GW74">
        <v>2.5</v>
      </c>
      <c r="GX74" t="s">
        <v>218</v>
      </c>
      <c r="GY74">
        <v>389907</v>
      </c>
      <c r="GZ74">
        <v>369485</v>
      </c>
      <c r="HA74">
        <v>1.427</v>
      </c>
      <c r="HB74">
        <v>2.2549999999999999</v>
      </c>
      <c r="HC74">
        <v>2.73</v>
      </c>
      <c r="HD74">
        <v>2.74</v>
      </c>
      <c r="HE74">
        <v>0.43980000000000002</v>
      </c>
      <c r="HF74" s="2">
        <f t="shared" ref="HF74:HF137" si="31">100%-(FX74/FY74)</f>
        <v>1.8107096354166297E-3</v>
      </c>
      <c r="HG74" s="2">
        <f t="shared" ref="HG74:HG137" si="32">100%-(FY74/FZ74)</f>
        <v>1.8419767343528348E-2</v>
      </c>
      <c r="HH74" s="2">
        <f t="shared" ref="HH74:HH137" si="33">100%-(GA74/FY74)</f>
        <v>6.58451284400563E-4</v>
      </c>
      <c r="HI74" s="2">
        <f t="shared" ref="HI74:HI137" si="34">100%-(GA74/GB74)</f>
        <v>1.476793026916523E-2</v>
      </c>
      <c r="HJ74" s="3">
        <f t="shared" ref="HJ74:HJ137" si="35">(FZ74*HG74)+FZ74</f>
        <v>63.029998779296875</v>
      </c>
      <c r="HK74" t="str">
        <f t="shared" ref="HK74:HK137" si="36">B74</f>
        <v>DCI</v>
      </c>
    </row>
    <row r="75" spans="1:219" hidden="1" x14ac:dyDescent="0.25">
      <c r="A75">
        <v>66</v>
      </c>
      <c r="B75" t="s">
        <v>477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183</v>
      </c>
      <c r="N75">
        <v>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275</v>
      </c>
      <c r="AV75">
        <v>219.8999938964844</v>
      </c>
      <c r="AW75">
        <v>221.30000305175781</v>
      </c>
      <c r="AX75">
        <v>223.49000549316409</v>
      </c>
      <c r="AY75">
        <v>221.07000732421881</v>
      </c>
      <c r="AZ75">
        <v>223.1499938964844</v>
      </c>
      <c r="BA75" s="2">
        <f t="shared" si="19"/>
        <v>6.3262952370858327E-3</v>
      </c>
      <c r="BB75" s="2">
        <f t="shared" si="20"/>
        <v>9.7991068395819614E-3</v>
      </c>
      <c r="BC75" s="2">
        <f t="shared" si="21"/>
        <v>1.0392938290435527E-3</v>
      </c>
      <c r="BD75" s="2">
        <f t="shared" si="22"/>
        <v>9.3210245536931025E-3</v>
      </c>
      <c r="BE75">
        <v>78</v>
      </c>
      <c r="BF75">
        <v>116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434</v>
      </c>
      <c r="CN75">
        <v>223.1499938964844</v>
      </c>
      <c r="CO75">
        <v>223.67999267578119</v>
      </c>
      <c r="CP75">
        <v>224.16999816894531</v>
      </c>
      <c r="CQ75">
        <v>219.5</v>
      </c>
      <c r="CR75">
        <v>220.30999755859369</v>
      </c>
      <c r="CS75" s="2">
        <f t="shared" si="23"/>
        <v>2.3694509864591318E-3</v>
      </c>
      <c r="CT75" s="2">
        <f t="shared" si="24"/>
        <v>2.1858656250459685E-3</v>
      </c>
      <c r="CU75" s="2">
        <f t="shared" si="25"/>
        <v>1.8687378454272374E-2</v>
      </c>
      <c r="CV75" s="2">
        <f t="shared" si="26"/>
        <v>3.6766264244466607E-3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5</v>
      </c>
      <c r="DH75">
        <v>14</v>
      </c>
      <c r="DI75">
        <v>8</v>
      </c>
      <c r="DJ75">
        <v>166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 t="s">
        <v>478</v>
      </c>
      <c r="EF75">
        <v>220.30999755859369</v>
      </c>
      <c r="EG75">
        <v>219.71000671386719</v>
      </c>
      <c r="EH75">
        <v>222.55999755859369</v>
      </c>
      <c r="EI75">
        <v>219.66999816894531</v>
      </c>
      <c r="EJ75">
        <v>220.83999633789071</v>
      </c>
      <c r="EK75" s="2">
        <f t="shared" si="27"/>
        <v>-2.7308307605118376E-3</v>
      </c>
      <c r="EL75" s="2">
        <f t="shared" si="28"/>
        <v>1.2805494590177546E-2</v>
      </c>
      <c r="EM75" s="2">
        <f t="shared" si="29"/>
        <v>1.8209705384053532E-4</v>
      </c>
      <c r="EN75" s="2">
        <f t="shared" si="30"/>
        <v>5.2979450658714455E-3</v>
      </c>
      <c r="EO75">
        <v>76</v>
      </c>
      <c r="EP75">
        <v>106</v>
      </c>
      <c r="EQ75">
        <v>13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479</v>
      </c>
      <c r="FX75">
        <v>220.83999633789071</v>
      </c>
      <c r="FY75">
        <v>222.13999938964841</v>
      </c>
      <c r="FZ75">
        <v>224.36000061035159</v>
      </c>
      <c r="GA75">
        <v>221.94000244140619</v>
      </c>
      <c r="GB75">
        <v>223.97999572753909</v>
      </c>
      <c r="GC75">
        <v>582</v>
      </c>
      <c r="GD75">
        <v>207</v>
      </c>
      <c r="GE75">
        <v>196</v>
      </c>
      <c r="GF75">
        <v>195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166</v>
      </c>
      <c r="GM75">
        <v>0</v>
      </c>
      <c r="GN75">
        <v>166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2.6</v>
      </c>
      <c r="GX75" t="s">
        <v>223</v>
      </c>
      <c r="GY75">
        <v>1138191</v>
      </c>
      <c r="GZ75">
        <v>755900</v>
      </c>
      <c r="HA75">
        <v>1.2629999999999999</v>
      </c>
      <c r="HB75">
        <v>1.7450000000000001</v>
      </c>
      <c r="HC75">
        <v>2.5499999999999998</v>
      </c>
      <c r="HD75">
        <v>1.9</v>
      </c>
      <c r="HE75">
        <v>0.56079999999999997</v>
      </c>
      <c r="HF75" s="2">
        <f t="shared" si="31"/>
        <v>5.8521790552336084E-3</v>
      </c>
      <c r="HG75" s="2">
        <f t="shared" si="32"/>
        <v>9.8948173233368575E-3</v>
      </c>
      <c r="HH75" s="2">
        <f t="shared" si="33"/>
        <v>9.0031938773627029E-4</v>
      </c>
      <c r="HI75" s="2">
        <f t="shared" si="34"/>
        <v>9.107926265944033E-3</v>
      </c>
      <c r="HJ75" s="3">
        <f t="shared" si="35"/>
        <v>226.58000183105477</v>
      </c>
      <c r="HK75" t="str">
        <f t="shared" si="36"/>
        <v>ECL</v>
      </c>
    </row>
    <row r="76" spans="1:219" hidden="1" x14ac:dyDescent="0.25">
      <c r="A76">
        <v>67</v>
      </c>
      <c r="B76" t="s">
        <v>480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0</v>
      </c>
      <c r="N76">
        <v>7</v>
      </c>
      <c r="O76">
        <v>14</v>
      </c>
      <c r="P76">
        <v>109</v>
      </c>
      <c r="Q76">
        <v>65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481</v>
      </c>
      <c r="AV76">
        <v>88</v>
      </c>
      <c r="AW76">
        <v>88.569999694824219</v>
      </c>
      <c r="AX76">
        <v>89.129997253417969</v>
      </c>
      <c r="AY76">
        <v>87.660003662109375</v>
      </c>
      <c r="AZ76">
        <v>89.019996643066406</v>
      </c>
      <c r="BA76" s="2">
        <f t="shared" si="19"/>
        <v>6.4355842473546865E-3</v>
      </c>
      <c r="BB76" s="2">
        <f t="shared" si="20"/>
        <v>6.2829302799319864E-3</v>
      </c>
      <c r="BC76" s="2">
        <f t="shared" si="21"/>
        <v>1.027431450660854E-2</v>
      </c>
      <c r="BD76" s="2">
        <f t="shared" si="22"/>
        <v>1.5277387466212211E-2</v>
      </c>
      <c r="BE76">
        <v>26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67</v>
      </c>
      <c r="BO76">
        <v>37</v>
      </c>
      <c r="BP76">
        <v>19</v>
      </c>
      <c r="BQ76">
        <v>22</v>
      </c>
      <c r="BR76">
        <v>29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1</v>
      </c>
      <c r="CM76" t="s">
        <v>482</v>
      </c>
      <c r="CN76">
        <v>89.019996643066406</v>
      </c>
      <c r="CO76">
        <v>88.370002746582031</v>
      </c>
      <c r="CP76">
        <v>89.029998779296875</v>
      </c>
      <c r="CQ76">
        <v>87.80999755859375</v>
      </c>
      <c r="CR76">
        <v>88.55999755859375</v>
      </c>
      <c r="CS76" s="2">
        <f t="shared" si="23"/>
        <v>-7.3553680692797219E-3</v>
      </c>
      <c r="CT76" s="2">
        <f t="shared" si="24"/>
        <v>7.4131870354279261E-3</v>
      </c>
      <c r="CU76" s="2">
        <f t="shared" si="25"/>
        <v>6.3370507025354295E-3</v>
      </c>
      <c r="CV76" s="2">
        <f t="shared" si="26"/>
        <v>8.4688349218141612E-3</v>
      </c>
      <c r="CW76">
        <v>126</v>
      </c>
      <c r="CX76">
        <v>49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14</v>
      </c>
      <c r="DG76">
        <v>10</v>
      </c>
      <c r="DH76">
        <v>3</v>
      </c>
      <c r="DI76">
        <v>2</v>
      </c>
      <c r="DJ76">
        <v>4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4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483</v>
      </c>
      <c r="EF76">
        <v>88.55999755859375</v>
      </c>
      <c r="EG76">
        <v>88.760002136230469</v>
      </c>
      <c r="EH76">
        <v>91.029998779296875</v>
      </c>
      <c r="EI76">
        <v>88.730003356933594</v>
      </c>
      <c r="EJ76">
        <v>89.629997253417969</v>
      </c>
      <c r="EK76" s="2">
        <f t="shared" si="27"/>
        <v>2.2533187564568458E-3</v>
      </c>
      <c r="EL76" s="2">
        <f t="shared" si="28"/>
        <v>2.4936797467942751E-2</v>
      </c>
      <c r="EM76" s="2">
        <f t="shared" si="29"/>
        <v>3.3797632463816729E-4</v>
      </c>
      <c r="EN76" s="2">
        <f t="shared" si="30"/>
        <v>1.0041213032058405E-2</v>
      </c>
      <c r="EO76">
        <v>1</v>
      </c>
      <c r="EP76">
        <v>8</v>
      </c>
      <c r="EQ76">
        <v>22</v>
      </c>
      <c r="ER76">
        <v>86</v>
      </c>
      <c r="ES76">
        <v>78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303</v>
      </c>
      <c r="FX76">
        <v>89.629997253417969</v>
      </c>
      <c r="FY76">
        <v>90.30999755859375</v>
      </c>
      <c r="FZ76">
        <v>95.959999084472656</v>
      </c>
      <c r="GA76">
        <v>90.30999755859375</v>
      </c>
      <c r="GB76">
        <v>95.239997863769531</v>
      </c>
      <c r="GC76">
        <v>592</v>
      </c>
      <c r="GD76">
        <v>208</v>
      </c>
      <c r="GE76">
        <v>370</v>
      </c>
      <c r="GF76">
        <v>34</v>
      </c>
      <c r="GG76">
        <v>0</v>
      </c>
      <c r="GH76">
        <v>338</v>
      </c>
      <c r="GI76">
        <v>0</v>
      </c>
      <c r="GJ76">
        <v>164</v>
      </c>
      <c r="GK76">
        <v>1</v>
      </c>
      <c r="GL76">
        <v>33</v>
      </c>
      <c r="GM76">
        <v>1</v>
      </c>
      <c r="GN76">
        <v>4</v>
      </c>
      <c r="GO76">
        <v>2</v>
      </c>
      <c r="GP76">
        <v>1</v>
      </c>
      <c r="GQ76">
        <v>0</v>
      </c>
      <c r="GR76">
        <v>0</v>
      </c>
      <c r="GS76">
        <v>1</v>
      </c>
      <c r="GT76">
        <v>0</v>
      </c>
      <c r="GU76">
        <v>1</v>
      </c>
      <c r="GV76">
        <v>0</v>
      </c>
      <c r="GW76">
        <v>2.2000000000000002</v>
      </c>
      <c r="GX76" t="s">
        <v>218</v>
      </c>
      <c r="GY76">
        <v>3867853</v>
      </c>
      <c r="GZ76">
        <v>3134728</v>
      </c>
      <c r="HA76">
        <v>2.2429999999999999</v>
      </c>
      <c r="HB76">
        <v>3.4580000000000002</v>
      </c>
      <c r="HC76">
        <v>3.22</v>
      </c>
      <c r="HD76">
        <v>1.94</v>
      </c>
      <c r="HE76">
        <v>0</v>
      </c>
      <c r="HF76" s="2">
        <f t="shared" si="31"/>
        <v>7.5296237798544441E-3</v>
      </c>
      <c r="HG76" s="2">
        <f t="shared" si="32"/>
        <v>5.8878715921050206E-2</v>
      </c>
      <c r="HH76" s="2">
        <f t="shared" si="33"/>
        <v>0</v>
      </c>
      <c r="HI76" s="2">
        <f t="shared" si="34"/>
        <v>5.176396908605152E-2</v>
      </c>
      <c r="HJ76" s="3">
        <f t="shared" si="35"/>
        <v>101.61000061035156</v>
      </c>
      <c r="HK76" t="str">
        <f t="shared" si="36"/>
        <v>EW</v>
      </c>
    </row>
    <row r="77" spans="1:219" hidden="1" x14ac:dyDescent="0.25">
      <c r="A77">
        <v>68</v>
      </c>
      <c r="B77" t="s">
        <v>484</v>
      </c>
      <c r="C77">
        <v>10</v>
      </c>
      <c r="D77">
        <v>1</v>
      </c>
      <c r="E77">
        <v>5</v>
      </c>
      <c r="F77">
        <v>1</v>
      </c>
      <c r="G77" t="s">
        <v>218</v>
      </c>
      <c r="H77" t="s">
        <v>218</v>
      </c>
      <c r="I77">
        <v>5</v>
      </c>
      <c r="J77">
        <v>1</v>
      </c>
      <c r="K77" t="s">
        <v>218</v>
      </c>
      <c r="L77" t="s">
        <v>218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8</v>
      </c>
      <c r="X77">
        <v>12</v>
      </c>
      <c r="Y77">
        <v>24</v>
      </c>
      <c r="Z77">
        <v>105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219</v>
      </c>
      <c r="AV77">
        <v>118.75</v>
      </c>
      <c r="AW77">
        <v>119.48000335693359</v>
      </c>
      <c r="AX77">
        <v>120.9700012207031</v>
      </c>
      <c r="AY77">
        <v>119.23000335693359</v>
      </c>
      <c r="AZ77">
        <v>119.9300003051758</v>
      </c>
      <c r="BA77" s="2">
        <f t="shared" si="19"/>
        <v>6.1098370976169214E-3</v>
      </c>
      <c r="BB77" s="2">
        <f t="shared" si="20"/>
        <v>1.2317085630602631E-2</v>
      </c>
      <c r="BC77" s="2">
        <f t="shared" si="21"/>
        <v>2.0924003429524385E-3</v>
      </c>
      <c r="BD77" s="2">
        <f t="shared" si="22"/>
        <v>5.8367126362126598E-3</v>
      </c>
      <c r="BE77">
        <v>57</v>
      </c>
      <c r="BF77">
        <v>74</v>
      </c>
      <c r="BG77">
        <v>10</v>
      </c>
      <c r="BH77">
        <v>0</v>
      </c>
      <c r="BI77">
        <v>0</v>
      </c>
      <c r="BJ77">
        <v>1</v>
      </c>
      <c r="BK77">
        <v>3</v>
      </c>
      <c r="BL77">
        <v>0</v>
      </c>
      <c r="BM77">
        <v>0</v>
      </c>
      <c r="BN77">
        <v>12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13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254</v>
      </c>
      <c r="CN77">
        <v>119.9300003051758</v>
      </c>
      <c r="CO77">
        <v>120.0299987792969</v>
      </c>
      <c r="CP77">
        <v>120.0299987792969</v>
      </c>
      <c r="CQ77">
        <v>118.63999938964839</v>
      </c>
      <c r="CR77">
        <v>119.6999969482422</v>
      </c>
      <c r="CS77" s="2">
        <f t="shared" si="23"/>
        <v>8.331123480637137E-4</v>
      </c>
      <c r="CT77" s="2">
        <f t="shared" si="24"/>
        <v>0</v>
      </c>
      <c r="CU77" s="2">
        <f t="shared" si="25"/>
        <v>1.1580433256558997E-2</v>
      </c>
      <c r="CV77" s="2">
        <f t="shared" si="26"/>
        <v>8.8554518430952189E-3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13</v>
      </c>
      <c r="DG77">
        <v>10</v>
      </c>
      <c r="DH77">
        <v>30</v>
      </c>
      <c r="DI77">
        <v>36</v>
      </c>
      <c r="DJ77">
        <v>76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 t="s">
        <v>485</v>
      </c>
      <c r="EF77">
        <v>119.6999969482422</v>
      </c>
      <c r="EG77">
        <v>119.4499969482422</v>
      </c>
      <c r="EH77">
        <v>120.09999847412109</v>
      </c>
      <c r="EI77">
        <v>116.870002746582</v>
      </c>
      <c r="EJ77">
        <v>118.0299987792969</v>
      </c>
      <c r="EK77" s="2">
        <f t="shared" si="27"/>
        <v>-2.0929259638937658E-3</v>
      </c>
      <c r="EL77" s="2">
        <f t="shared" si="28"/>
        <v>5.4121693100517287E-3</v>
      </c>
      <c r="EM77" s="2">
        <f t="shared" si="29"/>
        <v>2.159894740539936E-2</v>
      </c>
      <c r="EN77" s="2">
        <f t="shared" si="30"/>
        <v>9.8279763171391643E-3</v>
      </c>
      <c r="EO77">
        <v>22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</v>
      </c>
      <c r="EY77">
        <v>1</v>
      </c>
      <c r="EZ77">
        <v>0</v>
      </c>
      <c r="FA77">
        <v>1</v>
      </c>
      <c r="FB77">
        <v>144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24</v>
      </c>
      <c r="FP77">
        <v>1</v>
      </c>
      <c r="FQ77">
        <v>0</v>
      </c>
      <c r="FR77">
        <v>0</v>
      </c>
      <c r="FS77">
        <v>1</v>
      </c>
      <c r="FT77">
        <v>1</v>
      </c>
      <c r="FU77">
        <v>0</v>
      </c>
      <c r="FV77">
        <v>0</v>
      </c>
      <c r="FW77" t="s">
        <v>486</v>
      </c>
      <c r="FX77">
        <v>118.0299987792969</v>
      </c>
      <c r="FY77">
        <v>117.9300003051758</v>
      </c>
      <c r="FZ77">
        <v>120.0699996948242</v>
      </c>
      <c r="GA77">
        <v>117.9300003051758</v>
      </c>
      <c r="GB77">
        <v>119.3000030517578</v>
      </c>
      <c r="GC77">
        <v>164</v>
      </c>
      <c r="GD77">
        <v>478</v>
      </c>
      <c r="GE77">
        <v>23</v>
      </c>
      <c r="GF77">
        <v>315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325</v>
      </c>
      <c r="GM77">
        <v>0</v>
      </c>
      <c r="GN77">
        <v>220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2.2999999999999998</v>
      </c>
      <c r="GX77" t="s">
        <v>218</v>
      </c>
      <c r="GY77">
        <v>202082</v>
      </c>
      <c r="GZ77">
        <v>227828</v>
      </c>
      <c r="HA77">
        <v>1.3919999999999999</v>
      </c>
      <c r="HB77">
        <v>1.4430000000000001</v>
      </c>
      <c r="HC77">
        <v>1.1599999999999999</v>
      </c>
      <c r="HD77">
        <v>2.67</v>
      </c>
      <c r="HE77">
        <v>0.1333</v>
      </c>
      <c r="HF77" s="2">
        <f t="shared" si="31"/>
        <v>-8.4794771357876719E-4</v>
      </c>
      <c r="HG77" s="2">
        <f t="shared" si="32"/>
        <v>1.7822931582306412E-2</v>
      </c>
      <c r="HH77" s="2">
        <f t="shared" si="33"/>
        <v>0</v>
      </c>
      <c r="HI77" s="2">
        <f t="shared" si="34"/>
        <v>1.148367738085998E-2</v>
      </c>
      <c r="HJ77" s="3">
        <f t="shared" si="35"/>
        <v>122.20999908447261</v>
      </c>
      <c r="HK77" t="str">
        <f t="shared" si="36"/>
        <v>EME</v>
      </c>
    </row>
    <row r="78" spans="1:219" hidden="1" x14ac:dyDescent="0.25">
      <c r="A78">
        <v>69</v>
      </c>
      <c r="B78" t="s">
        <v>487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104</v>
      </c>
      <c r="N78">
        <v>35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20</v>
      </c>
      <c r="W78">
        <v>11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488</v>
      </c>
      <c r="AV78">
        <v>188.3500061035156</v>
      </c>
      <c r="AW78">
        <v>189.08999633789071</v>
      </c>
      <c r="AX78">
        <v>191.6000061035156</v>
      </c>
      <c r="AY78">
        <v>188.25</v>
      </c>
      <c r="AZ78">
        <v>190.97999572753901</v>
      </c>
      <c r="BA78" s="2">
        <f t="shared" si="19"/>
        <v>3.9134287836825044E-3</v>
      </c>
      <c r="BB78" s="2">
        <f t="shared" si="20"/>
        <v>1.3100259319766439E-2</v>
      </c>
      <c r="BC78" s="2">
        <f t="shared" si="21"/>
        <v>4.4423097686759894E-3</v>
      </c>
      <c r="BD78" s="2">
        <f t="shared" si="22"/>
        <v>1.4294668492053741E-2</v>
      </c>
      <c r="BE78">
        <v>77</v>
      </c>
      <c r="BF78">
        <v>34</v>
      </c>
      <c r="BG78">
        <v>28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58</v>
      </c>
      <c r="BO78">
        <v>10</v>
      </c>
      <c r="BP78">
        <v>9</v>
      </c>
      <c r="BQ78">
        <v>1</v>
      </c>
      <c r="BR78">
        <v>0</v>
      </c>
      <c r="BS78">
        <v>1</v>
      </c>
      <c r="BT78">
        <v>78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489</v>
      </c>
      <c r="CN78">
        <v>190.97999572753901</v>
      </c>
      <c r="CO78">
        <v>189.4700012207031</v>
      </c>
      <c r="CP78">
        <v>190.25</v>
      </c>
      <c r="CQ78">
        <v>188.5</v>
      </c>
      <c r="CR78">
        <v>189.58999633789071</v>
      </c>
      <c r="CS78" s="2">
        <f t="shared" si="23"/>
        <v>-7.9695703652684635E-3</v>
      </c>
      <c r="CT78" s="2">
        <f t="shared" si="24"/>
        <v>4.0998621776446864E-3</v>
      </c>
      <c r="CU78" s="2">
        <f t="shared" si="25"/>
        <v>5.1195504008743065E-3</v>
      </c>
      <c r="CV78" s="2">
        <f t="shared" si="26"/>
        <v>5.7492291731896517E-3</v>
      </c>
      <c r="CW78">
        <v>131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58</v>
      </c>
      <c r="DG78">
        <v>14</v>
      </c>
      <c r="DH78">
        <v>7</v>
      </c>
      <c r="DI78">
        <v>1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378</v>
      </c>
      <c r="EF78">
        <v>189.58999633789071</v>
      </c>
      <c r="EG78">
        <v>189.6000061035156</v>
      </c>
      <c r="EH78">
        <v>193.82000732421881</v>
      </c>
      <c r="EI78">
        <v>189.3800048828125</v>
      </c>
      <c r="EJ78">
        <v>192.19999694824219</v>
      </c>
      <c r="EK78" s="2">
        <f t="shared" si="27"/>
        <v>5.2794120794619204E-5</v>
      </c>
      <c r="EL78" s="2">
        <f t="shared" si="28"/>
        <v>2.1772784342351525E-2</v>
      </c>
      <c r="EM78" s="2">
        <f t="shared" si="29"/>
        <v>1.1603439536967963E-3</v>
      </c>
      <c r="EN78" s="2">
        <f t="shared" si="30"/>
        <v>1.4672175391288289E-2</v>
      </c>
      <c r="EO78">
        <v>3</v>
      </c>
      <c r="EP78">
        <v>19</v>
      </c>
      <c r="EQ78">
        <v>152</v>
      </c>
      <c r="ER78">
        <v>9</v>
      </c>
      <c r="ES78">
        <v>2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3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490</v>
      </c>
      <c r="FX78">
        <v>192.19999694824219</v>
      </c>
      <c r="FY78">
        <v>192.21000671386719</v>
      </c>
      <c r="FZ78">
        <v>194.44000244140619</v>
      </c>
      <c r="GA78">
        <v>191.69999694824219</v>
      </c>
      <c r="GB78">
        <v>192.6300048828125</v>
      </c>
      <c r="GC78">
        <v>594</v>
      </c>
      <c r="GD78">
        <v>196</v>
      </c>
      <c r="GE78">
        <v>316</v>
      </c>
      <c r="GF78">
        <v>84</v>
      </c>
      <c r="GG78">
        <v>0</v>
      </c>
      <c r="GH78">
        <v>11</v>
      </c>
      <c r="GI78">
        <v>0</v>
      </c>
      <c r="GJ78">
        <v>11</v>
      </c>
      <c r="GK78">
        <v>0</v>
      </c>
      <c r="GL78">
        <v>1</v>
      </c>
      <c r="GM78">
        <v>0</v>
      </c>
      <c r="GN78">
        <v>1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2.2999999999999998</v>
      </c>
      <c r="GX78" t="s">
        <v>218</v>
      </c>
      <c r="GY78">
        <v>591755</v>
      </c>
      <c r="GZ78">
        <v>492128</v>
      </c>
      <c r="HA78">
        <v>0.94099999999999995</v>
      </c>
      <c r="HB78">
        <v>0.998</v>
      </c>
      <c r="HC78">
        <v>2.8</v>
      </c>
      <c r="HD78">
        <v>4.3899999999999997</v>
      </c>
      <c r="HE78">
        <v>0.3679</v>
      </c>
      <c r="HF78" s="2">
        <f t="shared" si="31"/>
        <v>5.2077234667047279E-5</v>
      </c>
      <c r="HG78" s="2">
        <f t="shared" si="32"/>
        <v>1.146881145617662E-2</v>
      </c>
      <c r="HH78" s="2">
        <f t="shared" si="33"/>
        <v>2.6533986151107136E-3</v>
      </c>
      <c r="HI78" s="2">
        <f t="shared" si="34"/>
        <v>4.8279494938293643E-3</v>
      </c>
      <c r="HJ78" s="3">
        <f t="shared" si="35"/>
        <v>196.6699981689452</v>
      </c>
      <c r="HK78" t="str">
        <f t="shared" si="36"/>
        <v>EFX</v>
      </c>
    </row>
    <row r="79" spans="1:219" hidden="1" x14ac:dyDescent="0.25">
      <c r="A79">
        <v>70</v>
      </c>
      <c r="B79" t="s">
        <v>491</v>
      </c>
      <c r="C79">
        <v>9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0</v>
      </c>
      <c r="N79">
        <v>16</v>
      </c>
      <c r="O79">
        <v>19</v>
      </c>
      <c r="P79">
        <v>42</v>
      </c>
      <c r="Q79">
        <v>90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492</v>
      </c>
      <c r="AV79">
        <v>718.8499755859375</v>
      </c>
      <c r="AW79">
        <v>720.95001220703125</v>
      </c>
      <c r="AX79">
        <v>720.95001220703125</v>
      </c>
      <c r="AY79">
        <v>707.71002197265625</v>
      </c>
      <c r="AZ79">
        <v>708.1400146484375</v>
      </c>
      <c r="BA79" s="2">
        <f t="shared" si="19"/>
        <v>2.9128741043570328E-3</v>
      </c>
      <c r="BB79" s="2">
        <f t="shared" si="20"/>
        <v>0</v>
      </c>
      <c r="BC79" s="2">
        <f t="shared" si="21"/>
        <v>1.8364643886812138E-2</v>
      </c>
      <c r="BD79" s="2">
        <f t="shared" si="22"/>
        <v>6.0721420465803533E-4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185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493</v>
      </c>
      <c r="CN79">
        <v>708.1400146484375</v>
      </c>
      <c r="CO79">
        <v>709</v>
      </c>
      <c r="CP79">
        <v>719.6300048828125</v>
      </c>
      <c r="CQ79">
        <v>706.05999755859375</v>
      </c>
      <c r="CR79">
        <v>717.28997802734375</v>
      </c>
      <c r="CS79" s="2">
        <f t="shared" si="23"/>
        <v>1.2129553618652755E-3</v>
      </c>
      <c r="CT79" s="2">
        <f t="shared" si="24"/>
        <v>1.4771486473168283E-2</v>
      </c>
      <c r="CU79" s="2">
        <f t="shared" si="25"/>
        <v>4.1466889159467168E-3</v>
      </c>
      <c r="CV79" s="2">
        <f t="shared" si="26"/>
        <v>1.5656123482491902E-2</v>
      </c>
      <c r="CW79">
        <v>8</v>
      </c>
      <c r="CX79">
        <v>50</v>
      </c>
      <c r="CY79">
        <v>87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</v>
      </c>
      <c r="DG79">
        <v>3</v>
      </c>
      <c r="DH79">
        <v>2</v>
      </c>
      <c r="DI79">
        <v>2</v>
      </c>
      <c r="DJ79">
        <v>0</v>
      </c>
      <c r="DK79">
        <v>1</v>
      </c>
      <c r="DL79">
        <v>9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494</v>
      </c>
      <c r="EF79">
        <v>717.28997802734375</v>
      </c>
      <c r="EG79">
        <v>714.30999755859375</v>
      </c>
      <c r="EH79">
        <v>728.97998046875</v>
      </c>
      <c r="EI79">
        <v>714.16998291015625</v>
      </c>
      <c r="EJ79">
        <v>726.219970703125</v>
      </c>
      <c r="EK79" s="2">
        <f t="shared" si="27"/>
        <v>-4.1718308282610028E-3</v>
      </c>
      <c r="EL79" s="2">
        <f t="shared" si="28"/>
        <v>2.0123985984804582E-2</v>
      </c>
      <c r="EM79" s="2">
        <f t="shared" si="29"/>
        <v>1.9601384401179978E-4</v>
      </c>
      <c r="EN79" s="2">
        <f t="shared" si="30"/>
        <v>1.6592751892105073E-2</v>
      </c>
      <c r="EO79">
        <v>1</v>
      </c>
      <c r="EP79">
        <v>6</v>
      </c>
      <c r="EQ79">
        <v>71</v>
      </c>
      <c r="ER79">
        <v>95</v>
      </c>
      <c r="ES79">
        <v>3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1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313</v>
      </c>
      <c r="FX79">
        <v>726.219970703125</v>
      </c>
      <c r="FY79">
        <v>728.28997802734375</v>
      </c>
      <c r="FZ79">
        <v>735.77001953125</v>
      </c>
      <c r="GA79">
        <v>724.1400146484375</v>
      </c>
      <c r="GB79">
        <v>726.1300048828125</v>
      </c>
      <c r="GC79">
        <v>488</v>
      </c>
      <c r="GD79">
        <v>197</v>
      </c>
      <c r="GE79">
        <v>321</v>
      </c>
      <c r="GF79">
        <v>10</v>
      </c>
      <c r="GG79">
        <v>0</v>
      </c>
      <c r="GH79">
        <v>230</v>
      </c>
      <c r="GI79">
        <v>0</v>
      </c>
      <c r="GJ79">
        <v>98</v>
      </c>
      <c r="GK79">
        <v>1</v>
      </c>
      <c r="GL79">
        <v>185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1.8</v>
      </c>
      <c r="GX79" t="s">
        <v>218</v>
      </c>
      <c r="GY79">
        <v>310269</v>
      </c>
      <c r="GZ79">
        <v>352814</v>
      </c>
      <c r="HA79">
        <v>1.2170000000000001</v>
      </c>
      <c r="HB79">
        <v>1.286</v>
      </c>
      <c r="HC79">
        <v>3.21</v>
      </c>
      <c r="HD79">
        <v>1.89</v>
      </c>
      <c r="HE79">
        <v>2.5455000000000001</v>
      </c>
      <c r="HF79" s="2">
        <f t="shared" si="31"/>
        <v>2.8422845112129336E-3</v>
      </c>
      <c r="HG79" s="2">
        <f t="shared" si="32"/>
        <v>1.0166276561080489E-2</v>
      </c>
      <c r="HH79" s="2">
        <f t="shared" si="33"/>
        <v>5.6982294197523986E-3</v>
      </c>
      <c r="HI79" s="2">
        <f t="shared" si="34"/>
        <v>2.7405426314757175E-3</v>
      </c>
      <c r="HJ79" s="3">
        <f t="shared" si="35"/>
        <v>743.25006103515625</v>
      </c>
      <c r="HK79" t="str">
        <f t="shared" si="36"/>
        <v>EQIX</v>
      </c>
    </row>
    <row r="80" spans="1:219" hidden="1" x14ac:dyDescent="0.25">
      <c r="A80">
        <v>71</v>
      </c>
      <c r="B80" t="s">
        <v>495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4</v>
      </c>
      <c r="N80">
        <v>11</v>
      </c>
      <c r="O80">
        <v>48</v>
      </c>
      <c r="P80">
        <v>79</v>
      </c>
      <c r="Q80">
        <v>21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496</v>
      </c>
      <c r="AV80">
        <v>289.16000366210938</v>
      </c>
      <c r="AW80">
        <v>291</v>
      </c>
      <c r="AX80">
        <v>291.16000366210938</v>
      </c>
      <c r="AY80">
        <v>287.07000732421881</v>
      </c>
      <c r="AZ80">
        <v>289.489990234375</v>
      </c>
      <c r="BA80" s="2">
        <f t="shared" si="19"/>
        <v>6.3230114704144746E-3</v>
      </c>
      <c r="BB80" s="2">
        <f t="shared" si="20"/>
        <v>5.4953860453665904E-4</v>
      </c>
      <c r="BC80" s="2">
        <f t="shared" si="21"/>
        <v>1.3505129470038457E-2</v>
      </c>
      <c r="BD80" s="2">
        <f t="shared" si="22"/>
        <v>8.3594700742396499E-3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11</v>
      </c>
      <c r="BP80">
        <v>19</v>
      </c>
      <c r="BQ80">
        <v>30</v>
      </c>
      <c r="BR80">
        <v>98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1</v>
      </c>
      <c r="CL80">
        <v>0</v>
      </c>
      <c r="CM80" t="s">
        <v>497</v>
      </c>
      <c r="CN80">
        <v>289.489990234375</v>
      </c>
      <c r="CO80">
        <v>290.92999267578119</v>
      </c>
      <c r="CP80">
        <v>292</v>
      </c>
      <c r="CQ80">
        <v>288.42001342773438</v>
      </c>
      <c r="CR80">
        <v>290.57000732421881</v>
      </c>
      <c r="CS80" s="2">
        <f t="shared" si="23"/>
        <v>4.9496527606590623E-3</v>
      </c>
      <c r="CT80" s="2">
        <f t="shared" si="24"/>
        <v>3.6644086445849489E-3</v>
      </c>
      <c r="CU80" s="2">
        <f t="shared" si="25"/>
        <v>8.6274337855705152E-3</v>
      </c>
      <c r="CV80" s="2">
        <f t="shared" si="26"/>
        <v>7.3992285586634843E-3</v>
      </c>
      <c r="CW80">
        <v>9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21</v>
      </c>
      <c r="DG80">
        <v>8</v>
      </c>
      <c r="DH80">
        <v>12</v>
      </c>
      <c r="DI80">
        <v>26</v>
      </c>
      <c r="DJ80">
        <v>79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219</v>
      </c>
      <c r="EF80">
        <v>290.57000732421881</v>
      </c>
      <c r="EG80">
        <v>290.45001220703119</v>
      </c>
      <c r="EH80">
        <v>296.239990234375</v>
      </c>
      <c r="EI80">
        <v>290.45001220703119</v>
      </c>
      <c r="EJ80">
        <v>294.8699951171875</v>
      </c>
      <c r="EK80" s="2">
        <f t="shared" si="27"/>
        <v>-4.1313517694763213E-4</v>
      </c>
      <c r="EL80" s="2">
        <f t="shared" si="28"/>
        <v>1.9544890015568028E-2</v>
      </c>
      <c r="EM80" s="2">
        <f t="shared" si="29"/>
        <v>0</v>
      </c>
      <c r="EN80" s="2">
        <f t="shared" si="30"/>
        <v>1.4989598749780231E-2</v>
      </c>
      <c r="EO80">
        <v>2</v>
      </c>
      <c r="EP80">
        <v>23</v>
      </c>
      <c r="EQ80">
        <v>33</v>
      </c>
      <c r="ER80">
        <v>108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434</v>
      </c>
      <c r="FX80">
        <v>294.8699951171875</v>
      </c>
      <c r="FY80">
        <v>294.95001220703119</v>
      </c>
      <c r="FZ80">
        <v>297.8800048828125</v>
      </c>
      <c r="GA80">
        <v>293.19000244140619</v>
      </c>
      <c r="GB80">
        <v>297.010009765625</v>
      </c>
      <c r="GC80">
        <v>339</v>
      </c>
      <c r="GD80">
        <v>308</v>
      </c>
      <c r="GE80">
        <v>175</v>
      </c>
      <c r="GF80">
        <v>146</v>
      </c>
      <c r="GG80">
        <v>0</v>
      </c>
      <c r="GH80">
        <v>208</v>
      </c>
      <c r="GI80">
        <v>0</v>
      </c>
      <c r="GJ80">
        <v>108</v>
      </c>
      <c r="GK80">
        <v>0</v>
      </c>
      <c r="GL80">
        <v>177</v>
      </c>
      <c r="GM80">
        <v>0</v>
      </c>
      <c r="GN80">
        <v>79</v>
      </c>
      <c r="GO80">
        <v>0</v>
      </c>
      <c r="GP80">
        <v>0</v>
      </c>
      <c r="GQ80">
        <v>0</v>
      </c>
      <c r="GR80">
        <v>0</v>
      </c>
      <c r="GS80">
        <v>1</v>
      </c>
      <c r="GT80">
        <v>0</v>
      </c>
      <c r="GU80">
        <v>0</v>
      </c>
      <c r="GV80">
        <v>0</v>
      </c>
      <c r="GW80">
        <v>2.5</v>
      </c>
      <c r="GX80" t="s">
        <v>218</v>
      </c>
      <c r="GY80">
        <v>275968</v>
      </c>
      <c r="GZ80">
        <v>326085</v>
      </c>
      <c r="HA80">
        <v>0.20200000000000001</v>
      </c>
      <c r="HB80">
        <v>0.66400000000000003</v>
      </c>
      <c r="HC80">
        <v>9.57</v>
      </c>
      <c r="HD80">
        <v>1.85</v>
      </c>
      <c r="HE80">
        <v>0.95629995999999995</v>
      </c>
      <c r="HF80" s="2">
        <f t="shared" si="31"/>
        <v>2.7129034253958739E-4</v>
      </c>
      <c r="HG80" s="2">
        <f t="shared" si="32"/>
        <v>9.8361508921486207E-3</v>
      </c>
      <c r="HH80" s="2">
        <f t="shared" si="33"/>
        <v>5.9671459324762699E-3</v>
      </c>
      <c r="HI80" s="2">
        <f t="shared" si="34"/>
        <v>1.2861544051101959E-2</v>
      </c>
      <c r="HJ80" s="3">
        <f t="shared" si="35"/>
        <v>300.80999755859381</v>
      </c>
      <c r="HK80" t="str">
        <f t="shared" si="36"/>
        <v>ESS</v>
      </c>
    </row>
    <row r="81" spans="1:219" hidden="1" x14ac:dyDescent="0.25">
      <c r="A81">
        <v>72</v>
      </c>
      <c r="B81" t="s">
        <v>498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19</v>
      </c>
      <c r="N81">
        <v>2</v>
      </c>
      <c r="O81">
        <v>7</v>
      </c>
      <c r="P81">
        <v>5</v>
      </c>
      <c r="Q81">
        <v>3</v>
      </c>
      <c r="R81">
        <v>1</v>
      </c>
      <c r="S81">
        <v>15</v>
      </c>
      <c r="T81">
        <v>1</v>
      </c>
      <c r="U81">
        <v>3</v>
      </c>
      <c r="V81">
        <v>21</v>
      </c>
      <c r="W81">
        <v>15</v>
      </c>
      <c r="X81">
        <v>19</v>
      </c>
      <c r="Y81">
        <v>31</v>
      </c>
      <c r="Z81">
        <v>86</v>
      </c>
      <c r="AA81">
        <v>1</v>
      </c>
      <c r="AB81">
        <v>1</v>
      </c>
      <c r="AC81">
        <v>1</v>
      </c>
      <c r="AD81">
        <v>0</v>
      </c>
      <c r="AE81">
        <v>17</v>
      </c>
      <c r="AF81">
        <v>15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37</v>
      </c>
      <c r="AN81">
        <v>17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 t="s">
        <v>499</v>
      </c>
      <c r="AV81">
        <v>23.95000076293945</v>
      </c>
      <c r="AW81">
        <v>23.909999847412109</v>
      </c>
      <c r="AX81">
        <v>24.110000610351559</v>
      </c>
      <c r="AY81">
        <v>23.389999389648441</v>
      </c>
      <c r="AZ81">
        <v>23.590000152587891</v>
      </c>
      <c r="BA81" s="2">
        <f t="shared" si="19"/>
        <v>-1.6729784936266867E-3</v>
      </c>
      <c r="BB81" s="2">
        <f t="shared" si="20"/>
        <v>8.2953445821805083E-3</v>
      </c>
      <c r="BC81" s="2">
        <f t="shared" si="21"/>
        <v>2.1748241785118694E-2</v>
      </c>
      <c r="BD81" s="2">
        <f t="shared" si="22"/>
        <v>8.478201002364516E-3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193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 t="s">
        <v>500</v>
      </c>
      <c r="CN81">
        <v>23.590000152587891</v>
      </c>
      <c r="CO81">
        <v>23.639999389648441</v>
      </c>
      <c r="CP81">
        <v>24.129999160766602</v>
      </c>
      <c r="CQ81">
        <v>23.559999465942379</v>
      </c>
      <c r="CR81">
        <v>23.739999771118161</v>
      </c>
      <c r="CS81" s="2">
        <f t="shared" si="23"/>
        <v>2.1150270030229068E-3</v>
      </c>
      <c r="CT81" s="2">
        <f t="shared" si="24"/>
        <v>2.0306663413186543E-2</v>
      </c>
      <c r="CU81" s="2">
        <f t="shared" si="25"/>
        <v>3.3840916147016564E-3</v>
      </c>
      <c r="CV81" s="2">
        <f t="shared" si="26"/>
        <v>7.5821527763773044E-3</v>
      </c>
      <c r="CW81">
        <v>48</v>
      </c>
      <c r="CX81">
        <v>108</v>
      </c>
      <c r="CY81">
        <v>31</v>
      </c>
      <c r="CZ81">
        <v>3</v>
      </c>
      <c r="DA81">
        <v>2</v>
      </c>
      <c r="DB81">
        <v>2</v>
      </c>
      <c r="DC81">
        <v>36</v>
      </c>
      <c r="DD81">
        <v>1</v>
      </c>
      <c r="DE81">
        <v>2</v>
      </c>
      <c r="DF81">
        <v>6</v>
      </c>
      <c r="DG81">
        <v>2</v>
      </c>
      <c r="DH81">
        <v>1</v>
      </c>
      <c r="DI81">
        <v>0</v>
      </c>
      <c r="DJ81">
        <v>0</v>
      </c>
      <c r="DK81">
        <v>2</v>
      </c>
      <c r="DL81">
        <v>1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391</v>
      </c>
      <c r="EF81">
        <v>23.739999771118161</v>
      </c>
      <c r="EG81">
        <v>23.579999923706051</v>
      </c>
      <c r="EH81">
        <v>24.54000091552734</v>
      </c>
      <c r="EI81">
        <v>23.520000457763668</v>
      </c>
      <c r="EJ81">
        <v>24.510000228881839</v>
      </c>
      <c r="EK81" s="2">
        <f t="shared" si="27"/>
        <v>-6.7854049164459695E-3</v>
      </c>
      <c r="EL81" s="2">
        <f t="shared" si="28"/>
        <v>3.9119843358027873E-2</v>
      </c>
      <c r="EM81" s="2">
        <f t="shared" si="29"/>
        <v>2.5445066215654677E-3</v>
      </c>
      <c r="EN81" s="2">
        <f t="shared" si="30"/>
        <v>4.0391667151091437E-2</v>
      </c>
      <c r="EO81">
        <v>1</v>
      </c>
      <c r="EP81">
        <v>0</v>
      </c>
      <c r="EQ81">
        <v>5</v>
      </c>
      <c r="ER81">
        <v>26</v>
      </c>
      <c r="ES81">
        <v>163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0</v>
      </c>
      <c r="FC81">
        <v>1</v>
      </c>
      <c r="FD81">
        <v>1</v>
      </c>
      <c r="FE81">
        <v>1</v>
      </c>
      <c r="FF81">
        <v>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501</v>
      </c>
      <c r="FX81">
        <v>24.510000228881839</v>
      </c>
      <c r="FY81">
        <v>24.510000228881839</v>
      </c>
      <c r="FZ81">
        <v>24.95999908447266</v>
      </c>
      <c r="GA81">
        <v>24.29999923706055</v>
      </c>
      <c r="GB81">
        <v>24.670000076293949</v>
      </c>
      <c r="GC81">
        <v>424</v>
      </c>
      <c r="GD81">
        <v>376</v>
      </c>
      <c r="GE81">
        <v>387</v>
      </c>
      <c r="GF81">
        <v>10</v>
      </c>
      <c r="GG81">
        <v>5</v>
      </c>
      <c r="GH81">
        <v>202</v>
      </c>
      <c r="GI81">
        <v>2</v>
      </c>
      <c r="GJ81">
        <v>194</v>
      </c>
      <c r="GK81">
        <v>1</v>
      </c>
      <c r="GL81">
        <v>279</v>
      </c>
      <c r="GM81">
        <v>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1.9</v>
      </c>
      <c r="GX81" t="s">
        <v>218</v>
      </c>
      <c r="GY81">
        <v>1767550</v>
      </c>
      <c r="GZ81">
        <v>1504785</v>
      </c>
      <c r="HA81">
        <v>6.7030000000000003</v>
      </c>
      <c r="HB81">
        <v>7.0620000000000003</v>
      </c>
      <c r="HC81">
        <v>0.71</v>
      </c>
      <c r="HD81">
        <v>7.09</v>
      </c>
      <c r="HE81">
        <v>0</v>
      </c>
      <c r="HF81" s="2">
        <f t="shared" si="31"/>
        <v>0</v>
      </c>
      <c r="HG81" s="2">
        <f t="shared" si="32"/>
        <v>1.8028800965411929E-2</v>
      </c>
      <c r="HH81" s="2">
        <f t="shared" si="33"/>
        <v>8.5679718425228923E-3</v>
      </c>
      <c r="HI81" s="2">
        <f t="shared" si="34"/>
        <v>1.4998007218854581E-2</v>
      </c>
      <c r="HJ81" s="3">
        <f t="shared" si="35"/>
        <v>25.40999794006348</v>
      </c>
      <c r="HK81" t="str">
        <f t="shared" si="36"/>
        <v>EXEL</v>
      </c>
    </row>
    <row r="82" spans="1:219" hidden="1" x14ac:dyDescent="0.25">
      <c r="A82">
        <v>73</v>
      </c>
      <c r="B82" t="s">
        <v>502</v>
      </c>
      <c r="C82">
        <v>9</v>
      </c>
      <c r="D82">
        <v>1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67</v>
      </c>
      <c r="N82">
        <v>122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18</v>
      </c>
      <c r="W82">
        <v>2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503</v>
      </c>
      <c r="AV82">
        <v>45.770000457763672</v>
      </c>
      <c r="AW82">
        <v>46.020000457763672</v>
      </c>
      <c r="AX82">
        <v>46.369998931884773</v>
      </c>
      <c r="AY82">
        <v>45.799999237060547</v>
      </c>
      <c r="AZ82">
        <v>46.159999847412109</v>
      </c>
      <c r="BA82" s="2">
        <f t="shared" si="19"/>
        <v>5.4324206326213931E-3</v>
      </c>
      <c r="BB82" s="2">
        <f t="shared" si="20"/>
        <v>7.5479508773599324E-3</v>
      </c>
      <c r="BC82" s="2">
        <f t="shared" si="21"/>
        <v>4.7805566821981227E-3</v>
      </c>
      <c r="BD82" s="2">
        <f t="shared" si="22"/>
        <v>7.7989733869495703E-3</v>
      </c>
      <c r="BE82">
        <v>115</v>
      </c>
      <c r="BF82">
        <v>21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45</v>
      </c>
      <c r="BO82">
        <v>9</v>
      </c>
      <c r="BP82">
        <v>11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504</v>
      </c>
      <c r="CN82">
        <v>46.159999847412109</v>
      </c>
      <c r="CO82">
        <v>46.209999084472663</v>
      </c>
      <c r="CP82">
        <v>46.279998779296882</v>
      </c>
      <c r="CQ82">
        <v>45.419998168945313</v>
      </c>
      <c r="CR82">
        <v>45.5</v>
      </c>
      <c r="CS82" s="2">
        <f t="shared" si="23"/>
        <v>1.0820003906331088E-3</v>
      </c>
      <c r="CT82" s="2">
        <f t="shared" si="24"/>
        <v>1.5125258571858646E-3</v>
      </c>
      <c r="CU82" s="2">
        <f t="shared" si="25"/>
        <v>1.7095886846550612E-2</v>
      </c>
      <c r="CV82" s="2">
        <f t="shared" si="26"/>
        <v>1.7582820012018718E-3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194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505</v>
      </c>
      <c r="EF82">
        <v>45.5</v>
      </c>
      <c r="EG82">
        <v>45.409999847412109</v>
      </c>
      <c r="EH82">
        <v>45.919998168945313</v>
      </c>
      <c r="EI82">
        <v>45.409999847412109</v>
      </c>
      <c r="EJ82">
        <v>45.799999237060547</v>
      </c>
      <c r="EK82" s="2">
        <f t="shared" si="27"/>
        <v>-1.981945670343821E-3</v>
      </c>
      <c r="EL82" s="2">
        <f t="shared" si="28"/>
        <v>1.1106235667886044E-2</v>
      </c>
      <c r="EM82" s="2">
        <f t="shared" si="29"/>
        <v>0</v>
      </c>
      <c r="EN82" s="2">
        <f t="shared" si="30"/>
        <v>8.5152706581893556E-3</v>
      </c>
      <c r="EO82">
        <v>72</v>
      </c>
      <c r="EP82">
        <v>116</v>
      </c>
      <c r="EQ82">
        <v>7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506</v>
      </c>
      <c r="FX82">
        <v>45.799999237060547</v>
      </c>
      <c r="FY82">
        <v>45.779998779296882</v>
      </c>
      <c r="FZ82">
        <v>46</v>
      </c>
      <c r="GA82">
        <v>45.5</v>
      </c>
      <c r="GB82">
        <v>45.680000305175781</v>
      </c>
      <c r="GC82">
        <v>521</v>
      </c>
      <c r="GD82">
        <v>284</v>
      </c>
      <c r="GE82">
        <v>196</v>
      </c>
      <c r="GF82">
        <v>195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194</v>
      </c>
      <c r="GM82">
        <v>0</v>
      </c>
      <c r="GN82">
        <v>194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2.2000000000000002</v>
      </c>
      <c r="GX82" t="s">
        <v>218</v>
      </c>
      <c r="GY82">
        <v>6207561</v>
      </c>
      <c r="GZ82">
        <v>5087800</v>
      </c>
      <c r="HA82">
        <v>0.46400000000000002</v>
      </c>
      <c r="HB82">
        <v>0.98399999999999999</v>
      </c>
      <c r="HC82">
        <v>-48.32</v>
      </c>
      <c r="HD82">
        <v>2.2599999999999998</v>
      </c>
      <c r="HE82">
        <v>0.76119999999999999</v>
      </c>
      <c r="HF82" s="2">
        <f t="shared" si="31"/>
        <v>-4.3688200736058391E-4</v>
      </c>
      <c r="HG82" s="2">
        <f t="shared" si="32"/>
        <v>4.7826352326765242E-3</v>
      </c>
      <c r="HH82" s="2">
        <f t="shared" si="33"/>
        <v>6.1161814496051292E-3</v>
      </c>
      <c r="HI82" s="2">
        <f t="shared" si="34"/>
        <v>3.9404619959116927E-3</v>
      </c>
      <c r="HJ82" s="3">
        <f t="shared" si="35"/>
        <v>46.220001220703118</v>
      </c>
      <c r="HK82" t="str">
        <f t="shared" si="36"/>
        <v>EXC</v>
      </c>
    </row>
    <row r="83" spans="1:219" hidden="1" x14ac:dyDescent="0.25">
      <c r="A83">
        <v>74</v>
      </c>
      <c r="B83" t="s">
        <v>507</v>
      </c>
      <c r="C83">
        <v>11</v>
      </c>
      <c r="D83">
        <v>0</v>
      </c>
      <c r="E83">
        <v>5</v>
      </c>
      <c r="F83">
        <v>1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</v>
      </c>
      <c r="W83">
        <v>5</v>
      </c>
      <c r="X83">
        <v>9</v>
      </c>
      <c r="Y83">
        <v>16</v>
      </c>
      <c r="Z83">
        <v>62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220</v>
      </c>
      <c r="AV83">
        <v>94.529998779296875</v>
      </c>
      <c r="AW83">
        <v>95.099998474121094</v>
      </c>
      <c r="AX83">
        <v>96.5</v>
      </c>
      <c r="AY83">
        <v>95</v>
      </c>
      <c r="AZ83">
        <v>95.699996948242202</v>
      </c>
      <c r="BA83" s="2">
        <f t="shared" si="19"/>
        <v>5.9936877389049625E-3</v>
      </c>
      <c r="BB83" s="2">
        <f t="shared" si="20"/>
        <v>1.4507787832942043E-2</v>
      </c>
      <c r="BC83" s="2">
        <f t="shared" si="21"/>
        <v>1.0515086827084241E-3</v>
      </c>
      <c r="BD83" s="2">
        <f t="shared" si="22"/>
        <v>7.3144929003580161E-3</v>
      </c>
      <c r="BE83">
        <v>6</v>
      </c>
      <c r="BF83">
        <v>77</v>
      </c>
      <c r="BG83">
        <v>24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313</v>
      </c>
      <c r="CN83">
        <v>95.699996948242202</v>
      </c>
      <c r="CO83">
        <v>95.440002441406236</v>
      </c>
      <c r="CP83">
        <v>96.180000305175781</v>
      </c>
      <c r="CQ83">
        <v>94.849998474121094</v>
      </c>
      <c r="CR83">
        <v>95.949996948242202</v>
      </c>
      <c r="CS83" s="2">
        <f t="shared" si="23"/>
        <v>-2.7241670178663746E-3</v>
      </c>
      <c r="CT83" s="2">
        <f t="shared" si="24"/>
        <v>7.6938850220582555E-3</v>
      </c>
      <c r="CU83" s="2">
        <f t="shared" si="25"/>
        <v>6.1819357941379494E-3</v>
      </c>
      <c r="CV83" s="2">
        <f t="shared" si="26"/>
        <v>1.1464288786944721E-2</v>
      </c>
      <c r="CW83">
        <v>31</v>
      </c>
      <c r="CX83">
        <v>3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52</v>
      </c>
      <c r="DG83">
        <v>19</v>
      </c>
      <c r="DH83">
        <v>13</v>
      </c>
      <c r="DI83">
        <v>2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508</v>
      </c>
      <c r="EF83">
        <v>95.949996948242202</v>
      </c>
      <c r="EG83">
        <v>95.449996948242202</v>
      </c>
      <c r="EH83">
        <v>96.25</v>
      </c>
      <c r="EI83">
        <v>94.099998474121094</v>
      </c>
      <c r="EJ83">
        <v>94.910003662109375</v>
      </c>
      <c r="EK83" s="2">
        <f t="shared" si="27"/>
        <v>-5.2383448505621821E-3</v>
      </c>
      <c r="EL83" s="2">
        <f t="shared" si="28"/>
        <v>8.3117200182628581E-3</v>
      </c>
      <c r="EM83" s="2">
        <f t="shared" si="29"/>
        <v>1.4143515110358162E-2</v>
      </c>
      <c r="EN83" s="2">
        <f t="shared" si="30"/>
        <v>8.5344553443701399E-3</v>
      </c>
      <c r="EO83">
        <v>4</v>
      </c>
      <c r="EP83">
        <v>3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1</v>
      </c>
      <c r="FA83">
        <v>2</v>
      </c>
      <c r="FB83">
        <v>79</v>
      </c>
      <c r="FC83">
        <v>0</v>
      </c>
      <c r="FD83">
        <v>0</v>
      </c>
      <c r="FE83">
        <v>0</v>
      </c>
      <c r="FF83">
        <v>0</v>
      </c>
      <c r="FG83">
        <v>3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8</v>
      </c>
      <c r="FP83">
        <v>3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0</v>
      </c>
      <c r="FW83" t="s">
        <v>509</v>
      </c>
      <c r="FX83">
        <v>94.910003662109375</v>
      </c>
      <c r="FY83">
        <v>95.089996337890625</v>
      </c>
      <c r="FZ83">
        <v>96.269996643066406</v>
      </c>
      <c r="GA83">
        <v>94.220001220703125</v>
      </c>
      <c r="GB83">
        <v>95.830001831054688</v>
      </c>
      <c r="GC83">
        <v>157</v>
      </c>
      <c r="GD83">
        <v>267</v>
      </c>
      <c r="GE83">
        <v>41</v>
      </c>
      <c r="GF83">
        <v>170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142</v>
      </c>
      <c r="GM83">
        <v>0</v>
      </c>
      <c r="GN83">
        <v>80</v>
      </c>
      <c r="GO83">
        <v>1</v>
      </c>
      <c r="GP83">
        <v>1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2.7</v>
      </c>
      <c r="GX83" t="s">
        <v>223</v>
      </c>
      <c r="GY83">
        <v>90642</v>
      </c>
      <c r="GZ83">
        <v>135857</v>
      </c>
      <c r="HA83">
        <v>2.57</v>
      </c>
      <c r="HB83">
        <v>2.7559999999999998</v>
      </c>
      <c r="HC83">
        <v>2.3199999999999998</v>
      </c>
      <c r="HD83">
        <v>4.4800000000000004</v>
      </c>
      <c r="HE83">
        <v>0</v>
      </c>
      <c r="HF83" s="2">
        <f t="shared" si="31"/>
        <v>1.8928665760136187E-3</v>
      </c>
      <c r="HG83" s="2">
        <f t="shared" si="32"/>
        <v>1.2257196907887957E-2</v>
      </c>
      <c r="HH83" s="2">
        <f t="shared" si="33"/>
        <v>9.1491760510336029E-3</v>
      </c>
      <c r="HI83" s="2">
        <f t="shared" si="34"/>
        <v>1.6800590416245043E-2</v>
      </c>
      <c r="HJ83" s="3">
        <f t="shared" si="35"/>
        <v>97.449996948242188</v>
      </c>
      <c r="HK83" t="str">
        <f t="shared" si="36"/>
        <v>EXLS</v>
      </c>
    </row>
    <row r="84" spans="1:219" hidden="1" x14ac:dyDescent="0.25">
      <c r="A84">
        <v>75</v>
      </c>
      <c r="B84" t="s">
        <v>510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21</v>
      </c>
      <c r="N84">
        <v>112</v>
      </c>
      <c r="O84">
        <v>26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6</v>
      </c>
      <c r="X84">
        <v>9</v>
      </c>
      <c r="Y84">
        <v>8</v>
      </c>
      <c r="Z84">
        <v>7</v>
      </c>
      <c r="AA84">
        <v>1</v>
      </c>
      <c r="AB84">
        <v>37</v>
      </c>
      <c r="AC84">
        <v>0</v>
      </c>
      <c r="AD84">
        <v>0</v>
      </c>
      <c r="AE84">
        <v>0</v>
      </c>
      <c r="AF84">
        <v>0</v>
      </c>
      <c r="AG84">
        <v>7</v>
      </c>
      <c r="AH84">
        <v>7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511</v>
      </c>
      <c r="AV84">
        <v>111.09999847412109</v>
      </c>
      <c r="AW84">
        <v>111.6699981689453</v>
      </c>
      <c r="AX84">
        <v>112.7099990844727</v>
      </c>
      <c r="AY84">
        <v>110.94000244140619</v>
      </c>
      <c r="AZ84">
        <v>111.23000335693359</v>
      </c>
      <c r="BA84" s="2">
        <f t="shared" si="19"/>
        <v>5.104322594882249E-3</v>
      </c>
      <c r="BB84" s="2">
        <f t="shared" si="20"/>
        <v>9.2272284976947505E-3</v>
      </c>
      <c r="BC84" s="2">
        <f t="shared" si="21"/>
        <v>6.5370801424631253E-3</v>
      </c>
      <c r="BD84" s="2">
        <f t="shared" si="22"/>
        <v>2.6072184372484264E-3</v>
      </c>
      <c r="BE84">
        <v>66</v>
      </c>
      <c r="BF84">
        <v>26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47</v>
      </c>
      <c r="BO84">
        <v>14</v>
      </c>
      <c r="BP84">
        <v>19</v>
      </c>
      <c r="BQ84">
        <v>14</v>
      </c>
      <c r="BR84">
        <v>24</v>
      </c>
      <c r="BS84">
        <v>0</v>
      </c>
      <c r="BT84">
        <v>0</v>
      </c>
      <c r="BU84">
        <v>0</v>
      </c>
      <c r="BV84">
        <v>0</v>
      </c>
      <c r="BW84">
        <v>26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265</v>
      </c>
      <c r="CN84">
        <v>111.23000335693359</v>
      </c>
      <c r="CO84">
        <v>111.19000244140619</v>
      </c>
      <c r="CP84">
        <v>111.19000244140619</v>
      </c>
      <c r="CQ84">
        <v>109.55999755859381</v>
      </c>
      <c r="CR84">
        <v>110.2200012207031</v>
      </c>
      <c r="CS84" s="2">
        <f t="shared" si="23"/>
        <v>-3.5975280734867887E-4</v>
      </c>
      <c r="CT84" s="2">
        <f t="shared" si="24"/>
        <v>0</v>
      </c>
      <c r="CU84" s="2">
        <f t="shared" si="25"/>
        <v>1.4659635282150085E-2</v>
      </c>
      <c r="CV84" s="2">
        <f t="shared" si="26"/>
        <v>5.9880571112288505E-3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1</v>
      </c>
      <c r="DJ84">
        <v>192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 t="s">
        <v>282</v>
      </c>
      <c r="EF84">
        <v>110.2200012207031</v>
      </c>
      <c r="EG84">
        <v>110.870002746582</v>
      </c>
      <c r="EH84">
        <v>110.9100036621094</v>
      </c>
      <c r="EI84">
        <v>109.8399963378906</v>
      </c>
      <c r="EJ84">
        <v>110.4499969482422</v>
      </c>
      <c r="EK84" s="2">
        <f t="shared" si="27"/>
        <v>5.8627357245100153E-3</v>
      </c>
      <c r="EL84" s="2">
        <f t="shared" si="28"/>
        <v>3.6066102431364655E-4</v>
      </c>
      <c r="EM84" s="2">
        <f t="shared" si="29"/>
        <v>9.2902172199428312E-3</v>
      </c>
      <c r="EN84" s="2">
        <f t="shared" si="30"/>
        <v>5.5228667017298561E-3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</v>
      </c>
      <c r="EY84">
        <v>0</v>
      </c>
      <c r="EZ84">
        <v>7</v>
      </c>
      <c r="FA84">
        <v>20</v>
      </c>
      <c r="FB84">
        <v>164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251</v>
      </c>
      <c r="FX84">
        <v>110.4499969482422</v>
      </c>
      <c r="FY84">
        <v>111.0500030517578</v>
      </c>
      <c r="FZ84">
        <v>111.7600021362305</v>
      </c>
      <c r="GA84">
        <v>110.09999847412109</v>
      </c>
      <c r="GB84">
        <v>110.23000335693359</v>
      </c>
      <c r="GC84">
        <v>252</v>
      </c>
      <c r="GD84">
        <v>542</v>
      </c>
      <c r="GE84">
        <v>1</v>
      </c>
      <c r="GF84">
        <v>387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387</v>
      </c>
      <c r="GM84">
        <v>0</v>
      </c>
      <c r="GN84">
        <v>356</v>
      </c>
      <c r="GO84">
        <v>1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3.2</v>
      </c>
      <c r="GX84" t="s">
        <v>223</v>
      </c>
      <c r="GY84">
        <v>598283</v>
      </c>
      <c r="GZ84">
        <v>989085</v>
      </c>
      <c r="HA84">
        <v>1.863</v>
      </c>
      <c r="HB84">
        <v>2.0939999999999999</v>
      </c>
      <c r="HC84">
        <v>5.73</v>
      </c>
      <c r="HD84">
        <v>3.61</v>
      </c>
      <c r="HE84">
        <v>0.2555</v>
      </c>
      <c r="HF84" s="2">
        <f t="shared" si="31"/>
        <v>5.4030264477881174E-3</v>
      </c>
      <c r="HG84" s="2">
        <f t="shared" si="32"/>
        <v>6.3528907560975734E-3</v>
      </c>
      <c r="HH84" s="2">
        <f t="shared" si="33"/>
        <v>8.5547460741079995E-3</v>
      </c>
      <c r="HI84" s="2">
        <f t="shared" si="34"/>
        <v>1.1793965241163606E-3</v>
      </c>
      <c r="HJ84" s="3">
        <f t="shared" si="35"/>
        <v>112.4700012207032</v>
      </c>
      <c r="HK84" t="str">
        <f t="shared" si="36"/>
        <v>EXPD</v>
      </c>
    </row>
    <row r="85" spans="1:219" hidden="1" x14ac:dyDescent="0.25">
      <c r="A85">
        <v>76</v>
      </c>
      <c r="B85" t="s">
        <v>512</v>
      </c>
      <c r="C85">
        <v>10</v>
      </c>
      <c r="D85">
        <v>0</v>
      </c>
      <c r="E85">
        <v>5</v>
      </c>
      <c r="F85">
        <v>1</v>
      </c>
      <c r="G85" t="s">
        <v>218</v>
      </c>
      <c r="H85" t="s">
        <v>218</v>
      </c>
      <c r="I85">
        <v>5</v>
      </c>
      <c r="J85">
        <v>1</v>
      </c>
      <c r="K85" t="s">
        <v>218</v>
      </c>
      <c r="L85" t="s">
        <v>218</v>
      </c>
      <c r="M85">
        <v>62</v>
      </c>
      <c r="N85">
        <v>17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38</v>
      </c>
      <c r="W85">
        <v>3</v>
      </c>
      <c r="X85">
        <v>9</v>
      </c>
      <c r="Y85">
        <v>1</v>
      </c>
      <c r="Z85">
        <v>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513</v>
      </c>
      <c r="AV85">
        <v>530.90997314453125</v>
      </c>
      <c r="AW85">
        <v>532.94000244140625</v>
      </c>
      <c r="AX85">
        <v>536.33001708984375</v>
      </c>
      <c r="AY85">
        <v>529.30999755859375</v>
      </c>
      <c r="AZ85">
        <v>532.95001220703125</v>
      </c>
      <c r="BA85" s="2">
        <f t="shared" si="19"/>
        <v>3.8091141358791436E-3</v>
      </c>
      <c r="BB85" s="2">
        <f t="shared" si="20"/>
        <v>6.3207624791017381E-3</v>
      </c>
      <c r="BC85" s="2">
        <f t="shared" si="21"/>
        <v>6.8112824448969267E-3</v>
      </c>
      <c r="BD85" s="2">
        <f t="shared" si="22"/>
        <v>6.8299363262299684E-3</v>
      </c>
      <c r="BE85">
        <v>80</v>
      </c>
      <c r="BF85">
        <v>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35</v>
      </c>
      <c r="BO85">
        <v>10</v>
      </c>
      <c r="BP85">
        <v>6</v>
      </c>
      <c r="BQ85">
        <v>3</v>
      </c>
      <c r="BR85">
        <v>7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7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514</v>
      </c>
      <c r="CN85">
        <v>532.95001220703125</v>
      </c>
      <c r="CO85">
        <v>529.9000244140625</v>
      </c>
      <c r="CP85">
        <v>533.42999267578125</v>
      </c>
      <c r="CQ85">
        <v>525.83001708984375</v>
      </c>
      <c r="CR85">
        <v>529.989990234375</v>
      </c>
      <c r="CS85" s="2">
        <f t="shared" si="23"/>
        <v>-5.7557796800278282E-3</v>
      </c>
      <c r="CT85" s="2">
        <f t="shared" si="24"/>
        <v>6.6174911613270382E-3</v>
      </c>
      <c r="CU85" s="2">
        <f t="shared" si="25"/>
        <v>7.6807079386704835E-3</v>
      </c>
      <c r="CV85" s="2">
        <f t="shared" si="26"/>
        <v>7.8491541749526883E-3</v>
      </c>
      <c r="CW85">
        <v>30</v>
      </c>
      <c r="CX85">
        <v>5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37</v>
      </c>
      <c r="DG85">
        <v>15</v>
      </c>
      <c r="DH85">
        <v>16</v>
      </c>
      <c r="DI85">
        <v>6</v>
      </c>
      <c r="DJ85">
        <v>8</v>
      </c>
      <c r="DK85">
        <v>0</v>
      </c>
      <c r="DL85">
        <v>0</v>
      </c>
      <c r="DM85">
        <v>0</v>
      </c>
      <c r="DN85">
        <v>0</v>
      </c>
      <c r="DO85">
        <v>5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358</v>
      </c>
      <c r="EF85">
        <v>529.989990234375</v>
      </c>
      <c r="EG85">
        <v>531.1199951171875</v>
      </c>
      <c r="EH85">
        <v>532.5999755859375</v>
      </c>
      <c r="EI85">
        <v>516.8900146484375</v>
      </c>
      <c r="EJ85">
        <v>523.5999755859375</v>
      </c>
      <c r="EK85" s="2">
        <f t="shared" si="27"/>
        <v>2.1275886677231126E-3</v>
      </c>
      <c r="EL85" s="2">
        <f t="shared" si="28"/>
        <v>2.7787843345689067E-3</v>
      </c>
      <c r="EM85" s="2">
        <f t="shared" si="29"/>
        <v>2.6792402092883472E-2</v>
      </c>
      <c r="EN85" s="2">
        <f t="shared" si="30"/>
        <v>1.2815052044246489E-2</v>
      </c>
      <c r="EO85">
        <v>10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</v>
      </c>
      <c r="EY85">
        <v>3</v>
      </c>
      <c r="EZ85">
        <v>0</v>
      </c>
      <c r="FA85">
        <v>4</v>
      </c>
      <c r="FB85">
        <v>99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 t="s">
        <v>454</v>
      </c>
      <c r="FX85">
        <v>523.5999755859375</v>
      </c>
      <c r="FY85">
        <v>523.1300048828125</v>
      </c>
      <c r="FZ85">
        <v>528.9000244140625</v>
      </c>
      <c r="GA85">
        <v>522.54998779296875</v>
      </c>
      <c r="GB85">
        <v>527.6400146484375</v>
      </c>
      <c r="GC85">
        <v>207</v>
      </c>
      <c r="GD85">
        <v>310</v>
      </c>
      <c r="GE85">
        <v>45</v>
      </c>
      <c r="GF85">
        <v>195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117</v>
      </c>
      <c r="GM85">
        <v>0</v>
      </c>
      <c r="GN85">
        <v>107</v>
      </c>
      <c r="GO85">
        <v>2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1.7</v>
      </c>
      <c r="GX85" t="s">
        <v>218</v>
      </c>
      <c r="GY85">
        <v>130817</v>
      </c>
      <c r="GZ85">
        <v>129357</v>
      </c>
      <c r="HA85">
        <v>1.1639999999999999</v>
      </c>
      <c r="HB85">
        <v>1.3</v>
      </c>
      <c r="HC85">
        <v>2.58</v>
      </c>
      <c r="HD85">
        <v>2.81</v>
      </c>
      <c r="HE85">
        <v>0</v>
      </c>
      <c r="HF85" s="2">
        <f t="shared" si="31"/>
        <v>-8.9838223527305416E-4</v>
      </c>
      <c r="HG85" s="2">
        <f t="shared" si="32"/>
        <v>1.0909471100218338E-2</v>
      </c>
      <c r="HH85" s="2">
        <f t="shared" si="33"/>
        <v>1.1087436859479327E-3</v>
      </c>
      <c r="HI85" s="2">
        <f t="shared" si="34"/>
        <v>9.6467794597803191E-3</v>
      </c>
      <c r="HJ85" s="3">
        <f t="shared" si="35"/>
        <v>534.6700439453125</v>
      </c>
      <c r="HK85" t="str">
        <f t="shared" si="36"/>
        <v>FICO</v>
      </c>
    </row>
    <row r="86" spans="1:219" hidden="1" x14ac:dyDescent="0.25">
      <c r="A86">
        <v>77</v>
      </c>
      <c r="B86" t="s">
        <v>515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47</v>
      </c>
      <c r="W86">
        <v>41</v>
      </c>
      <c r="X86">
        <v>55</v>
      </c>
      <c r="Y86">
        <v>26</v>
      </c>
      <c r="Z86">
        <v>24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0</v>
      </c>
      <c r="AO86">
        <v>2</v>
      </c>
      <c r="AP86">
        <v>0</v>
      </c>
      <c r="AQ86">
        <v>1</v>
      </c>
      <c r="AR86">
        <v>0</v>
      </c>
      <c r="AS86">
        <v>1</v>
      </c>
      <c r="AT86">
        <v>0</v>
      </c>
      <c r="AU86" t="s">
        <v>506</v>
      </c>
      <c r="AV86">
        <v>50.389999389648438</v>
      </c>
      <c r="AW86">
        <v>50.279998779296882</v>
      </c>
      <c r="AX86">
        <v>50.659999847412109</v>
      </c>
      <c r="AY86">
        <v>49.930000305175781</v>
      </c>
      <c r="AZ86">
        <v>50.540000915527337</v>
      </c>
      <c r="BA86" s="2">
        <f t="shared" si="19"/>
        <v>-2.1877607999634119E-3</v>
      </c>
      <c r="BB86" s="2">
        <f t="shared" si="20"/>
        <v>7.5010080785588018E-3</v>
      </c>
      <c r="BC86" s="2">
        <f t="shared" si="21"/>
        <v>6.9609881189021117E-3</v>
      </c>
      <c r="BD86" s="2">
        <f t="shared" si="22"/>
        <v>1.206965966168283E-2</v>
      </c>
      <c r="BE86">
        <v>57</v>
      </c>
      <c r="BF86">
        <v>6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10</v>
      </c>
      <c r="BO86">
        <v>11</v>
      </c>
      <c r="BP86">
        <v>19</v>
      </c>
      <c r="BQ86">
        <v>36</v>
      </c>
      <c r="BR86">
        <v>60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431</v>
      </c>
      <c r="CN86">
        <v>50.540000915527337</v>
      </c>
      <c r="CO86">
        <v>50.610000610351563</v>
      </c>
      <c r="CP86">
        <v>50.880001068115227</v>
      </c>
      <c r="CQ86">
        <v>50</v>
      </c>
      <c r="CR86">
        <v>50.799999237060547</v>
      </c>
      <c r="CS86" s="2">
        <f t="shared" si="23"/>
        <v>1.3831198178232418E-3</v>
      </c>
      <c r="CT86" s="2">
        <f t="shared" si="24"/>
        <v>5.3066126591114759E-3</v>
      </c>
      <c r="CU86" s="2">
        <f t="shared" si="25"/>
        <v>1.205296587621052E-2</v>
      </c>
      <c r="CV86" s="2">
        <f t="shared" si="26"/>
        <v>1.5748016714081325E-2</v>
      </c>
      <c r="CW86">
        <v>75</v>
      </c>
      <c r="CX86">
        <v>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13</v>
      </c>
      <c r="DG86">
        <v>5</v>
      </c>
      <c r="DH86">
        <v>6</v>
      </c>
      <c r="DI86">
        <v>11</v>
      </c>
      <c r="DJ86">
        <v>86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2</v>
      </c>
      <c r="DX86">
        <v>0</v>
      </c>
      <c r="DY86">
        <v>15</v>
      </c>
      <c r="DZ86">
        <v>0</v>
      </c>
      <c r="EA86">
        <v>1</v>
      </c>
      <c r="EB86">
        <v>0</v>
      </c>
      <c r="EC86">
        <v>1</v>
      </c>
      <c r="ED86">
        <v>1</v>
      </c>
      <c r="EE86" t="s">
        <v>321</v>
      </c>
      <c r="EF86">
        <v>50.799999237060547</v>
      </c>
      <c r="EG86">
        <v>51.310001373291023</v>
      </c>
      <c r="EH86">
        <v>51.310001373291023</v>
      </c>
      <c r="EI86">
        <v>50.740001678466797</v>
      </c>
      <c r="EJ86">
        <v>51.130001068115227</v>
      </c>
      <c r="EK86" s="2">
        <f t="shared" si="27"/>
        <v>9.9396242950785529E-3</v>
      </c>
      <c r="EL86" s="2">
        <f t="shared" si="28"/>
        <v>0</v>
      </c>
      <c r="EM86" s="2">
        <f t="shared" si="29"/>
        <v>1.1108939379622318E-2</v>
      </c>
      <c r="EN86" s="2">
        <f t="shared" si="30"/>
        <v>7.6276037844957845E-3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</v>
      </c>
      <c r="EY86">
        <v>14</v>
      </c>
      <c r="EZ86">
        <v>49</v>
      </c>
      <c r="FA86">
        <v>35</v>
      </c>
      <c r="FB86">
        <v>90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227</v>
      </c>
      <c r="FX86">
        <v>51.130001068115227</v>
      </c>
      <c r="FY86">
        <v>51.319999694824219</v>
      </c>
      <c r="FZ86">
        <v>52.119998931884773</v>
      </c>
      <c r="GA86">
        <v>51.229999542236328</v>
      </c>
      <c r="GB86">
        <v>52.060001373291023</v>
      </c>
      <c r="GC86">
        <v>150</v>
      </c>
      <c r="GD86">
        <v>645</v>
      </c>
      <c r="GE86">
        <v>79</v>
      </c>
      <c r="GF86">
        <v>316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260</v>
      </c>
      <c r="GM86">
        <v>0</v>
      </c>
      <c r="GN86">
        <v>176</v>
      </c>
      <c r="GO86">
        <v>2</v>
      </c>
      <c r="GP86">
        <v>1</v>
      </c>
      <c r="GQ86">
        <v>0</v>
      </c>
      <c r="GR86">
        <v>0</v>
      </c>
      <c r="GS86">
        <v>2</v>
      </c>
      <c r="GT86">
        <v>1</v>
      </c>
      <c r="GU86">
        <v>1</v>
      </c>
      <c r="GV86">
        <v>1</v>
      </c>
      <c r="GW86">
        <v>2.8</v>
      </c>
      <c r="GX86" t="s">
        <v>223</v>
      </c>
      <c r="GY86">
        <v>2791614</v>
      </c>
      <c r="GZ86">
        <v>4353457</v>
      </c>
      <c r="HA86">
        <v>1.792</v>
      </c>
      <c r="HB86">
        <v>3.9540000000000002</v>
      </c>
      <c r="HC86">
        <v>4.0999999999999996</v>
      </c>
      <c r="HD86">
        <v>3.92</v>
      </c>
      <c r="HE86">
        <v>0.68210000000000004</v>
      </c>
      <c r="HF86" s="2">
        <f t="shared" si="31"/>
        <v>3.7022335900004366E-3</v>
      </c>
      <c r="HG86" s="2">
        <f t="shared" si="32"/>
        <v>1.5349179843730743E-2</v>
      </c>
      <c r="HH86" s="2">
        <f t="shared" si="33"/>
        <v>1.7537052440195211E-3</v>
      </c>
      <c r="HI86" s="2">
        <f t="shared" si="34"/>
        <v>1.5943177279294507E-2</v>
      </c>
      <c r="HJ86" s="3">
        <f t="shared" si="35"/>
        <v>52.919998168945327</v>
      </c>
      <c r="HK86" t="str">
        <f t="shared" si="36"/>
        <v>FAST</v>
      </c>
    </row>
    <row r="87" spans="1:219" hidden="1" x14ac:dyDescent="0.25">
      <c r="A87">
        <v>78</v>
      </c>
      <c r="B87" t="s">
        <v>516</v>
      </c>
      <c r="C87">
        <v>9</v>
      </c>
      <c r="D87">
        <v>0</v>
      </c>
      <c r="E87">
        <v>5</v>
      </c>
      <c r="F87">
        <v>1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7</v>
      </c>
      <c r="N87">
        <v>62</v>
      </c>
      <c r="O87">
        <v>126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</v>
      </c>
      <c r="W87">
        <v>0</v>
      </c>
      <c r="X87">
        <v>1</v>
      </c>
      <c r="Y87">
        <v>0</v>
      </c>
      <c r="Z87">
        <v>0</v>
      </c>
      <c r="AA87">
        <v>1</v>
      </c>
      <c r="AB87">
        <v>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290</v>
      </c>
      <c r="AV87">
        <v>152.75999450683591</v>
      </c>
      <c r="AW87">
        <v>153.58000183105469</v>
      </c>
      <c r="AX87">
        <v>153.91999816894531</v>
      </c>
      <c r="AY87">
        <v>151.78999328613281</v>
      </c>
      <c r="AZ87">
        <v>152.6199951171875</v>
      </c>
      <c r="BA87" s="2">
        <f t="shared" si="19"/>
        <v>5.3392845060701299E-3</v>
      </c>
      <c r="BB87" s="2">
        <f t="shared" si="20"/>
        <v>2.2089159429266036E-3</v>
      </c>
      <c r="BC87" s="2">
        <f t="shared" si="21"/>
        <v>1.1655218932025813E-2</v>
      </c>
      <c r="BD87" s="2">
        <f t="shared" si="22"/>
        <v>5.4383557699460017E-3</v>
      </c>
      <c r="BE87">
        <v>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</v>
      </c>
      <c r="BO87">
        <v>4</v>
      </c>
      <c r="BP87">
        <v>2</v>
      </c>
      <c r="BQ87">
        <v>8</v>
      </c>
      <c r="BR87">
        <v>177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7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 t="s">
        <v>517</v>
      </c>
      <c r="CN87">
        <v>152.6199951171875</v>
      </c>
      <c r="CO87">
        <v>152.8999938964844</v>
      </c>
      <c r="CP87">
        <v>153.17999267578119</v>
      </c>
      <c r="CQ87">
        <v>151.86000061035159</v>
      </c>
      <c r="CR87">
        <v>152.2200012207031</v>
      </c>
      <c r="CS87" s="2">
        <f t="shared" si="23"/>
        <v>1.8312543523478775E-3</v>
      </c>
      <c r="CT87" s="2">
        <f t="shared" si="24"/>
        <v>1.8279069897165767E-3</v>
      </c>
      <c r="CU87" s="2">
        <f t="shared" si="25"/>
        <v>6.801787623594735E-3</v>
      </c>
      <c r="CV87" s="2">
        <f t="shared" si="26"/>
        <v>2.3650020198695554E-3</v>
      </c>
      <c r="CW87">
        <v>29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33</v>
      </c>
      <c r="DG87">
        <v>17</v>
      </c>
      <c r="DH87">
        <v>25</v>
      </c>
      <c r="DI87">
        <v>44</v>
      </c>
      <c r="DJ87">
        <v>64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518</v>
      </c>
      <c r="EF87">
        <v>152.2200012207031</v>
      </c>
      <c r="EG87">
        <v>152.36000061035159</v>
      </c>
      <c r="EH87">
        <v>153.44000244140619</v>
      </c>
      <c r="EI87">
        <v>151.75</v>
      </c>
      <c r="EJ87">
        <v>151.7799987792969</v>
      </c>
      <c r="EK87" s="2">
        <f t="shared" si="27"/>
        <v>9.1887233583398675E-4</v>
      </c>
      <c r="EL87" s="2">
        <f t="shared" si="28"/>
        <v>7.0385936774669533E-3</v>
      </c>
      <c r="EM87" s="2">
        <f t="shared" si="29"/>
        <v>4.0036794953264287E-3</v>
      </c>
      <c r="EN87" s="2">
        <f t="shared" si="30"/>
        <v>1.9764645894171373E-4</v>
      </c>
      <c r="EO87">
        <v>101</v>
      </c>
      <c r="EP87">
        <v>4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120</v>
      </c>
      <c r="EY87">
        <v>7</v>
      </c>
      <c r="EZ87">
        <v>3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450</v>
      </c>
      <c r="FX87">
        <v>151.7799987792969</v>
      </c>
      <c r="FY87">
        <v>152.75999450683591</v>
      </c>
      <c r="FZ87">
        <v>153.4100036621094</v>
      </c>
      <c r="GA87">
        <v>151.61000061035159</v>
      </c>
      <c r="GB87">
        <v>152.44000244140619</v>
      </c>
      <c r="GC87">
        <v>336</v>
      </c>
      <c r="GD87">
        <v>512</v>
      </c>
      <c r="GE87">
        <v>134</v>
      </c>
      <c r="GF87">
        <v>314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241</v>
      </c>
      <c r="GM87">
        <v>0</v>
      </c>
      <c r="GN87">
        <v>64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1.9</v>
      </c>
      <c r="GX87" t="s">
        <v>218</v>
      </c>
      <c r="GY87">
        <v>2582691</v>
      </c>
      <c r="GZ87">
        <v>2194285</v>
      </c>
      <c r="HA87">
        <v>0.46400000000000002</v>
      </c>
      <c r="HB87">
        <v>0.80100000000000005</v>
      </c>
      <c r="HC87">
        <v>1.72</v>
      </c>
      <c r="HD87">
        <v>2.39</v>
      </c>
      <c r="HE87">
        <v>5.6</v>
      </c>
      <c r="HF87" s="2">
        <f t="shared" si="31"/>
        <v>6.4152642234819313E-3</v>
      </c>
      <c r="HG87" s="2">
        <f t="shared" si="32"/>
        <v>4.2370715061396114E-3</v>
      </c>
      <c r="HH87" s="2">
        <f t="shared" si="33"/>
        <v>7.5281090458068078E-3</v>
      </c>
      <c r="HI87" s="2">
        <f t="shared" si="34"/>
        <v>5.4447770779434412E-3</v>
      </c>
      <c r="HJ87" s="3">
        <f t="shared" si="35"/>
        <v>154.0600128173829</v>
      </c>
      <c r="HK87" t="str">
        <f t="shared" si="36"/>
        <v>FIS</v>
      </c>
    </row>
    <row r="88" spans="1:219" hidden="1" x14ac:dyDescent="0.25">
      <c r="A88">
        <v>79</v>
      </c>
      <c r="B88" t="s">
        <v>519</v>
      </c>
      <c r="C88">
        <v>10</v>
      </c>
      <c r="D88">
        <v>1</v>
      </c>
      <c r="E88">
        <v>5</v>
      </c>
      <c r="F88">
        <v>1</v>
      </c>
      <c r="G88" t="s">
        <v>218</v>
      </c>
      <c r="H88" t="s">
        <v>218</v>
      </c>
      <c r="I88">
        <v>5</v>
      </c>
      <c r="J88">
        <v>1</v>
      </c>
      <c r="K88" t="s">
        <v>218</v>
      </c>
      <c r="L88" t="s">
        <v>218</v>
      </c>
      <c r="M88">
        <v>16</v>
      </c>
      <c r="N88">
        <v>143</v>
      </c>
      <c r="O88">
        <v>36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1</v>
      </c>
      <c r="X88">
        <v>0</v>
      </c>
      <c r="Y88">
        <v>0</v>
      </c>
      <c r="Z88">
        <v>0</v>
      </c>
      <c r="AA88">
        <v>1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520</v>
      </c>
      <c r="AV88">
        <v>125.5299987792969</v>
      </c>
      <c r="AW88">
        <v>125.34999847412109</v>
      </c>
      <c r="AX88">
        <v>126.0299987792969</v>
      </c>
      <c r="AY88">
        <v>124.879997253418</v>
      </c>
      <c r="AZ88">
        <v>125.0899963378906</v>
      </c>
      <c r="BA88" s="2">
        <f t="shared" si="19"/>
        <v>-1.4359817101472494E-3</v>
      </c>
      <c r="BB88" s="2">
        <f t="shared" si="20"/>
        <v>5.3955432179811913E-3</v>
      </c>
      <c r="BC88" s="2">
        <f t="shared" si="21"/>
        <v>3.7495111800909253E-3</v>
      </c>
      <c r="BD88" s="2">
        <f t="shared" si="22"/>
        <v>1.6787840004836019E-3</v>
      </c>
      <c r="BE88">
        <v>41</v>
      </c>
      <c r="BF88">
        <v>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57</v>
      </c>
      <c r="BO88">
        <v>79</v>
      </c>
      <c r="BP88">
        <v>24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521</v>
      </c>
      <c r="CN88">
        <v>125.0899963378906</v>
      </c>
      <c r="CO88">
        <v>125.0899963378906</v>
      </c>
      <c r="CP88">
        <v>125.6600036621094</v>
      </c>
      <c r="CQ88">
        <v>124.3399963378906</v>
      </c>
      <c r="CR88">
        <v>125.129997253418</v>
      </c>
      <c r="CS88" s="2">
        <f t="shared" si="23"/>
        <v>0</v>
      </c>
      <c r="CT88" s="2">
        <f t="shared" si="24"/>
        <v>4.5361078116114006E-3</v>
      </c>
      <c r="CU88" s="2">
        <f t="shared" si="25"/>
        <v>5.9956832836904894E-3</v>
      </c>
      <c r="CV88" s="2">
        <f t="shared" si="26"/>
        <v>6.3134414837990871E-3</v>
      </c>
      <c r="CW88">
        <v>74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82</v>
      </c>
      <c r="DG88">
        <v>36</v>
      </c>
      <c r="DH88">
        <v>16</v>
      </c>
      <c r="DI88">
        <v>14</v>
      </c>
      <c r="DJ88">
        <v>12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341</v>
      </c>
      <c r="EF88">
        <v>125.129997253418</v>
      </c>
      <c r="EG88">
        <v>124.5</v>
      </c>
      <c r="EH88">
        <v>125.48000335693359</v>
      </c>
      <c r="EI88">
        <v>124.0299987792969</v>
      </c>
      <c r="EJ88">
        <v>124.55999755859381</v>
      </c>
      <c r="EK88" s="2">
        <f t="shared" si="27"/>
        <v>-5.0602189029558264E-3</v>
      </c>
      <c r="EL88" s="2">
        <f t="shared" si="28"/>
        <v>7.8100361070754243E-3</v>
      </c>
      <c r="EM88" s="2">
        <f t="shared" si="29"/>
        <v>3.7751102064506048E-3</v>
      </c>
      <c r="EN88" s="2">
        <f t="shared" si="30"/>
        <v>4.2549678041506889E-3</v>
      </c>
      <c r="EO88">
        <v>123</v>
      </c>
      <c r="EP88">
        <v>34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37</v>
      </c>
      <c r="EY88">
        <v>19</v>
      </c>
      <c r="EZ88">
        <v>6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375</v>
      </c>
      <c r="FX88">
        <v>124.55999755859381</v>
      </c>
      <c r="FY88">
        <v>125.870002746582</v>
      </c>
      <c r="FZ88">
        <v>125.870002746582</v>
      </c>
      <c r="GA88">
        <v>124.13999938964839</v>
      </c>
      <c r="GB88">
        <v>124.8199996948242</v>
      </c>
      <c r="GC88">
        <v>469</v>
      </c>
      <c r="GD88">
        <v>385</v>
      </c>
      <c r="GE88">
        <v>231</v>
      </c>
      <c r="GF88">
        <v>222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12</v>
      </c>
      <c r="GM88">
        <v>0</v>
      </c>
      <c r="GN88">
        <v>12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1.8</v>
      </c>
      <c r="GX88" t="s">
        <v>218</v>
      </c>
      <c r="GY88">
        <v>3385391</v>
      </c>
      <c r="GZ88">
        <v>3358485</v>
      </c>
      <c r="HA88">
        <v>0.217</v>
      </c>
      <c r="HB88">
        <v>1.0369999999999999</v>
      </c>
      <c r="HC88">
        <v>1.23</v>
      </c>
      <c r="HD88">
        <v>3.61</v>
      </c>
      <c r="HE88">
        <v>0</v>
      </c>
      <c r="HF88" s="2">
        <f t="shared" si="31"/>
        <v>1.0407604348954158E-2</v>
      </c>
      <c r="HG88" s="2">
        <f t="shared" si="32"/>
        <v>0</v>
      </c>
      <c r="HH88" s="2">
        <f t="shared" si="33"/>
        <v>1.3744365767725308E-2</v>
      </c>
      <c r="HI88" s="2">
        <f t="shared" si="34"/>
        <v>5.4478473548978945E-3</v>
      </c>
      <c r="HJ88" s="3">
        <f t="shared" si="35"/>
        <v>125.870002746582</v>
      </c>
      <c r="HK88" t="str">
        <f t="shared" si="36"/>
        <v>FISV</v>
      </c>
    </row>
    <row r="89" spans="1:219" hidden="1" x14ac:dyDescent="0.25">
      <c r="A89">
        <v>80</v>
      </c>
      <c r="B89" t="s">
        <v>522</v>
      </c>
      <c r="C89">
        <v>11</v>
      </c>
      <c r="D89">
        <v>0</v>
      </c>
      <c r="E89">
        <v>5</v>
      </c>
      <c r="F89">
        <v>1</v>
      </c>
      <c r="G89" t="s">
        <v>218</v>
      </c>
      <c r="H89" t="s">
        <v>218</v>
      </c>
      <c r="I89">
        <v>5</v>
      </c>
      <c r="J89">
        <v>1</v>
      </c>
      <c r="K89" t="s">
        <v>218</v>
      </c>
      <c r="L89" t="s">
        <v>218</v>
      </c>
      <c r="M89">
        <v>1</v>
      </c>
      <c r="N89">
        <v>27</v>
      </c>
      <c r="O89">
        <v>100</v>
      </c>
      <c r="P89">
        <v>64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523</v>
      </c>
      <c r="AV89">
        <v>205.53999328613281</v>
      </c>
      <c r="AW89">
        <v>207.19999694824219</v>
      </c>
      <c r="AX89">
        <v>209.38999938964841</v>
      </c>
      <c r="AY89">
        <v>204.91999816894531</v>
      </c>
      <c r="AZ89">
        <v>206.00999450683599</v>
      </c>
      <c r="BA89" s="2">
        <f t="shared" si="19"/>
        <v>8.0116008038554343E-3</v>
      </c>
      <c r="BB89" s="2">
        <f t="shared" si="20"/>
        <v>1.0458963884568795E-2</v>
      </c>
      <c r="BC89" s="2">
        <f t="shared" si="21"/>
        <v>1.1003855274507646E-2</v>
      </c>
      <c r="BD89" s="2">
        <f t="shared" si="22"/>
        <v>5.2909876557203361E-3</v>
      </c>
      <c r="BE89">
        <v>17</v>
      </c>
      <c r="BF89">
        <v>9</v>
      </c>
      <c r="BG89">
        <v>2</v>
      </c>
      <c r="BH89">
        <v>0</v>
      </c>
      <c r="BI89">
        <v>0</v>
      </c>
      <c r="BJ89">
        <v>1</v>
      </c>
      <c r="BK89">
        <v>2</v>
      </c>
      <c r="BL89">
        <v>0</v>
      </c>
      <c r="BM89">
        <v>0</v>
      </c>
      <c r="BN89">
        <v>3</v>
      </c>
      <c r="BO89">
        <v>14</v>
      </c>
      <c r="BP89">
        <v>14</v>
      </c>
      <c r="BQ89">
        <v>20</v>
      </c>
      <c r="BR89">
        <v>118</v>
      </c>
      <c r="BS89">
        <v>1</v>
      </c>
      <c r="BT89">
        <v>0</v>
      </c>
      <c r="BU89">
        <v>0</v>
      </c>
      <c r="BV89">
        <v>0</v>
      </c>
      <c r="BW89">
        <v>12</v>
      </c>
      <c r="BX89">
        <v>2</v>
      </c>
      <c r="BY89">
        <v>14</v>
      </c>
      <c r="BZ89">
        <v>0</v>
      </c>
      <c r="CA89">
        <v>1</v>
      </c>
      <c r="CB89">
        <v>1</v>
      </c>
      <c r="CC89">
        <v>1</v>
      </c>
      <c r="CD89">
        <v>1</v>
      </c>
      <c r="CE89">
        <v>29</v>
      </c>
      <c r="CF89">
        <v>13</v>
      </c>
      <c r="CG89">
        <v>1</v>
      </c>
      <c r="CH89">
        <v>1</v>
      </c>
      <c r="CI89">
        <v>2</v>
      </c>
      <c r="CJ89">
        <v>1</v>
      </c>
      <c r="CK89">
        <v>1</v>
      </c>
      <c r="CL89">
        <v>1</v>
      </c>
      <c r="CM89" t="s">
        <v>311</v>
      </c>
      <c r="CN89">
        <v>206.00999450683599</v>
      </c>
      <c r="CO89">
        <v>205.13999938964841</v>
      </c>
      <c r="CP89">
        <v>207.58999633789071</v>
      </c>
      <c r="CQ89">
        <v>202.78999328613281</v>
      </c>
      <c r="CR89">
        <v>206.13999938964841</v>
      </c>
      <c r="CS89" s="2">
        <f t="shared" si="23"/>
        <v>-4.240982352423206E-3</v>
      </c>
      <c r="CT89" s="2">
        <f t="shared" si="24"/>
        <v>1.1802095435535787E-2</v>
      </c>
      <c r="CU89" s="2">
        <f t="shared" si="25"/>
        <v>1.145562109051157E-2</v>
      </c>
      <c r="CV89" s="2">
        <f t="shared" si="26"/>
        <v>1.6251121147931036E-2</v>
      </c>
      <c r="CW89">
        <v>42</v>
      </c>
      <c r="CX89">
        <v>17</v>
      </c>
      <c r="CY89">
        <v>8</v>
      </c>
      <c r="CZ89">
        <v>0</v>
      </c>
      <c r="DA89">
        <v>0</v>
      </c>
      <c r="DB89">
        <v>1</v>
      </c>
      <c r="DC89">
        <v>8</v>
      </c>
      <c r="DD89">
        <v>0</v>
      </c>
      <c r="DE89">
        <v>0</v>
      </c>
      <c r="DF89">
        <v>28</v>
      </c>
      <c r="DG89">
        <v>23</v>
      </c>
      <c r="DH89">
        <v>16</v>
      </c>
      <c r="DI89">
        <v>11</v>
      </c>
      <c r="DJ89">
        <v>56</v>
      </c>
      <c r="DK89">
        <v>0</v>
      </c>
      <c r="DL89">
        <v>0</v>
      </c>
      <c r="DM89">
        <v>0</v>
      </c>
      <c r="DN89">
        <v>0</v>
      </c>
      <c r="DO89">
        <v>22</v>
      </c>
      <c r="DP89">
        <v>8</v>
      </c>
      <c r="DQ89">
        <v>0</v>
      </c>
      <c r="DR89">
        <v>0</v>
      </c>
      <c r="DS89">
        <v>1</v>
      </c>
      <c r="DT89">
        <v>1</v>
      </c>
      <c r="DU89">
        <v>1</v>
      </c>
      <c r="DV89">
        <v>0</v>
      </c>
      <c r="DW89">
        <v>30</v>
      </c>
      <c r="DX89">
        <v>22</v>
      </c>
      <c r="DY89">
        <v>3</v>
      </c>
      <c r="DZ89">
        <v>3</v>
      </c>
      <c r="EA89">
        <v>1</v>
      </c>
      <c r="EB89">
        <v>1</v>
      </c>
      <c r="EC89">
        <v>1</v>
      </c>
      <c r="ED89">
        <v>1</v>
      </c>
      <c r="EE89" t="s">
        <v>524</v>
      </c>
      <c r="EF89">
        <v>206.13999938964841</v>
      </c>
      <c r="EG89">
        <v>206.5</v>
      </c>
      <c r="EH89">
        <v>206.71000671386719</v>
      </c>
      <c r="EI89">
        <v>201.16000366210929</v>
      </c>
      <c r="EJ89">
        <v>202.80000305175781</v>
      </c>
      <c r="EK89" s="2">
        <f t="shared" si="27"/>
        <v>1.7433443600560761E-3</v>
      </c>
      <c r="EL89" s="2">
        <f t="shared" si="28"/>
        <v>1.0159484642554562E-3</v>
      </c>
      <c r="EM89" s="2">
        <f t="shared" si="29"/>
        <v>2.5859546430463509E-2</v>
      </c>
      <c r="EN89" s="2">
        <f t="shared" si="30"/>
        <v>8.086781878548388E-3</v>
      </c>
      <c r="EO89">
        <v>4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</v>
      </c>
      <c r="EY89">
        <v>10</v>
      </c>
      <c r="EZ89">
        <v>5</v>
      </c>
      <c r="FA89">
        <v>3</v>
      </c>
      <c r="FB89">
        <v>167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6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 t="s">
        <v>525</v>
      </c>
      <c r="FX89">
        <v>202.80000305175781</v>
      </c>
      <c r="FY89">
        <v>202.75999450683591</v>
      </c>
      <c r="FZ89">
        <v>204.11000061035159</v>
      </c>
      <c r="GA89">
        <v>200.75999450683591</v>
      </c>
      <c r="GB89">
        <v>201.91999816894531</v>
      </c>
      <c r="GC89">
        <v>294</v>
      </c>
      <c r="GD89">
        <v>494</v>
      </c>
      <c r="GE89">
        <v>71</v>
      </c>
      <c r="GF89">
        <v>324</v>
      </c>
      <c r="GG89">
        <v>0</v>
      </c>
      <c r="GH89">
        <v>67</v>
      </c>
      <c r="GI89">
        <v>0</v>
      </c>
      <c r="GJ89">
        <v>0</v>
      </c>
      <c r="GK89">
        <v>0</v>
      </c>
      <c r="GL89">
        <v>341</v>
      </c>
      <c r="GM89">
        <v>0</v>
      </c>
      <c r="GN89">
        <v>223</v>
      </c>
      <c r="GO89">
        <v>2</v>
      </c>
      <c r="GP89">
        <v>1</v>
      </c>
      <c r="GQ89">
        <v>1</v>
      </c>
      <c r="GR89">
        <v>0</v>
      </c>
      <c r="GS89">
        <v>2</v>
      </c>
      <c r="GT89">
        <v>1</v>
      </c>
      <c r="GU89">
        <v>2</v>
      </c>
      <c r="GV89">
        <v>1</v>
      </c>
      <c r="GW89">
        <v>2.1</v>
      </c>
      <c r="GX89" t="s">
        <v>218</v>
      </c>
      <c r="GY89">
        <v>589827</v>
      </c>
      <c r="GZ89">
        <v>903214</v>
      </c>
      <c r="HA89">
        <v>1.399</v>
      </c>
      <c r="HB89">
        <v>1.498</v>
      </c>
      <c r="HC89">
        <v>3.69</v>
      </c>
      <c r="HD89">
        <v>2.63</v>
      </c>
      <c r="HE89">
        <v>0</v>
      </c>
      <c r="HF89" s="2">
        <f t="shared" si="31"/>
        <v>-1.9731971792169567E-4</v>
      </c>
      <c r="HG89" s="2">
        <f t="shared" si="32"/>
        <v>6.6141105260827393E-3</v>
      </c>
      <c r="HH89" s="2">
        <f t="shared" si="33"/>
        <v>9.8638787442488773E-3</v>
      </c>
      <c r="HI89" s="2">
        <f t="shared" si="34"/>
        <v>5.7448676338578419E-3</v>
      </c>
      <c r="HJ89" s="3">
        <f t="shared" si="35"/>
        <v>205.46000671386727</v>
      </c>
      <c r="HK89" t="str">
        <f t="shared" si="36"/>
        <v>FTNT</v>
      </c>
    </row>
    <row r="90" spans="1:219" hidden="1" x14ac:dyDescent="0.25">
      <c r="A90">
        <v>81</v>
      </c>
      <c r="B90" t="s">
        <v>526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26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65</v>
      </c>
      <c r="W90">
        <v>18</v>
      </c>
      <c r="X90">
        <v>13</v>
      </c>
      <c r="Y90">
        <v>18</v>
      </c>
      <c r="Z90">
        <v>76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367</v>
      </c>
      <c r="AV90">
        <v>72.209999084472656</v>
      </c>
      <c r="AW90">
        <v>72.900001525878906</v>
      </c>
      <c r="AX90">
        <v>73.260002136230469</v>
      </c>
      <c r="AY90">
        <v>71.944999694824219</v>
      </c>
      <c r="AZ90">
        <v>72.379997253417969</v>
      </c>
      <c r="BA90" s="2">
        <f t="shared" si="19"/>
        <v>9.4650538678151541E-3</v>
      </c>
      <c r="BB90" s="2">
        <f t="shared" si="20"/>
        <v>4.9140131020215527E-3</v>
      </c>
      <c r="BC90" s="2">
        <f t="shared" si="21"/>
        <v>1.3100162017358419E-2</v>
      </c>
      <c r="BD90" s="2">
        <f t="shared" si="22"/>
        <v>6.0099139969670423E-3</v>
      </c>
      <c r="BE90">
        <v>5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1</v>
      </c>
      <c r="BQ90">
        <v>2</v>
      </c>
      <c r="BR90">
        <v>186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7</v>
      </c>
      <c r="CF90">
        <v>2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479</v>
      </c>
      <c r="CN90">
        <v>72.379997253417969</v>
      </c>
      <c r="CO90">
        <v>72.129997253417969</v>
      </c>
      <c r="CP90">
        <v>72.444999694824219</v>
      </c>
      <c r="CQ90">
        <v>71.699996948242188</v>
      </c>
      <c r="CR90">
        <v>72.349998474121094</v>
      </c>
      <c r="CS90" s="2">
        <f t="shared" si="23"/>
        <v>-3.4659643632268811E-3</v>
      </c>
      <c r="CT90" s="2">
        <f t="shared" si="24"/>
        <v>4.3481598831279777E-3</v>
      </c>
      <c r="CU90" s="2">
        <f t="shared" si="25"/>
        <v>5.9614629356637971E-3</v>
      </c>
      <c r="CV90" s="2">
        <f t="shared" si="26"/>
        <v>8.9841263246385195E-3</v>
      </c>
      <c r="CW90">
        <v>151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31</v>
      </c>
      <c r="DG90">
        <v>10</v>
      </c>
      <c r="DH90">
        <v>11</v>
      </c>
      <c r="DI90">
        <v>4</v>
      </c>
      <c r="DJ90">
        <v>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527</v>
      </c>
      <c r="EF90">
        <v>72.349998474121094</v>
      </c>
      <c r="EG90">
        <v>72.550003051757813</v>
      </c>
      <c r="EH90">
        <v>72.959999084472656</v>
      </c>
      <c r="EI90">
        <v>71.860000610351563</v>
      </c>
      <c r="EJ90">
        <v>72.55999755859375</v>
      </c>
      <c r="EK90" s="2">
        <f t="shared" si="27"/>
        <v>2.7567824841308042E-3</v>
      </c>
      <c r="EL90" s="2">
        <f t="shared" si="28"/>
        <v>5.6194632382075005E-3</v>
      </c>
      <c r="EM90" s="2">
        <f t="shared" si="29"/>
        <v>9.5107155393776566E-3</v>
      </c>
      <c r="EN90" s="2">
        <f t="shared" si="30"/>
        <v>9.6471467998179294E-3</v>
      </c>
      <c r="EO90">
        <v>62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17</v>
      </c>
      <c r="EY90">
        <v>20</v>
      </c>
      <c r="EZ90">
        <v>10</v>
      </c>
      <c r="FA90">
        <v>20</v>
      </c>
      <c r="FB90">
        <v>78</v>
      </c>
      <c r="FC90">
        <v>0</v>
      </c>
      <c r="FD90">
        <v>0</v>
      </c>
      <c r="FE90">
        <v>0</v>
      </c>
      <c r="FF90">
        <v>0</v>
      </c>
      <c r="FG90">
        <v>4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528</v>
      </c>
      <c r="FX90">
        <v>72.55999755859375</v>
      </c>
      <c r="FY90">
        <v>72.610000610351563</v>
      </c>
      <c r="FZ90">
        <v>74.19000244140625</v>
      </c>
      <c r="GA90">
        <v>72.550003051757813</v>
      </c>
      <c r="GB90">
        <v>73.910003662109375</v>
      </c>
      <c r="GC90">
        <v>245</v>
      </c>
      <c r="GD90">
        <v>584</v>
      </c>
      <c r="GE90">
        <v>214</v>
      </c>
      <c r="GF90">
        <v>203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342</v>
      </c>
      <c r="GM90">
        <v>0</v>
      </c>
      <c r="GN90">
        <v>80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2.4</v>
      </c>
      <c r="GX90" t="s">
        <v>218</v>
      </c>
      <c r="GY90">
        <v>1541510</v>
      </c>
      <c r="GZ90">
        <v>1771628</v>
      </c>
      <c r="HA90">
        <v>1.3120000000000001</v>
      </c>
      <c r="HB90">
        <v>1.554</v>
      </c>
      <c r="HC90">
        <v>4.0599999999999996</v>
      </c>
      <c r="HD90">
        <v>4.09</v>
      </c>
      <c r="HE90">
        <v>6.9099999999999995E-2</v>
      </c>
      <c r="HF90" s="2">
        <f t="shared" si="31"/>
        <v>6.8865240789828253E-4</v>
      </c>
      <c r="HG90" s="2">
        <f t="shared" si="32"/>
        <v>2.1296694690130846E-2</v>
      </c>
      <c r="HH90" s="2">
        <f t="shared" si="33"/>
        <v>8.2629883059381903E-4</v>
      </c>
      <c r="HI90" s="2">
        <f t="shared" si="34"/>
        <v>1.8400765024569776E-2</v>
      </c>
      <c r="HJ90" s="3">
        <f t="shared" si="35"/>
        <v>75.770004272460938</v>
      </c>
      <c r="HK90" t="str">
        <f t="shared" si="36"/>
        <v>FTV</v>
      </c>
    </row>
    <row r="91" spans="1:219" hidden="1" x14ac:dyDescent="0.25">
      <c r="A91">
        <v>82</v>
      </c>
      <c r="B91" t="s">
        <v>529</v>
      </c>
      <c r="C91">
        <v>10</v>
      </c>
      <c r="D91">
        <v>0</v>
      </c>
      <c r="E91">
        <v>5</v>
      </c>
      <c r="F91">
        <v>1</v>
      </c>
      <c r="G91" t="s">
        <v>218</v>
      </c>
      <c r="H91" t="s">
        <v>218</v>
      </c>
      <c r="I91">
        <v>5</v>
      </c>
      <c r="J91">
        <v>1</v>
      </c>
      <c r="K91" t="s">
        <v>218</v>
      </c>
      <c r="L91" t="s">
        <v>218</v>
      </c>
      <c r="M91">
        <v>43</v>
      </c>
      <c r="N91">
        <v>145</v>
      </c>
      <c r="O91">
        <v>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387</v>
      </c>
      <c r="AV91">
        <v>101.3000030517578</v>
      </c>
      <c r="AW91">
        <v>102.1600036621094</v>
      </c>
      <c r="AX91">
        <v>103.73000335693359</v>
      </c>
      <c r="AY91">
        <v>102.0100021362305</v>
      </c>
      <c r="AZ91">
        <v>103.2200012207031</v>
      </c>
      <c r="BA91" s="2">
        <f t="shared" si="19"/>
        <v>8.4181732529692299E-3</v>
      </c>
      <c r="BB91" s="2">
        <f t="shared" si="20"/>
        <v>1.5135444365328321E-2</v>
      </c>
      <c r="BC91" s="2">
        <f t="shared" si="21"/>
        <v>1.4682999266036889E-3</v>
      </c>
      <c r="BD91" s="2">
        <f t="shared" si="22"/>
        <v>1.1722525384255778E-2</v>
      </c>
      <c r="BE91">
        <v>17</v>
      </c>
      <c r="BF91">
        <v>99</v>
      </c>
      <c r="BG91">
        <v>76</v>
      </c>
      <c r="BH91">
        <v>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269</v>
      </c>
      <c r="CN91">
        <v>103.2200012207031</v>
      </c>
      <c r="CO91">
        <v>103.4700012207031</v>
      </c>
      <c r="CP91">
        <v>103.55999755859381</v>
      </c>
      <c r="CQ91">
        <v>101.6999969482422</v>
      </c>
      <c r="CR91">
        <v>102.5100021362305</v>
      </c>
      <c r="CS91" s="2">
        <f t="shared" si="23"/>
        <v>2.4161592447142777E-3</v>
      </c>
      <c r="CT91" s="2">
        <f t="shared" si="24"/>
        <v>8.6902607196170933E-4</v>
      </c>
      <c r="CU91" s="2">
        <f t="shared" si="25"/>
        <v>1.7106448744360736E-2</v>
      </c>
      <c r="CV91" s="2">
        <f t="shared" si="26"/>
        <v>7.901718574855221E-3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2</v>
      </c>
      <c r="DI91">
        <v>4</v>
      </c>
      <c r="DJ91">
        <v>184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530</v>
      </c>
      <c r="EF91">
        <v>102.5100021362305</v>
      </c>
      <c r="EG91">
        <v>102.0699996948242</v>
      </c>
      <c r="EH91">
        <v>102.7200012207031</v>
      </c>
      <c r="EI91">
        <v>99.279998779296875</v>
      </c>
      <c r="EJ91">
        <v>100.63999938964839</v>
      </c>
      <c r="EK91" s="2">
        <f t="shared" si="27"/>
        <v>-4.3107910524331494E-3</v>
      </c>
      <c r="EL91" s="2">
        <f t="shared" si="28"/>
        <v>6.3278963994782833E-3</v>
      </c>
      <c r="EM91" s="2">
        <f t="shared" si="29"/>
        <v>2.7334191475154923E-2</v>
      </c>
      <c r="EN91" s="2">
        <f t="shared" si="30"/>
        <v>1.3513519660170115E-2</v>
      </c>
      <c r="EO91">
        <v>13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14</v>
      </c>
      <c r="EY91">
        <v>2</v>
      </c>
      <c r="EZ91">
        <v>5</v>
      </c>
      <c r="FA91">
        <v>2</v>
      </c>
      <c r="FB91">
        <v>166</v>
      </c>
      <c r="FC91">
        <v>0</v>
      </c>
      <c r="FD91">
        <v>0</v>
      </c>
      <c r="FE91">
        <v>0</v>
      </c>
      <c r="FF91">
        <v>0</v>
      </c>
      <c r="FG91">
        <v>2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15</v>
      </c>
      <c r="FP91">
        <v>2</v>
      </c>
      <c r="FQ91">
        <v>0</v>
      </c>
      <c r="FR91">
        <v>0</v>
      </c>
      <c r="FS91">
        <v>1</v>
      </c>
      <c r="FT91">
        <v>1</v>
      </c>
      <c r="FU91">
        <v>0</v>
      </c>
      <c r="FV91">
        <v>0</v>
      </c>
      <c r="FW91" t="s">
        <v>531</v>
      </c>
      <c r="FX91">
        <v>100.63999938964839</v>
      </c>
      <c r="FY91">
        <v>100.5899963378906</v>
      </c>
      <c r="FZ91">
        <v>102.3399963378906</v>
      </c>
      <c r="GA91">
        <v>100.5899963378906</v>
      </c>
      <c r="GB91">
        <v>101.9899978637695</v>
      </c>
      <c r="GC91">
        <v>401</v>
      </c>
      <c r="GD91">
        <v>386</v>
      </c>
      <c r="GE91">
        <v>15</v>
      </c>
      <c r="GF91">
        <v>380</v>
      </c>
      <c r="GG91">
        <v>0</v>
      </c>
      <c r="GH91">
        <v>2</v>
      </c>
      <c r="GI91">
        <v>0</v>
      </c>
      <c r="GJ91">
        <v>0</v>
      </c>
      <c r="GK91">
        <v>0</v>
      </c>
      <c r="GL91">
        <v>350</v>
      </c>
      <c r="GM91">
        <v>0</v>
      </c>
      <c r="GN91">
        <v>350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2.5</v>
      </c>
      <c r="GX91" t="s">
        <v>218</v>
      </c>
      <c r="GY91">
        <v>751613</v>
      </c>
      <c r="GZ91">
        <v>722814</v>
      </c>
      <c r="HA91">
        <v>0.85799999999999998</v>
      </c>
      <c r="HB91">
        <v>1.6419999999999999</v>
      </c>
      <c r="HC91">
        <v>1.98</v>
      </c>
      <c r="HD91">
        <v>1.68</v>
      </c>
      <c r="HE91">
        <v>0.24370000999999999</v>
      </c>
      <c r="HF91" s="2">
        <f t="shared" si="31"/>
        <v>-4.9709765959060626E-4</v>
      </c>
      <c r="HG91" s="2">
        <f t="shared" si="32"/>
        <v>1.7099863812991667E-2</v>
      </c>
      <c r="HH91" s="2">
        <f t="shared" si="33"/>
        <v>0</v>
      </c>
      <c r="HI91" s="2">
        <f t="shared" si="34"/>
        <v>1.3726851212889746E-2</v>
      </c>
      <c r="HJ91" s="3">
        <f t="shared" si="35"/>
        <v>104.0899963378906</v>
      </c>
      <c r="HK91" t="str">
        <f t="shared" si="36"/>
        <v>FBHS</v>
      </c>
    </row>
    <row r="92" spans="1:219" x14ac:dyDescent="0.25">
      <c r="A92">
        <v>83</v>
      </c>
      <c r="B92" t="s">
        <v>532</v>
      </c>
      <c r="C92">
        <v>11</v>
      </c>
      <c r="D92">
        <v>0</v>
      </c>
      <c r="E92">
        <v>5</v>
      </c>
      <c r="F92">
        <v>1</v>
      </c>
      <c r="G92" t="s">
        <v>218</v>
      </c>
      <c r="H92" t="s">
        <v>218</v>
      </c>
      <c r="I92">
        <v>5</v>
      </c>
      <c r="J92">
        <v>1</v>
      </c>
      <c r="K92" t="s">
        <v>218</v>
      </c>
      <c r="L92" t="s">
        <v>218</v>
      </c>
      <c r="M92">
        <v>8</v>
      </c>
      <c r="N92">
        <v>2</v>
      </c>
      <c r="O92">
        <v>2</v>
      </c>
      <c r="P92">
        <v>3</v>
      </c>
      <c r="Q92">
        <v>0</v>
      </c>
      <c r="R92">
        <v>1</v>
      </c>
      <c r="S92">
        <v>5</v>
      </c>
      <c r="T92">
        <v>0</v>
      </c>
      <c r="U92">
        <v>0</v>
      </c>
      <c r="V92">
        <v>6</v>
      </c>
      <c r="W92">
        <v>3</v>
      </c>
      <c r="X92">
        <v>2</v>
      </c>
      <c r="Y92">
        <v>6</v>
      </c>
      <c r="Z92">
        <v>132</v>
      </c>
      <c r="AA92">
        <v>1</v>
      </c>
      <c r="AB92">
        <v>0</v>
      </c>
      <c r="AC92">
        <v>0</v>
      </c>
      <c r="AD92">
        <v>0</v>
      </c>
      <c r="AE92">
        <v>8</v>
      </c>
      <c r="AF92">
        <v>5</v>
      </c>
      <c r="AG92">
        <v>23</v>
      </c>
      <c r="AH92">
        <v>0</v>
      </c>
      <c r="AI92">
        <v>2</v>
      </c>
      <c r="AJ92">
        <v>1</v>
      </c>
      <c r="AK92">
        <v>2</v>
      </c>
      <c r="AL92">
        <v>1</v>
      </c>
      <c r="AM92">
        <v>16</v>
      </c>
      <c r="AN92">
        <v>8</v>
      </c>
      <c r="AO92">
        <v>1</v>
      </c>
      <c r="AP92">
        <v>1</v>
      </c>
      <c r="AQ92">
        <v>2</v>
      </c>
      <c r="AR92">
        <v>2</v>
      </c>
      <c r="AS92">
        <v>1</v>
      </c>
      <c r="AT92">
        <v>1</v>
      </c>
      <c r="AU92" t="s">
        <v>508</v>
      </c>
      <c r="AV92">
        <v>170.91999816894531</v>
      </c>
      <c r="AW92">
        <v>171.3999938964844</v>
      </c>
      <c r="AX92">
        <v>173.13999938964841</v>
      </c>
      <c r="AY92">
        <v>168.50999450683591</v>
      </c>
      <c r="AZ92">
        <v>172.49000549316409</v>
      </c>
      <c r="BA92" s="2">
        <f t="shared" si="19"/>
        <v>2.8004419173374151E-3</v>
      </c>
      <c r="BB92" s="2">
        <f t="shared" si="20"/>
        <v>1.0049702548792117E-2</v>
      </c>
      <c r="BC92" s="2">
        <f t="shared" si="21"/>
        <v>1.6861140563364851E-2</v>
      </c>
      <c r="BD92" s="2">
        <f t="shared" si="22"/>
        <v>2.3073864337524785E-2</v>
      </c>
      <c r="BE92">
        <v>29</v>
      </c>
      <c r="BF92">
        <v>44</v>
      </c>
      <c r="BG92">
        <v>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35</v>
      </c>
      <c r="BO92">
        <v>4</v>
      </c>
      <c r="BP92">
        <v>4</v>
      </c>
      <c r="BQ92">
        <v>1</v>
      </c>
      <c r="BR92">
        <v>23</v>
      </c>
      <c r="BS92">
        <v>1</v>
      </c>
      <c r="BT92">
        <v>0</v>
      </c>
      <c r="BU92">
        <v>0</v>
      </c>
      <c r="BV92">
        <v>0</v>
      </c>
      <c r="BW92">
        <v>2</v>
      </c>
      <c r="BX92">
        <v>0</v>
      </c>
      <c r="BY92">
        <v>23</v>
      </c>
      <c r="BZ92">
        <v>0</v>
      </c>
      <c r="CA92">
        <v>1</v>
      </c>
      <c r="CB92">
        <v>0</v>
      </c>
      <c r="CC92">
        <v>1</v>
      </c>
      <c r="CD92">
        <v>1</v>
      </c>
      <c r="CE92">
        <v>6</v>
      </c>
      <c r="CF92">
        <v>2</v>
      </c>
      <c r="CG92">
        <v>13</v>
      </c>
      <c r="CH92">
        <v>13</v>
      </c>
      <c r="CI92">
        <v>2</v>
      </c>
      <c r="CJ92">
        <v>1</v>
      </c>
      <c r="CK92">
        <v>2</v>
      </c>
      <c r="CL92">
        <v>1</v>
      </c>
      <c r="CM92" t="s">
        <v>363</v>
      </c>
      <c r="CN92">
        <v>172.49000549316409</v>
      </c>
      <c r="CO92">
        <v>171.16999816894531</v>
      </c>
      <c r="CP92">
        <v>172.22999572753909</v>
      </c>
      <c r="CQ92">
        <v>167.42999267578119</v>
      </c>
      <c r="CR92">
        <v>171.94999694824219</v>
      </c>
      <c r="CS92" s="2">
        <f t="shared" si="23"/>
        <v>-7.7116745828080813E-3</v>
      </c>
      <c r="CT92" s="2">
        <f t="shared" si="24"/>
        <v>6.1545467391792563E-3</v>
      </c>
      <c r="CU92" s="2">
        <f t="shared" si="25"/>
        <v>2.184965550722695E-2</v>
      </c>
      <c r="CV92" s="2">
        <f t="shared" si="26"/>
        <v>2.6286736566919155E-2</v>
      </c>
      <c r="CW92">
        <v>29</v>
      </c>
      <c r="CX92">
        <v>5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9</v>
      </c>
      <c r="DG92">
        <v>7</v>
      </c>
      <c r="DH92">
        <v>7</v>
      </c>
      <c r="DI92">
        <v>2</v>
      </c>
      <c r="DJ92">
        <v>88</v>
      </c>
      <c r="DK92">
        <v>0</v>
      </c>
      <c r="DL92">
        <v>0</v>
      </c>
      <c r="DM92">
        <v>0</v>
      </c>
      <c r="DN92">
        <v>0</v>
      </c>
      <c r="DO92">
        <v>2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2</v>
      </c>
      <c r="DV92">
        <v>0</v>
      </c>
      <c r="DW92">
        <v>12</v>
      </c>
      <c r="DX92">
        <v>2</v>
      </c>
      <c r="DY92">
        <v>73</v>
      </c>
      <c r="DZ92">
        <v>0</v>
      </c>
      <c r="EA92">
        <v>2</v>
      </c>
      <c r="EB92">
        <v>1</v>
      </c>
      <c r="EC92">
        <v>2</v>
      </c>
      <c r="ED92">
        <v>2</v>
      </c>
      <c r="EE92" t="s">
        <v>533</v>
      </c>
      <c r="EF92">
        <v>171.94999694824219</v>
      </c>
      <c r="EG92">
        <v>171.77000427246091</v>
      </c>
      <c r="EH92">
        <v>175.4700012207031</v>
      </c>
      <c r="EI92">
        <v>168.05999755859381</v>
      </c>
      <c r="EJ92">
        <v>169.94999694824219</v>
      </c>
      <c r="EK92" s="2">
        <f t="shared" si="27"/>
        <v>-1.0478702410450236E-3</v>
      </c>
      <c r="EL92" s="2">
        <f t="shared" si="28"/>
        <v>2.1086208027025655E-2</v>
      </c>
      <c r="EM92" s="2">
        <f t="shared" si="29"/>
        <v>2.1598687905848291E-2</v>
      </c>
      <c r="EN92" s="2">
        <f t="shared" si="30"/>
        <v>1.1120914525370562E-2</v>
      </c>
      <c r="EO92">
        <v>4</v>
      </c>
      <c r="EP92">
        <v>4</v>
      </c>
      <c r="EQ92">
        <v>12</v>
      </c>
      <c r="ER92">
        <v>7</v>
      </c>
      <c r="ES92">
        <v>1</v>
      </c>
      <c r="ET92">
        <v>1</v>
      </c>
      <c r="EU92">
        <v>20</v>
      </c>
      <c r="EV92">
        <v>1</v>
      </c>
      <c r="EW92">
        <v>1</v>
      </c>
      <c r="EX92">
        <v>2</v>
      </c>
      <c r="EY92">
        <v>1</v>
      </c>
      <c r="EZ92">
        <v>1</v>
      </c>
      <c r="FA92">
        <v>2</v>
      </c>
      <c r="FB92">
        <v>126</v>
      </c>
      <c r="FC92">
        <v>1</v>
      </c>
      <c r="FD92">
        <v>1</v>
      </c>
      <c r="FE92">
        <v>1</v>
      </c>
      <c r="FF92">
        <v>0</v>
      </c>
      <c r="FG92">
        <v>24</v>
      </c>
      <c r="FH92">
        <v>20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29</v>
      </c>
      <c r="FP92">
        <v>24</v>
      </c>
      <c r="FQ92">
        <v>0</v>
      </c>
      <c r="FR92">
        <v>0</v>
      </c>
      <c r="FS92">
        <v>1</v>
      </c>
      <c r="FT92">
        <v>1</v>
      </c>
      <c r="FU92">
        <v>0</v>
      </c>
      <c r="FV92">
        <v>0</v>
      </c>
      <c r="FW92" t="s">
        <v>410</v>
      </c>
      <c r="FX92">
        <v>169.94999694824219</v>
      </c>
      <c r="FY92">
        <v>169.5</v>
      </c>
      <c r="FZ92">
        <v>176.41999816894531</v>
      </c>
      <c r="GA92">
        <v>168.3399963378906</v>
      </c>
      <c r="GB92">
        <v>175.52000427246091</v>
      </c>
      <c r="GC92">
        <v>154</v>
      </c>
      <c r="GD92">
        <v>461</v>
      </c>
      <c r="GE92">
        <v>62</v>
      </c>
      <c r="GF92">
        <v>245</v>
      </c>
      <c r="GG92">
        <v>1</v>
      </c>
      <c r="GH92">
        <v>11</v>
      </c>
      <c r="GI92">
        <v>1</v>
      </c>
      <c r="GJ92">
        <v>8</v>
      </c>
      <c r="GK92">
        <v>0</v>
      </c>
      <c r="GL92">
        <v>369</v>
      </c>
      <c r="GM92">
        <v>0</v>
      </c>
      <c r="GN92">
        <v>214</v>
      </c>
      <c r="GO92">
        <v>6</v>
      </c>
      <c r="GP92">
        <v>3</v>
      </c>
      <c r="GQ92">
        <v>3</v>
      </c>
      <c r="GR92">
        <v>1</v>
      </c>
      <c r="GS92">
        <v>5</v>
      </c>
      <c r="GT92">
        <v>2</v>
      </c>
      <c r="GU92">
        <v>4</v>
      </c>
      <c r="GV92">
        <v>2</v>
      </c>
      <c r="GW92">
        <v>1.9</v>
      </c>
      <c r="GX92" t="s">
        <v>218</v>
      </c>
      <c r="GY92">
        <v>198432</v>
      </c>
      <c r="GZ92">
        <v>263928</v>
      </c>
      <c r="HA92">
        <v>2.5870000000000002</v>
      </c>
      <c r="HB92">
        <v>3.294</v>
      </c>
      <c r="HC92">
        <v>5.3</v>
      </c>
      <c r="HD92">
        <v>2.91</v>
      </c>
      <c r="HE92">
        <v>0</v>
      </c>
      <c r="HF92" s="2">
        <f t="shared" si="31"/>
        <v>-2.6548492521663025E-3</v>
      </c>
      <c r="HG92" s="2">
        <f t="shared" si="32"/>
        <v>3.922456774043559E-2</v>
      </c>
      <c r="HH92" s="2">
        <f t="shared" si="33"/>
        <v>6.8436794224743247E-3</v>
      </c>
      <c r="HI92" s="2">
        <f t="shared" si="34"/>
        <v>4.0907063353443962E-2</v>
      </c>
      <c r="HJ92" s="3">
        <f t="shared" si="35"/>
        <v>183.33999633789063</v>
      </c>
      <c r="HK92" t="str">
        <f t="shared" si="36"/>
        <v>FRPT</v>
      </c>
    </row>
    <row r="93" spans="1:219" hidden="1" x14ac:dyDescent="0.25">
      <c r="A93">
        <v>84</v>
      </c>
      <c r="B93" t="s">
        <v>534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</v>
      </c>
      <c r="N93">
        <v>9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264</v>
      </c>
      <c r="AV93">
        <v>51.009998321533203</v>
      </c>
      <c r="AW93">
        <v>51.549999237060547</v>
      </c>
      <c r="AX93">
        <v>52</v>
      </c>
      <c r="AY93">
        <v>50.729999542236328</v>
      </c>
      <c r="AZ93">
        <v>51.020000457763672</v>
      </c>
      <c r="BA93" s="2">
        <f t="shared" si="19"/>
        <v>1.0475284646350169E-2</v>
      </c>
      <c r="BB93" s="2">
        <f t="shared" si="20"/>
        <v>8.6538608257586969E-3</v>
      </c>
      <c r="BC93" s="2">
        <f t="shared" si="21"/>
        <v>1.5906880833369663E-2</v>
      </c>
      <c r="BD93" s="2">
        <f t="shared" si="22"/>
        <v>5.6840633658444828E-3</v>
      </c>
      <c r="BE93">
        <v>2</v>
      </c>
      <c r="BF93">
        <v>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3</v>
      </c>
      <c r="BP93">
        <v>0</v>
      </c>
      <c r="BQ93">
        <v>0</v>
      </c>
      <c r="BR93">
        <v>6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6</v>
      </c>
      <c r="BZ93">
        <v>0</v>
      </c>
      <c r="CA93">
        <v>1</v>
      </c>
      <c r="CB93">
        <v>0</v>
      </c>
      <c r="CC93">
        <v>2</v>
      </c>
      <c r="CD93">
        <v>0</v>
      </c>
      <c r="CE93">
        <v>2</v>
      </c>
      <c r="CF93">
        <v>1</v>
      </c>
      <c r="CG93">
        <v>4</v>
      </c>
      <c r="CH93">
        <v>4</v>
      </c>
      <c r="CI93">
        <v>2</v>
      </c>
      <c r="CJ93">
        <v>1</v>
      </c>
      <c r="CK93">
        <v>2</v>
      </c>
      <c r="CL93">
        <v>2</v>
      </c>
      <c r="CM93" t="s">
        <v>270</v>
      </c>
      <c r="CN93">
        <v>51.020000457763672</v>
      </c>
      <c r="CO93">
        <v>51.360000610351563</v>
      </c>
      <c r="CP93">
        <v>51.540000915527337</v>
      </c>
      <c r="CQ93">
        <v>50.240001678466797</v>
      </c>
      <c r="CR93">
        <v>51.25</v>
      </c>
      <c r="CS93" s="2">
        <f t="shared" si="23"/>
        <v>6.6199405869821204E-3</v>
      </c>
      <c r="CT93" s="2">
        <f t="shared" si="24"/>
        <v>3.4924389208061957E-3</v>
      </c>
      <c r="CU93" s="2">
        <f t="shared" si="25"/>
        <v>2.1806832526770514E-2</v>
      </c>
      <c r="CV93" s="2">
        <f t="shared" si="26"/>
        <v>1.970728432259905E-2</v>
      </c>
      <c r="CW93">
        <v>5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2</v>
      </c>
      <c r="DG93">
        <v>2</v>
      </c>
      <c r="DH93">
        <v>2</v>
      </c>
      <c r="DI93">
        <v>2</v>
      </c>
      <c r="DJ93">
        <v>10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6</v>
      </c>
      <c r="DX93">
        <v>0</v>
      </c>
      <c r="DY93">
        <v>1</v>
      </c>
      <c r="DZ93">
        <v>0</v>
      </c>
      <c r="EA93">
        <v>2</v>
      </c>
      <c r="EB93">
        <v>0</v>
      </c>
      <c r="EC93">
        <v>1</v>
      </c>
      <c r="ED93">
        <v>0</v>
      </c>
      <c r="EE93" t="s">
        <v>535</v>
      </c>
      <c r="EF93">
        <v>51.25</v>
      </c>
      <c r="EG93">
        <v>51.25</v>
      </c>
      <c r="EH93">
        <v>51.979999542236328</v>
      </c>
      <c r="EI93">
        <v>50.259998321533203</v>
      </c>
      <c r="EJ93">
        <v>51.979999542236328</v>
      </c>
      <c r="EK93" s="2">
        <f t="shared" si="27"/>
        <v>0</v>
      </c>
      <c r="EL93" s="2">
        <f t="shared" si="28"/>
        <v>1.4043854341383111E-2</v>
      </c>
      <c r="EM93" s="2">
        <f t="shared" si="29"/>
        <v>1.9317105921303312E-2</v>
      </c>
      <c r="EN93" s="2">
        <f t="shared" si="30"/>
        <v>3.3089673640830597E-2</v>
      </c>
      <c r="EO93">
        <v>8</v>
      </c>
      <c r="EP93">
        <v>5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2</v>
      </c>
      <c r="FA93">
        <v>3</v>
      </c>
      <c r="FB93">
        <v>4</v>
      </c>
      <c r="FC93">
        <v>1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4</v>
      </c>
      <c r="FJ93">
        <v>0</v>
      </c>
      <c r="FK93">
        <v>1</v>
      </c>
      <c r="FL93">
        <v>0</v>
      </c>
      <c r="FM93">
        <v>1</v>
      </c>
      <c r="FN93">
        <v>1</v>
      </c>
      <c r="FO93">
        <v>4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 t="s">
        <v>536</v>
      </c>
      <c r="FX93">
        <v>51.979999542236328</v>
      </c>
      <c r="FY93">
        <v>51.880001068115227</v>
      </c>
      <c r="FZ93">
        <v>51.950000762939453</v>
      </c>
      <c r="GA93">
        <v>51.049999237060547</v>
      </c>
      <c r="GB93">
        <v>51.700000762939453</v>
      </c>
      <c r="GC93">
        <v>37</v>
      </c>
      <c r="GD93">
        <v>41</v>
      </c>
      <c r="GE93">
        <v>19</v>
      </c>
      <c r="GF93">
        <v>27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20</v>
      </c>
      <c r="GM93">
        <v>0</v>
      </c>
      <c r="GN93">
        <v>14</v>
      </c>
      <c r="GO93">
        <v>3</v>
      </c>
      <c r="GP93">
        <v>1</v>
      </c>
      <c r="GQ93">
        <v>1</v>
      </c>
      <c r="GR93">
        <v>1</v>
      </c>
      <c r="GS93">
        <v>4</v>
      </c>
      <c r="GT93">
        <v>2</v>
      </c>
      <c r="GU93">
        <v>3</v>
      </c>
      <c r="GV93">
        <v>1</v>
      </c>
      <c r="GX93" t="s">
        <v>422</v>
      </c>
      <c r="GY93">
        <v>12724</v>
      </c>
      <c r="GZ93">
        <v>14300</v>
      </c>
      <c r="HA93">
        <v>21.858000000000001</v>
      </c>
      <c r="HB93">
        <v>21.911999999999999</v>
      </c>
      <c r="HD93">
        <v>3.03</v>
      </c>
      <c r="HE93">
        <v>0</v>
      </c>
      <c r="HF93" s="2">
        <f t="shared" si="31"/>
        <v>-1.9274956064438964E-3</v>
      </c>
      <c r="HG93" s="2">
        <f t="shared" si="32"/>
        <v>1.3474435764428971E-3</v>
      </c>
      <c r="HH93" s="2">
        <f t="shared" si="33"/>
        <v>1.5998492944611531E-2</v>
      </c>
      <c r="HI93" s="2">
        <f t="shared" si="34"/>
        <v>1.2572563177694396E-2</v>
      </c>
      <c r="HJ93" s="3">
        <f t="shared" si="35"/>
        <v>52.020000457763679</v>
      </c>
      <c r="HK93" t="str">
        <f t="shared" si="36"/>
        <v>FRPH</v>
      </c>
    </row>
    <row r="94" spans="1:219" hidden="1" x14ac:dyDescent="0.25">
      <c r="A94">
        <v>85</v>
      </c>
      <c r="B94" t="s">
        <v>537</v>
      </c>
      <c r="C94">
        <v>9</v>
      </c>
      <c r="D94">
        <v>1</v>
      </c>
      <c r="E94">
        <v>5</v>
      </c>
      <c r="F94">
        <v>1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100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24</v>
      </c>
      <c r="W94">
        <v>19</v>
      </c>
      <c r="X94">
        <v>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230</v>
      </c>
      <c r="AV94">
        <v>146.5</v>
      </c>
      <c r="AW94">
        <v>147.27000427246091</v>
      </c>
      <c r="AX94">
        <v>147.3800048828125</v>
      </c>
      <c r="AY94">
        <v>145.83000183105469</v>
      </c>
      <c r="AZ94">
        <v>145.96000671386719</v>
      </c>
      <c r="BA94" s="2">
        <f t="shared" si="19"/>
        <v>5.2285207450414317E-3</v>
      </c>
      <c r="BB94" s="2">
        <f t="shared" si="20"/>
        <v>7.463740446952416E-4</v>
      </c>
      <c r="BC94" s="2">
        <f t="shared" si="21"/>
        <v>9.7779751451768648E-3</v>
      </c>
      <c r="BD94" s="2">
        <f t="shared" si="22"/>
        <v>8.9068838608208356E-4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</v>
      </c>
      <c r="BO94">
        <v>2</v>
      </c>
      <c r="BP94">
        <v>5</v>
      </c>
      <c r="BQ94">
        <v>13</v>
      </c>
      <c r="BR94">
        <v>135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538</v>
      </c>
      <c r="CN94">
        <v>145.96000671386719</v>
      </c>
      <c r="CO94">
        <v>145.8999938964844</v>
      </c>
      <c r="CP94">
        <v>146.19999694824219</v>
      </c>
      <c r="CQ94">
        <v>144.94000244140619</v>
      </c>
      <c r="CR94">
        <v>145.3800048828125</v>
      </c>
      <c r="CS94" s="2">
        <f t="shared" si="23"/>
        <v>-4.1132844340863173E-4</v>
      </c>
      <c r="CT94" s="2">
        <f t="shared" si="24"/>
        <v>2.0520045008208809E-3</v>
      </c>
      <c r="CU94" s="2">
        <f t="shared" si="25"/>
        <v>6.5797909200689952E-3</v>
      </c>
      <c r="CV94" s="2">
        <f t="shared" si="26"/>
        <v>3.026567799065516E-3</v>
      </c>
      <c r="CW94">
        <v>7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26</v>
      </c>
      <c r="DG94">
        <v>26</v>
      </c>
      <c r="DH94">
        <v>22</v>
      </c>
      <c r="DI94">
        <v>44</v>
      </c>
      <c r="DJ94">
        <v>29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539</v>
      </c>
      <c r="EF94">
        <v>145.3800048828125</v>
      </c>
      <c r="EG94">
        <v>145.7799987792969</v>
      </c>
      <c r="EH94">
        <v>147.1000061035156</v>
      </c>
      <c r="EI94">
        <v>145.27000427246091</v>
      </c>
      <c r="EJ94">
        <v>145.75</v>
      </c>
      <c r="EK94" s="2">
        <f t="shared" si="27"/>
        <v>2.7438187668664682E-3</v>
      </c>
      <c r="EL94" s="2">
        <f t="shared" si="28"/>
        <v>8.9735368419345818E-3</v>
      </c>
      <c r="EM94" s="2">
        <f t="shared" si="29"/>
        <v>3.4983846282513609E-3</v>
      </c>
      <c r="EN94" s="2">
        <f t="shared" si="30"/>
        <v>3.293281149496341E-3</v>
      </c>
      <c r="EO94">
        <v>72</v>
      </c>
      <c r="EP94">
        <v>6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76</v>
      </c>
      <c r="EY94">
        <v>13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230</v>
      </c>
      <c r="FX94">
        <v>145.75</v>
      </c>
      <c r="FY94">
        <v>146.3999938964844</v>
      </c>
      <c r="FZ94">
        <v>146.7200012207031</v>
      </c>
      <c r="GA94">
        <v>145.05000305175781</v>
      </c>
      <c r="GB94">
        <v>145.1499938964844</v>
      </c>
      <c r="GC94">
        <v>190</v>
      </c>
      <c r="GD94">
        <v>441</v>
      </c>
      <c r="GE94">
        <v>85</v>
      </c>
      <c r="GF94">
        <v>237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164</v>
      </c>
      <c r="GM94">
        <v>0</v>
      </c>
      <c r="GN94">
        <v>29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1.3</v>
      </c>
      <c r="GX94" t="s">
        <v>293</v>
      </c>
      <c r="GY94">
        <v>194467</v>
      </c>
      <c r="GZ94">
        <v>290442</v>
      </c>
      <c r="HA94">
        <v>1.5169999999999999</v>
      </c>
      <c r="HB94">
        <v>1.6859999999999999</v>
      </c>
      <c r="HC94">
        <v>2.7</v>
      </c>
      <c r="HD94">
        <v>4.03</v>
      </c>
      <c r="HE94">
        <v>0</v>
      </c>
      <c r="HF94" s="2">
        <f t="shared" si="31"/>
        <v>4.4398492048025595E-3</v>
      </c>
      <c r="HG94" s="2">
        <f t="shared" si="32"/>
        <v>2.1810749833440779E-3</v>
      </c>
      <c r="HH94" s="2">
        <f t="shared" si="33"/>
        <v>9.2212493238293947E-3</v>
      </c>
      <c r="HI94" s="2">
        <f t="shared" si="34"/>
        <v>6.8887942770357036E-4</v>
      </c>
      <c r="HJ94" s="3">
        <f t="shared" si="35"/>
        <v>147.04000854492179</v>
      </c>
      <c r="HK94" t="str">
        <f t="shared" si="36"/>
        <v>FCN</v>
      </c>
    </row>
    <row r="95" spans="1:219" hidden="1" x14ac:dyDescent="0.25">
      <c r="A95">
        <v>86</v>
      </c>
      <c r="B95" t="s">
        <v>540</v>
      </c>
      <c r="C95">
        <v>10</v>
      </c>
      <c r="D95">
        <v>0</v>
      </c>
      <c r="E95">
        <v>5</v>
      </c>
      <c r="F95">
        <v>1</v>
      </c>
      <c r="G95" t="s">
        <v>218</v>
      </c>
      <c r="H95" t="s">
        <v>218</v>
      </c>
      <c r="I95">
        <v>5</v>
      </c>
      <c r="J95">
        <v>1</v>
      </c>
      <c r="K95" t="s">
        <v>218</v>
      </c>
      <c r="L95" t="s">
        <v>218</v>
      </c>
      <c r="M95">
        <v>85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67</v>
      </c>
      <c r="W95">
        <v>34</v>
      </c>
      <c r="X95">
        <v>8</v>
      </c>
      <c r="Y95">
        <v>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541</v>
      </c>
      <c r="AV95">
        <v>138.55000305175781</v>
      </c>
      <c r="AW95">
        <v>138.94000244140619</v>
      </c>
      <c r="AX95">
        <v>141.72999572753909</v>
      </c>
      <c r="AY95">
        <v>138.94000244140619</v>
      </c>
      <c r="AZ95">
        <v>140.6000061035156</v>
      </c>
      <c r="BA95" s="2">
        <f t="shared" si="19"/>
        <v>2.8069625938926812E-3</v>
      </c>
      <c r="BB95" s="2">
        <f t="shared" si="20"/>
        <v>1.9685270374920294E-2</v>
      </c>
      <c r="BC95" s="2">
        <f t="shared" si="21"/>
        <v>0</v>
      </c>
      <c r="BD95" s="2">
        <f t="shared" si="22"/>
        <v>1.180656891925902E-2</v>
      </c>
      <c r="BE95">
        <v>16</v>
      </c>
      <c r="BF95">
        <v>27</v>
      </c>
      <c r="BG95">
        <v>82</v>
      </c>
      <c r="BH95">
        <v>64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434</v>
      </c>
      <c r="CN95">
        <v>140.6000061035156</v>
      </c>
      <c r="CO95">
        <v>140.33000183105469</v>
      </c>
      <c r="CP95">
        <v>140.67999267578119</v>
      </c>
      <c r="CQ95">
        <v>139.13999938964841</v>
      </c>
      <c r="CR95">
        <v>140.55000305175781</v>
      </c>
      <c r="CS95" s="2">
        <f t="shared" si="23"/>
        <v>-1.9240666210920132E-3</v>
      </c>
      <c r="CT95" s="2">
        <f t="shared" si="24"/>
        <v>2.4878508881722716E-3</v>
      </c>
      <c r="CU95" s="2">
        <f t="shared" si="25"/>
        <v>8.4800286886544951E-3</v>
      </c>
      <c r="CV95" s="2">
        <f t="shared" si="26"/>
        <v>1.0032042913511452E-2</v>
      </c>
      <c r="CW95">
        <v>17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39</v>
      </c>
      <c r="DG95">
        <v>17</v>
      </c>
      <c r="DH95">
        <v>28</v>
      </c>
      <c r="DI95">
        <v>43</v>
      </c>
      <c r="DJ95">
        <v>61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527</v>
      </c>
      <c r="EF95">
        <v>140.55000305175781</v>
      </c>
      <c r="EG95">
        <v>140.32000732421881</v>
      </c>
      <c r="EH95">
        <v>140.7200012207031</v>
      </c>
      <c r="EI95">
        <v>137.94999694824219</v>
      </c>
      <c r="EJ95">
        <v>138.19999694824219</v>
      </c>
      <c r="EK95" s="2">
        <f t="shared" si="27"/>
        <v>-1.6390800707954956E-3</v>
      </c>
      <c r="EL95" s="2">
        <f t="shared" si="28"/>
        <v>2.8424807633204985E-3</v>
      </c>
      <c r="EM95" s="2">
        <f t="shared" si="29"/>
        <v>1.6890038855974066E-2</v>
      </c>
      <c r="EN95" s="2">
        <f t="shared" si="30"/>
        <v>1.8089725435640469E-3</v>
      </c>
      <c r="EO95">
        <v>6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</v>
      </c>
      <c r="EY95">
        <v>5</v>
      </c>
      <c r="EZ95">
        <v>3</v>
      </c>
      <c r="FA95">
        <v>3</v>
      </c>
      <c r="FB95">
        <v>165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6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 t="s">
        <v>542</v>
      </c>
      <c r="FX95">
        <v>138.19999694824219</v>
      </c>
      <c r="FY95">
        <v>138.69999694824219</v>
      </c>
      <c r="FZ95">
        <v>139.38999938964841</v>
      </c>
      <c r="GA95">
        <v>138.32000732421881</v>
      </c>
      <c r="GB95">
        <v>139</v>
      </c>
      <c r="GC95">
        <v>298</v>
      </c>
      <c r="GD95">
        <v>485</v>
      </c>
      <c r="GE95">
        <v>23</v>
      </c>
      <c r="GF95">
        <v>370</v>
      </c>
      <c r="GG95">
        <v>0</v>
      </c>
      <c r="GH95">
        <v>65</v>
      </c>
      <c r="GI95">
        <v>0</v>
      </c>
      <c r="GJ95">
        <v>0</v>
      </c>
      <c r="GK95">
        <v>0</v>
      </c>
      <c r="GL95">
        <v>226</v>
      </c>
      <c r="GM95">
        <v>0</v>
      </c>
      <c r="GN95">
        <v>226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478156</v>
      </c>
      <c r="GZ95">
        <v>605414</v>
      </c>
      <c r="HA95">
        <v>2.3239999999999998</v>
      </c>
      <c r="HB95">
        <v>3.1520000000000001</v>
      </c>
      <c r="HC95">
        <v>4.2300000000000004</v>
      </c>
      <c r="HD95">
        <v>2.76</v>
      </c>
      <c r="HE95">
        <v>0.4642</v>
      </c>
      <c r="HF95" s="2">
        <f t="shared" si="31"/>
        <v>3.6049027469451378E-3</v>
      </c>
      <c r="HG95" s="2">
        <f t="shared" si="32"/>
        <v>4.9501574318642216E-3</v>
      </c>
      <c r="HH95" s="2">
        <f t="shared" si="33"/>
        <v>2.7396512789050753E-3</v>
      </c>
      <c r="HI95" s="2">
        <f t="shared" si="34"/>
        <v>4.8920336387135999E-3</v>
      </c>
      <c r="HJ95" s="3">
        <f t="shared" si="35"/>
        <v>140.08000183105463</v>
      </c>
      <c r="HK95" t="str">
        <f t="shared" si="36"/>
        <v>GRMN</v>
      </c>
    </row>
    <row r="96" spans="1:219" hidden="1" x14ac:dyDescent="0.25">
      <c r="A96">
        <v>87</v>
      </c>
      <c r="B96" t="s">
        <v>543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52</v>
      </c>
      <c r="W96">
        <v>60</v>
      </c>
      <c r="X96">
        <v>39</v>
      </c>
      <c r="Y96">
        <v>12</v>
      </c>
      <c r="Z96">
        <v>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544</v>
      </c>
      <c r="AV96">
        <v>118.4499969482422</v>
      </c>
      <c r="AW96">
        <v>119.379997253418</v>
      </c>
      <c r="AX96">
        <v>120.55999755859381</v>
      </c>
      <c r="AY96">
        <v>118.9899978637695</v>
      </c>
      <c r="AZ96">
        <v>120.01999664306641</v>
      </c>
      <c r="BA96" s="2">
        <f t="shared" si="19"/>
        <v>7.7902523586225181E-3</v>
      </c>
      <c r="BB96" s="2">
        <f t="shared" si="20"/>
        <v>9.787660327400971E-3</v>
      </c>
      <c r="BC96" s="2">
        <f t="shared" si="21"/>
        <v>3.2668738366663508E-3</v>
      </c>
      <c r="BD96" s="2">
        <f t="shared" si="22"/>
        <v>8.5818930853670539E-3</v>
      </c>
      <c r="BE96">
        <v>81</v>
      </c>
      <c r="BF96">
        <v>70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44</v>
      </c>
      <c r="BO96">
        <v>7</v>
      </c>
      <c r="BP96">
        <v>6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328</v>
      </c>
      <c r="CN96">
        <v>120.01999664306641</v>
      </c>
      <c r="CO96">
        <v>119.6800003051758</v>
      </c>
      <c r="CP96">
        <v>119.98000335693359</v>
      </c>
      <c r="CQ96">
        <v>118.86000061035161</v>
      </c>
      <c r="CR96">
        <v>119.40000152587891</v>
      </c>
      <c r="CS96" s="2">
        <f t="shared" si="23"/>
        <v>-2.8408784844891066E-3</v>
      </c>
      <c r="CT96" s="2">
        <f t="shared" si="24"/>
        <v>2.5004421017167378E-3</v>
      </c>
      <c r="CU96" s="2">
        <f t="shared" si="25"/>
        <v>6.8516017106722282E-3</v>
      </c>
      <c r="CV96" s="2">
        <f t="shared" si="26"/>
        <v>4.5226206752624343E-3</v>
      </c>
      <c r="CW96">
        <v>26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76</v>
      </c>
      <c r="DG96">
        <v>32</v>
      </c>
      <c r="DH96">
        <v>39</v>
      </c>
      <c r="DI96">
        <v>11</v>
      </c>
      <c r="DJ96">
        <v>27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483</v>
      </c>
      <c r="EF96">
        <v>119.40000152587891</v>
      </c>
      <c r="EG96">
        <v>119.5299987792969</v>
      </c>
      <c r="EH96">
        <v>120</v>
      </c>
      <c r="EI96">
        <v>118.5699996948242</v>
      </c>
      <c r="EJ96">
        <v>119.25</v>
      </c>
      <c r="EK96" s="2">
        <f t="shared" si="27"/>
        <v>1.0875701057942999E-3</v>
      </c>
      <c r="EL96" s="2">
        <f t="shared" si="28"/>
        <v>3.9166768391925011E-3</v>
      </c>
      <c r="EM96" s="2">
        <f t="shared" si="29"/>
        <v>8.0314489607354878E-3</v>
      </c>
      <c r="EN96" s="2">
        <f t="shared" si="30"/>
        <v>5.7023086387907318E-3</v>
      </c>
      <c r="EO96">
        <v>6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12</v>
      </c>
      <c r="EY96">
        <v>13</v>
      </c>
      <c r="EZ96">
        <v>15</v>
      </c>
      <c r="FA96">
        <v>65</v>
      </c>
      <c r="FB96">
        <v>89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545</v>
      </c>
      <c r="FX96">
        <v>119.25</v>
      </c>
      <c r="FY96">
        <v>119.9199981689453</v>
      </c>
      <c r="FZ96">
        <v>121.9199981689453</v>
      </c>
      <c r="GA96">
        <v>118.9199981689453</v>
      </c>
      <c r="GB96">
        <v>121.2399978637695</v>
      </c>
      <c r="GC96">
        <v>212</v>
      </c>
      <c r="GD96">
        <v>603</v>
      </c>
      <c r="GE96">
        <v>32</v>
      </c>
      <c r="GF96">
        <v>379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120</v>
      </c>
      <c r="GM96">
        <v>0</v>
      </c>
      <c r="GN96">
        <v>116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2.9</v>
      </c>
      <c r="GX96" t="s">
        <v>223</v>
      </c>
      <c r="GY96">
        <v>855683</v>
      </c>
      <c r="GZ96">
        <v>666557</v>
      </c>
      <c r="HA96">
        <v>0.432</v>
      </c>
      <c r="HB96">
        <v>1.2070000000000001</v>
      </c>
      <c r="HC96">
        <v>4.41</v>
      </c>
      <c r="HD96">
        <v>1.73</v>
      </c>
      <c r="HE96">
        <v>2.7965</v>
      </c>
      <c r="HF96" s="2">
        <f t="shared" si="31"/>
        <v>5.5870428550323092E-3</v>
      </c>
      <c r="HG96" s="2">
        <f t="shared" si="32"/>
        <v>1.6404199721432033E-2</v>
      </c>
      <c r="HH96" s="2">
        <f t="shared" si="33"/>
        <v>8.3388927223896347E-3</v>
      </c>
      <c r="HI96" s="2">
        <f t="shared" si="34"/>
        <v>1.9135596632318119E-2</v>
      </c>
      <c r="HJ96" s="3">
        <f t="shared" si="35"/>
        <v>123.9199981689453</v>
      </c>
      <c r="HK96" t="str">
        <f t="shared" si="36"/>
        <v>GPC</v>
      </c>
    </row>
    <row r="97" spans="1:219" hidden="1" x14ac:dyDescent="0.25">
      <c r="A97">
        <v>88</v>
      </c>
      <c r="B97" t="s">
        <v>546</v>
      </c>
      <c r="C97">
        <v>10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5</v>
      </c>
      <c r="O97">
        <v>9</v>
      </c>
      <c r="P97">
        <v>123</v>
      </c>
      <c r="Q97">
        <v>58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232</v>
      </c>
      <c r="AV97">
        <v>65.769996643066406</v>
      </c>
      <c r="AW97">
        <v>66.019996643066406</v>
      </c>
      <c r="AX97">
        <v>67.089996337890625</v>
      </c>
      <c r="AY97">
        <v>65.860000610351563</v>
      </c>
      <c r="AZ97">
        <v>66.870002746582031</v>
      </c>
      <c r="BA97" s="2">
        <f t="shared" si="19"/>
        <v>3.7867314860922097E-3</v>
      </c>
      <c r="BB97" s="2">
        <f t="shared" si="20"/>
        <v>1.5948721914296971E-2</v>
      </c>
      <c r="BC97" s="2">
        <f t="shared" si="21"/>
        <v>2.4234480589245821E-3</v>
      </c>
      <c r="BD97" s="2">
        <f t="shared" si="22"/>
        <v>1.5103964329986397E-2</v>
      </c>
      <c r="BE97">
        <v>11</v>
      </c>
      <c r="BF97">
        <v>50</v>
      </c>
      <c r="BG97">
        <v>131</v>
      </c>
      <c r="BH97">
        <v>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0</v>
      </c>
      <c r="BR97">
        <v>0</v>
      </c>
      <c r="BS97">
        <v>1</v>
      </c>
      <c r="BT97">
        <v>2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547</v>
      </c>
      <c r="CN97">
        <v>66.870002746582031</v>
      </c>
      <c r="CO97">
        <v>66.699996948242188</v>
      </c>
      <c r="CP97">
        <v>67</v>
      </c>
      <c r="CQ97">
        <v>65.589996337890625</v>
      </c>
      <c r="CR97">
        <v>65.949996948242188</v>
      </c>
      <c r="CS97" s="2">
        <f t="shared" si="23"/>
        <v>-2.5488126854302795E-3</v>
      </c>
      <c r="CT97" s="2">
        <f t="shared" si="24"/>
        <v>4.4776574889225929E-3</v>
      </c>
      <c r="CU97" s="2">
        <f t="shared" si="25"/>
        <v>1.6641689072533272E-2</v>
      </c>
      <c r="CV97" s="2">
        <f t="shared" si="26"/>
        <v>5.4586903261586439E-3</v>
      </c>
      <c r="CW97">
        <v>4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2</v>
      </c>
      <c r="DG97">
        <v>0</v>
      </c>
      <c r="DH97">
        <v>0</v>
      </c>
      <c r="DI97">
        <v>3</v>
      </c>
      <c r="DJ97">
        <v>189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4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 t="s">
        <v>548</v>
      </c>
      <c r="EF97">
        <v>65.949996948242188</v>
      </c>
      <c r="EG97">
        <v>65.800003051757813</v>
      </c>
      <c r="EH97">
        <v>66.610000610351563</v>
      </c>
      <c r="EI97">
        <v>65.30999755859375</v>
      </c>
      <c r="EJ97">
        <v>66.379997253417969</v>
      </c>
      <c r="EK97" s="2">
        <f t="shared" si="27"/>
        <v>-2.2795423940389359E-3</v>
      </c>
      <c r="EL97" s="2">
        <f t="shared" si="28"/>
        <v>1.2160299522169238E-2</v>
      </c>
      <c r="EM97" s="2">
        <f t="shared" si="29"/>
        <v>7.4468916479931702E-3</v>
      </c>
      <c r="EN97" s="2">
        <f t="shared" si="30"/>
        <v>1.6119309115655622E-2</v>
      </c>
      <c r="EO97">
        <v>55</v>
      </c>
      <c r="EP97">
        <v>96</v>
      </c>
      <c r="EQ97">
        <v>33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</v>
      </c>
      <c r="EY97">
        <v>5</v>
      </c>
      <c r="EZ97">
        <v>0</v>
      </c>
      <c r="FA97">
        <v>0</v>
      </c>
      <c r="FB97">
        <v>4</v>
      </c>
      <c r="FC97">
        <v>1</v>
      </c>
      <c r="FD97">
        <v>18</v>
      </c>
      <c r="FE97">
        <v>0</v>
      </c>
      <c r="FF97">
        <v>0</v>
      </c>
      <c r="FG97">
        <v>0</v>
      </c>
      <c r="FH97">
        <v>0</v>
      </c>
      <c r="FI97">
        <v>4</v>
      </c>
      <c r="FJ97">
        <v>4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227</v>
      </c>
      <c r="FX97">
        <v>66.379997253417969</v>
      </c>
      <c r="FY97">
        <v>66.540000915527344</v>
      </c>
      <c r="FZ97">
        <v>66.910003662109375</v>
      </c>
      <c r="GA97">
        <v>66.379997253417969</v>
      </c>
      <c r="GB97">
        <v>66.790000915527344</v>
      </c>
      <c r="GC97">
        <v>578</v>
      </c>
      <c r="GD97">
        <v>214</v>
      </c>
      <c r="GE97">
        <v>188</v>
      </c>
      <c r="GF97">
        <v>212</v>
      </c>
      <c r="GG97">
        <v>0</v>
      </c>
      <c r="GH97">
        <v>184</v>
      </c>
      <c r="GI97">
        <v>0</v>
      </c>
      <c r="GJ97">
        <v>0</v>
      </c>
      <c r="GK97">
        <v>0</v>
      </c>
      <c r="GL97">
        <v>193</v>
      </c>
      <c r="GM97">
        <v>0</v>
      </c>
      <c r="GN97">
        <v>193</v>
      </c>
      <c r="GO97">
        <v>1</v>
      </c>
      <c r="GP97">
        <v>1</v>
      </c>
      <c r="GQ97">
        <v>1</v>
      </c>
      <c r="GR97">
        <v>1</v>
      </c>
      <c r="GS97">
        <v>0</v>
      </c>
      <c r="GT97">
        <v>0</v>
      </c>
      <c r="GU97">
        <v>0</v>
      </c>
      <c r="GV97">
        <v>0</v>
      </c>
      <c r="GW97">
        <v>2.2999999999999998</v>
      </c>
      <c r="GX97" t="s">
        <v>218</v>
      </c>
      <c r="GY97">
        <v>4989422</v>
      </c>
      <c r="GZ97">
        <v>6035571</v>
      </c>
      <c r="HA97">
        <v>1.1859999999999999</v>
      </c>
      <c r="HB97">
        <v>1.4039999999999999</v>
      </c>
      <c r="HC97">
        <v>3.16</v>
      </c>
      <c r="HD97">
        <v>2.71</v>
      </c>
      <c r="HE97">
        <v>27.2</v>
      </c>
      <c r="HF97" s="2">
        <f t="shared" si="31"/>
        <v>2.4046236836170465E-3</v>
      </c>
      <c r="HG97" s="2">
        <f t="shared" si="32"/>
        <v>5.529856917218523E-3</v>
      </c>
      <c r="HH97" s="2">
        <f t="shared" si="33"/>
        <v>2.4046236836170465E-3</v>
      </c>
      <c r="HI97" s="2">
        <f t="shared" si="34"/>
        <v>6.1386982555656777E-3</v>
      </c>
      <c r="HJ97" s="3">
        <f t="shared" si="35"/>
        <v>67.280006408691406</v>
      </c>
      <c r="HK97" t="str">
        <f t="shared" si="36"/>
        <v>GILD</v>
      </c>
    </row>
    <row r="98" spans="1:219" hidden="1" x14ac:dyDescent="0.25">
      <c r="A98">
        <v>89</v>
      </c>
      <c r="B98" t="s">
        <v>549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27</v>
      </c>
      <c r="N98">
        <v>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30</v>
      </c>
      <c r="W98">
        <v>49</v>
      </c>
      <c r="X98">
        <v>28</v>
      </c>
      <c r="Y98">
        <v>6</v>
      </c>
      <c r="Z98">
        <v>14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14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550</v>
      </c>
      <c r="AV98">
        <v>19</v>
      </c>
      <c r="AW98">
        <v>19.04000091552734</v>
      </c>
      <c r="AX98">
        <v>19.10000038146973</v>
      </c>
      <c r="AY98">
        <v>18.809999465942379</v>
      </c>
      <c r="AZ98">
        <v>18.860000610351559</v>
      </c>
      <c r="BA98" s="2">
        <f t="shared" si="19"/>
        <v>2.1008883195335892E-3</v>
      </c>
      <c r="BB98" s="2">
        <f t="shared" si="20"/>
        <v>3.1413332326736265E-3</v>
      </c>
      <c r="BC98" s="2">
        <f t="shared" si="21"/>
        <v>1.2079907485581742E-2</v>
      </c>
      <c r="BD98" s="2">
        <f t="shared" si="22"/>
        <v>2.6511740610303258E-3</v>
      </c>
      <c r="BE98">
        <v>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6</v>
      </c>
      <c r="BO98">
        <v>7</v>
      </c>
      <c r="BP98">
        <v>13</v>
      </c>
      <c r="BQ98">
        <v>23</v>
      </c>
      <c r="BR98">
        <v>102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5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302</v>
      </c>
      <c r="CN98">
        <v>18.860000610351559</v>
      </c>
      <c r="CO98">
        <v>18.860000610351559</v>
      </c>
      <c r="CP98">
        <v>18.870000839233398</v>
      </c>
      <c r="CQ98">
        <v>18.620000839233398</v>
      </c>
      <c r="CR98">
        <v>18.770000457763668</v>
      </c>
      <c r="CS98" s="2">
        <f t="shared" si="23"/>
        <v>0</v>
      </c>
      <c r="CT98" s="2">
        <f t="shared" si="24"/>
        <v>5.2995381224618665E-4</v>
      </c>
      <c r="CU98" s="2">
        <f t="shared" si="25"/>
        <v>1.2725332097096143E-2</v>
      </c>
      <c r="CV98" s="2">
        <f t="shared" si="26"/>
        <v>7.9914552409201534E-3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4</v>
      </c>
      <c r="DH98">
        <v>4</v>
      </c>
      <c r="DI98">
        <v>16</v>
      </c>
      <c r="DJ98">
        <v>149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409</v>
      </c>
      <c r="EF98">
        <v>18.770000457763668</v>
      </c>
      <c r="EG98">
        <v>18.79999923706055</v>
      </c>
      <c r="EH98">
        <v>19.069999694824219</v>
      </c>
      <c r="EI98">
        <v>18.780000686645511</v>
      </c>
      <c r="EJ98">
        <v>19.059999465942379</v>
      </c>
      <c r="EK98" s="2">
        <f t="shared" si="27"/>
        <v>1.5956798145898565E-3</v>
      </c>
      <c r="EL98" s="2">
        <f t="shared" si="28"/>
        <v>1.415838815335424E-2</v>
      </c>
      <c r="EM98" s="2">
        <f t="shared" si="29"/>
        <v>1.0637527248200662E-3</v>
      </c>
      <c r="EN98" s="2">
        <f t="shared" si="30"/>
        <v>1.4690387573052521E-2</v>
      </c>
      <c r="EO98">
        <v>105</v>
      </c>
      <c r="EP98">
        <v>66</v>
      </c>
      <c r="EQ98">
        <v>13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444</v>
      </c>
      <c r="FX98">
        <v>19.059999465942379</v>
      </c>
      <c r="FY98">
        <v>19.110000610351559</v>
      </c>
      <c r="FZ98">
        <v>19.20000076293945</v>
      </c>
      <c r="GA98">
        <v>18.969999313354489</v>
      </c>
      <c r="GB98">
        <v>19.059999465942379</v>
      </c>
      <c r="GC98">
        <v>223</v>
      </c>
      <c r="GD98">
        <v>452</v>
      </c>
      <c r="GE98">
        <v>185</v>
      </c>
      <c r="GF98">
        <v>174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265</v>
      </c>
      <c r="GM98">
        <v>0</v>
      </c>
      <c r="GN98">
        <v>149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2.2999999999999998</v>
      </c>
      <c r="GX98" t="s">
        <v>218</v>
      </c>
      <c r="GY98">
        <v>382538</v>
      </c>
      <c r="GZ98">
        <v>361442</v>
      </c>
      <c r="HA98">
        <v>3.3780000000000001</v>
      </c>
      <c r="HB98">
        <v>4.2130000000000001</v>
      </c>
      <c r="HD98">
        <v>0.94</v>
      </c>
      <c r="HF98" s="2">
        <f t="shared" si="31"/>
        <v>2.6164909896494448E-3</v>
      </c>
      <c r="HG98" s="2">
        <f t="shared" si="32"/>
        <v>4.6875077610211147E-3</v>
      </c>
      <c r="HH98" s="2">
        <f t="shared" si="33"/>
        <v>7.326074962092588E-3</v>
      </c>
      <c r="HI98" s="2">
        <f t="shared" si="34"/>
        <v>4.7219388829841114E-3</v>
      </c>
      <c r="HJ98" s="3">
        <f t="shared" si="35"/>
        <v>19.29000091552734</v>
      </c>
      <c r="HK98" t="str">
        <f t="shared" si="36"/>
        <v>GNL</v>
      </c>
    </row>
    <row r="99" spans="1:219" hidden="1" x14ac:dyDescent="0.25">
      <c r="A99">
        <v>90</v>
      </c>
      <c r="B99" t="s">
        <v>551</v>
      </c>
      <c r="C99">
        <v>9</v>
      </c>
      <c r="D99">
        <v>0</v>
      </c>
      <c r="E99">
        <v>5</v>
      </c>
      <c r="F99">
        <v>1</v>
      </c>
      <c r="G99" t="s">
        <v>218</v>
      </c>
      <c r="H99" t="s">
        <v>218</v>
      </c>
      <c r="I99">
        <v>5</v>
      </c>
      <c r="J99">
        <v>1</v>
      </c>
      <c r="K99" t="s">
        <v>218</v>
      </c>
      <c r="L99" t="s">
        <v>218</v>
      </c>
      <c r="M99">
        <v>16</v>
      </c>
      <c r="N99">
        <v>49</v>
      </c>
      <c r="O99">
        <v>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7</v>
      </c>
      <c r="W99">
        <v>12</v>
      </c>
      <c r="X99">
        <v>12</v>
      </c>
      <c r="Y99">
        <v>10</v>
      </c>
      <c r="Z99">
        <v>25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25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328</v>
      </c>
      <c r="AV99">
        <v>44.150001525878913</v>
      </c>
      <c r="AW99">
        <v>44.909999847412109</v>
      </c>
      <c r="AX99">
        <v>45.939998626708977</v>
      </c>
      <c r="AY99">
        <v>44.889999389648438</v>
      </c>
      <c r="AZ99">
        <v>45.849998474121087</v>
      </c>
      <c r="BA99" s="2">
        <f t="shared" si="19"/>
        <v>1.6922697041090951E-2</v>
      </c>
      <c r="BB99" s="2">
        <f t="shared" si="20"/>
        <v>2.2420522640112517E-2</v>
      </c>
      <c r="BC99" s="2">
        <f t="shared" si="21"/>
        <v>4.45345309098788E-4</v>
      </c>
      <c r="BD99" s="2">
        <f t="shared" si="22"/>
        <v>2.0937821514094401E-2</v>
      </c>
      <c r="BE99">
        <v>10</v>
      </c>
      <c r="BF99">
        <v>52</v>
      </c>
      <c r="BG99">
        <v>72</v>
      </c>
      <c r="BH99">
        <v>22</v>
      </c>
      <c r="BI99">
        <v>10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552</v>
      </c>
      <c r="CN99">
        <v>45.849998474121087</v>
      </c>
      <c r="CO99">
        <v>45.759998321533203</v>
      </c>
      <c r="CP99">
        <v>45.791999816894531</v>
      </c>
      <c r="CQ99">
        <v>44.970001220703118</v>
      </c>
      <c r="CR99">
        <v>45.200000762939453</v>
      </c>
      <c r="CS99" s="2">
        <f t="shared" si="23"/>
        <v>-1.9667866234498455E-3</v>
      </c>
      <c r="CT99" s="2">
        <f t="shared" si="24"/>
        <v>6.9884467787584281E-4</v>
      </c>
      <c r="CU99" s="2">
        <f t="shared" si="25"/>
        <v>1.7263923291237049E-2</v>
      </c>
      <c r="CV99" s="2">
        <f t="shared" si="26"/>
        <v>5.0884853618170522E-3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1</v>
      </c>
      <c r="DI99">
        <v>5</v>
      </c>
      <c r="DJ99">
        <v>153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2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 t="s">
        <v>553</v>
      </c>
      <c r="EF99">
        <v>45.200000762939453</v>
      </c>
      <c r="EG99">
        <v>44.990001678466797</v>
      </c>
      <c r="EH99">
        <v>45.290000915527337</v>
      </c>
      <c r="EI99">
        <v>42.709999084472663</v>
      </c>
      <c r="EJ99">
        <v>43.520000457763672</v>
      </c>
      <c r="EK99" s="2">
        <f t="shared" si="27"/>
        <v>-4.6676834104935061E-3</v>
      </c>
      <c r="EL99" s="2">
        <f t="shared" si="28"/>
        <v>6.6239618237164954E-3</v>
      </c>
      <c r="EM99" s="2">
        <f t="shared" si="29"/>
        <v>5.0677984194994918E-2</v>
      </c>
      <c r="EN99" s="2">
        <f t="shared" si="30"/>
        <v>1.8612163712569796E-2</v>
      </c>
      <c r="EO99">
        <v>20</v>
      </c>
      <c r="EP99">
        <v>5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</v>
      </c>
      <c r="EY99">
        <v>1</v>
      </c>
      <c r="EZ99">
        <v>0</v>
      </c>
      <c r="FA99">
        <v>1</v>
      </c>
      <c r="FB99">
        <v>138</v>
      </c>
      <c r="FC99">
        <v>0</v>
      </c>
      <c r="FD99">
        <v>0</v>
      </c>
      <c r="FE99">
        <v>0</v>
      </c>
      <c r="FF99">
        <v>0</v>
      </c>
      <c r="FG99">
        <v>5</v>
      </c>
      <c r="FH99">
        <v>0</v>
      </c>
      <c r="FI99">
        <v>1</v>
      </c>
      <c r="FJ99">
        <v>0</v>
      </c>
      <c r="FK99">
        <v>1</v>
      </c>
      <c r="FL99">
        <v>0</v>
      </c>
      <c r="FM99">
        <v>1</v>
      </c>
      <c r="FN99">
        <v>0</v>
      </c>
      <c r="FO99">
        <v>26</v>
      </c>
      <c r="FP99">
        <v>6</v>
      </c>
      <c r="FQ99">
        <v>0</v>
      </c>
      <c r="FR99">
        <v>0</v>
      </c>
      <c r="FS99">
        <v>1</v>
      </c>
      <c r="FT99">
        <v>1</v>
      </c>
      <c r="FU99">
        <v>0</v>
      </c>
      <c r="FV99">
        <v>0</v>
      </c>
      <c r="FW99" t="s">
        <v>554</v>
      </c>
      <c r="FX99">
        <v>43.520000457763672</v>
      </c>
      <c r="FY99">
        <v>43.419998168945313</v>
      </c>
      <c r="FZ99">
        <v>44.450000762939453</v>
      </c>
      <c r="GA99">
        <v>43.402999877929688</v>
      </c>
      <c r="GB99">
        <v>44.270000457763672</v>
      </c>
      <c r="GC99">
        <v>261</v>
      </c>
      <c r="GD99">
        <v>371</v>
      </c>
      <c r="GE99">
        <v>26</v>
      </c>
      <c r="GF99">
        <v>304</v>
      </c>
      <c r="GG99">
        <v>0</v>
      </c>
      <c r="GH99">
        <v>32</v>
      </c>
      <c r="GI99">
        <v>0</v>
      </c>
      <c r="GJ99">
        <v>0</v>
      </c>
      <c r="GK99">
        <v>1</v>
      </c>
      <c r="GL99">
        <v>316</v>
      </c>
      <c r="GM99">
        <v>0</v>
      </c>
      <c r="GN99">
        <v>291</v>
      </c>
      <c r="GO99">
        <v>2</v>
      </c>
      <c r="GP99">
        <v>1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2.7</v>
      </c>
      <c r="GX99" t="s">
        <v>223</v>
      </c>
      <c r="GY99">
        <v>233371</v>
      </c>
      <c r="GZ99">
        <v>260157</v>
      </c>
      <c r="HA99">
        <v>1.4750000000000001</v>
      </c>
      <c r="HB99">
        <v>2.383</v>
      </c>
      <c r="HC99">
        <v>1.1200000000000001</v>
      </c>
      <c r="HD99">
        <v>1.93</v>
      </c>
      <c r="HE99">
        <v>0</v>
      </c>
      <c r="HF99" s="2">
        <f t="shared" si="31"/>
        <v>-2.3031389460048679E-3</v>
      </c>
      <c r="HG99" s="2">
        <f t="shared" si="32"/>
        <v>2.3172161446910811E-2</v>
      </c>
      <c r="HH99" s="2">
        <f t="shared" si="33"/>
        <v>3.914853001486529E-4</v>
      </c>
      <c r="HI99" s="2">
        <f t="shared" si="34"/>
        <v>1.9584381542104512E-2</v>
      </c>
      <c r="HJ99" s="3">
        <f t="shared" si="35"/>
        <v>45.480003356933594</v>
      </c>
      <c r="HK99" t="str">
        <f t="shared" si="36"/>
        <v>GMS</v>
      </c>
    </row>
    <row r="100" spans="1:219" x14ac:dyDescent="0.25">
      <c r="A100">
        <v>91</v>
      </c>
      <c r="B100" t="s">
        <v>555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26</v>
      </c>
      <c r="N100">
        <v>97</v>
      </c>
      <c r="O100">
        <v>44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</v>
      </c>
      <c r="W100">
        <v>10</v>
      </c>
      <c r="X100">
        <v>4</v>
      </c>
      <c r="Y100">
        <v>0</v>
      </c>
      <c r="Z100">
        <v>0</v>
      </c>
      <c r="AA100">
        <v>1</v>
      </c>
      <c r="AB100">
        <v>24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346</v>
      </c>
      <c r="AV100">
        <v>74.5</v>
      </c>
      <c r="AW100">
        <v>74.760002136230469</v>
      </c>
      <c r="AX100">
        <v>75.449996948242188</v>
      </c>
      <c r="AY100">
        <v>74.55999755859375</v>
      </c>
      <c r="AZ100">
        <v>75.129997253417969</v>
      </c>
      <c r="BA100" s="2">
        <f t="shared" si="19"/>
        <v>3.4778240877613165E-3</v>
      </c>
      <c r="BB100" s="2">
        <f t="shared" si="20"/>
        <v>9.1450608339328499E-3</v>
      </c>
      <c r="BC100" s="2">
        <f t="shared" si="21"/>
        <v>2.6752885489792488E-3</v>
      </c>
      <c r="BD100" s="2">
        <f t="shared" si="22"/>
        <v>7.5868456763225067E-3</v>
      </c>
      <c r="BE100">
        <v>132</v>
      </c>
      <c r="BF100">
        <v>56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17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504</v>
      </c>
      <c r="CN100">
        <v>75.129997253417969</v>
      </c>
      <c r="CO100">
        <v>75</v>
      </c>
      <c r="CP100">
        <v>75.839996337890625</v>
      </c>
      <c r="CQ100">
        <v>74.589996337890625</v>
      </c>
      <c r="CR100">
        <v>75.800003051757813</v>
      </c>
      <c r="CS100" s="2">
        <f t="shared" si="23"/>
        <v>-1.7332967122396514E-3</v>
      </c>
      <c r="CT100" s="2">
        <f t="shared" si="24"/>
        <v>1.107590161460692E-2</v>
      </c>
      <c r="CU100" s="2">
        <f t="shared" si="25"/>
        <v>5.4667154947917185E-3</v>
      </c>
      <c r="CV100" s="2">
        <f t="shared" si="26"/>
        <v>1.5963148616774725E-2</v>
      </c>
      <c r="CW100">
        <v>68</v>
      </c>
      <c r="CX100">
        <v>112</v>
      </c>
      <c r="CY100">
        <v>4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4</v>
      </c>
      <c r="DG100">
        <v>3</v>
      </c>
      <c r="DH100">
        <v>0</v>
      </c>
      <c r="DI100">
        <v>0</v>
      </c>
      <c r="DJ100">
        <v>1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556</v>
      </c>
      <c r="EF100">
        <v>75.800003051757813</v>
      </c>
      <c r="EG100">
        <v>75.970001220703125</v>
      </c>
      <c r="EH100">
        <v>76.480003356933594</v>
      </c>
      <c r="EI100">
        <v>75.099998474121094</v>
      </c>
      <c r="EJ100">
        <v>76.019996643066406</v>
      </c>
      <c r="EK100" s="2">
        <f t="shared" si="27"/>
        <v>2.2377012796332973E-3</v>
      </c>
      <c r="EL100" s="2">
        <f t="shared" si="28"/>
        <v>6.6684376810273172E-3</v>
      </c>
      <c r="EM100" s="2">
        <f t="shared" si="29"/>
        <v>1.1451924873010833E-2</v>
      </c>
      <c r="EN100" s="2">
        <f t="shared" si="30"/>
        <v>1.2102054848343924E-2</v>
      </c>
      <c r="EO100">
        <v>27</v>
      </c>
      <c r="EP100">
        <v>3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16</v>
      </c>
      <c r="EY100">
        <v>5</v>
      </c>
      <c r="EZ100">
        <v>7</v>
      </c>
      <c r="FA100">
        <v>8</v>
      </c>
      <c r="FB100">
        <v>124</v>
      </c>
      <c r="FC100">
        <v>0</v>
      </c>
      <c r="FD100">
        <v>0</v>
      </c>
      <c r="FE100">
        <v>0</v>
      </c>
      <c r="FF100">
        <v>0</v>
      </c>
      <c r="FG100">
        <v>3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30</v>
      </c>
      <c r="FP100">
        <v>3</v>
      </c>
      <c r="FQ100">
        <v>0</v>
      </c>
      <c r="FR100">
        <v>0</v>
      </c>
      <c r="FS100">
        <v>1</v>
      </c>
      <c r="FT100">
        <v>1</v>
      </c>
      <c r="FU100">
        <v>1</v>
      </c>
      <c r="FV100">
        <v>0</v>
      </c>
      <c r="FW100" t="s">
        <v>528</v>
      </c>
      <c r="FX100">
        <v>76.019996643066406</v>
      </c>
      <c r="FY100">
        <v>75.879997253417969</v>
      </c>
      <c r="FZ100">
        <v>77.120002746582031</v>
      </c>
      <c r="GA100">
        <v>75.75</v>
      </c>
      <c r="GB100">
        <v>77.05999755859375</v>
      </c>
      <c r="GC100">
        <v>569</v>
      </c>
      <c r="GD100">
        <v>210</v>
      </c>
      <c r="GE100">
        <v>214</v>
      </c>
      <c r="GF100">
        <v>168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125</v>
      </c>
      <c r="GM100">
        <v>0</v>
      </c>
      <c r="GN100">
        <v>125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0</v>
      </c>
      <c r="GV100">
        <v>0</v>
      </c>
      <c r="GW100">
        <v>2.5</v>
      </c>
      <c r="GX100" t="s">
        <v>218</v>
      </c>
      <c r="GY100">
        <v>493198</v>
      </c>
      <c r="GZ100">
        <v>539957</v>
      </c>
      <c r="HA100">
        <v>2.1589999999999998</v>
      </c>
      <c r="HB100">
        <v>3.1859999999999999</v>
      </c>
      <c r="HC100">
        <v>3.15</v>
      </c>
      <c r="HD100">
        <v>2.21</v>
      </c>
      <c r="HE100">
        <v>0.36459999999999998</v>
      </c>
      <c r="HF100" s="2">
        <f t="shared" si="31"/>
        <v>-1.8450104733251926E-3</v>
      </c>
      <c r="HG100" s="2">
        <f t="shared" si="32"/>
        <v>1.6078908830420402E-2</v>
      </c>
      <c r="HH100" s="2">
        <f t="shared" si="33"/>
        <v>1.7131952836505482E-3</v>
      </c>
      <c r="HI100" s="2">
        <f t="shared" si="34"/>
        <v>1.6999709318673117E-2</v>
      </c>
      <c r="HJ100" s="3">
        <f t="shared" si="35"/>
        <v>78.360008239746094</v>
      </c>
      <c r="HK100" t="str">
        <f t="shared" si="36"/>
        <v>GGG</v>
      </c>
    </row>
    <row r="101" spans="1:219" hidden="1" x14ac:dyDescent="0.25">
      <c r="A101">
        <v>92</v>
      </c>
      <c r="B101" t="s">
        <v>557</v>
      </c>
      <c r="C101">
        <v>11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5</v>
      </c>
      <c r="J101">
        <v>1</v>
      </c>
      <c r="K101" t="s">
        <v>218</v>
      </c>
      <c r="L101" t="s">
        <v>218</v>
      </c>
      <c r="M101">
        <v>6</v>
      </c>
      <c r="N101">
        <v>0</v>
      </c>
      <c r="O101">
        <v>3</v>
      </c>
      <c r="P101">
        <v>10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0</v>
      </c>
      <c r="Y101">
        <v>0</v>
      </c>
      <c r="Z101">
        <v>3</v>
      </c>
      <c r="AA101">
        <v>1</v>
      </c>
      <c r="AB101">
        <v>6</v>
      </c>
      <c r="AC101">
        <v>1</v>
      </c>
      <c r="AD101">
        <v>0</v>
      </c>
      <c r="AE101">
        <v>0</v>
      </c>
      <c r="AF101">
        <v>0</v>
      </c>
      <c r="AG101">
        <v>3</v>
      </c>
      <c r="AH101">
        <v>3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558</v>
      </c>
      <c r="AV101">
        <v>654.0999755859375</v>
      </c>
      <c r="AW101">
        <v>649.6400146484375</v>
      </c>
      <c r="AX101">
        <v>659.79998779296875</v>
      </c>
      <c r="AY101">
        <v>645.6199951171875</v>
      </c>
      <c r="AZ101">
        <v>656.8599853515625</v>
      </c>
      <c r="BA101" s="2">
        <f t="shared" si="19"/>
        <v>-6.8652805198792244E-3</v>
      </c>
      <c r="BB101" s="2">
        <f t="shared" si="20"/>
        <v>1.5398565220524407E-2</v>
      </c>
      <c r="BC101" s="2">
        <f t="shared" si="21"/>
        <v>6.1880725334099163E-3</v>
      </c>
      <c r="BD101" s="2">
        <f t="shared" si="22"/>
        <v>1.7111698817152243E-2</v>
      </c>
      <c r="BE101">
        <v>6</v>
      </c>
      <c r="BF101">
        <v>14</v>
      </c>
      <c r="BG101">
        <v>13</v>
      </c>
      <c r="BH101">
        <v>1</v>
      </c>
      <c r="BI101">
        <v>0</v>
      </c>
      <c r="BJ101">
        <v>1</v>
      </c>
      <c r="BK101">
        <v>7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1</v>
      </c>
      <c r="BS101">
        <v>2</v>
      </c>
      <c r="BT101">
        <v>2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1</v>
      </c>
      <c r="CA101">
        <v>0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559</v>
      </c>
      <c r="CN101">
        <v>656.8599853515625</v>
      </c>
      <c r="CO101">
        <v>656</v>
      </c>
      <c r="CP101">
        <v>656</v>
      </c>
      <c r="CQ101">
        <v>643</v>
      </c>
      <c r="CR101">
        <v>644.03997802734375</v>
      </c>
      <c r="CS101" s="2">
        <f t="shared" si="23"/>
        <v>-1.3109532798207812E-3</v>
      </c>
      <c r="CT101" s="2">
        <f t="shared" si="24"/>
        <v>0</v>
      </c>
      <c r="CU101" s="2">
        <f t="shared" si="25"/>
        <v>1.9817073170731669E-2</v>
      </c>
      <c r="CV101" s="2">
        <f t="shared" si="26"/>
        <v>1.6147724719343115E-3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1</v>
      </c>
      <c r="DH101">
        <v>0</v>
      </c>
      <c r="DI101">
        <v>2</v>
      </c>
      <c r="DJ101">
        <v>13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560</v>
      </c>
      <c r="EF101">
        <v>644.03997802734375</v>
      </c>
      <c r="EG101">
        <v>638.96002197265625</v>
      </c>
      <c r="EH101">
        <v>642.719970703125</v>
      </c>
      <c r="EI101">
        <v>631.8800048828125</v>
      </c>
      <c r="EJ101">
        <v>638.4000244140625</v>
      </c>
      <c r="EK101" s="2">
        <f t="shared" si="27"/>
        <v>-7.9503503818660892E-3</v>
      </c>
      <c r="EL101" s="2">
        <f t="shared" si="28"/>
        <v>5.850057415137444E-3</v>
      </c>
      <c r="EM101" s="2">
        <f t="shared" si="29"/>
        <v>1.1080532187265235E-2</v>
      </c>
      <c r="EN101" s="2">
        <f t="shared" si="30"/>
        <v>1.021306278494305E-2</v>
      </c>
      <c r="EO101">
        <v>9</v>
      </c>
      <c r="EP101">
        <v>3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</v>
      </c>
      <c r="EY101">
        <v>4</v>
      </c>
      <c r="EZ101">
        <v>2</v>
      </c>
      <c r="FA101">
        <v>4</v>
      </c>
      <c r="FB101">
        <v>4</v>
      </c>
      <c r="FC101">
        <v>0</v>
      </c>
      <c r="FD101">
        <v>0</v>
      </c>
      <c r="FE101">
        <v>0</v>
      </c>
      <c r="FF101">
        <v>0</v>
      </c>
      <c r="FG101">
        <v>3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6</v>
      </c>
      <c r="FP101">
        <v>3</v>
      </c>
      <c r="FQ101">
        <v>1</v>
      </c>
      <c r="FR101">
        <v>0</v>
      </c>
      <c r="FS101">
        <v>1</v>
      </c>
      <c r="FT101">
        <v>1</v>
      </c>
      <c r="FU101">
        <v>1</v>
      </c>
      <c r="FV101">
        <v>0</v>
      </c>
      <c r="FW101" t="s">
        <v>382</v>
      </c>
      <c r="FX101">
        <v>638.4000244140625</v>
      </c>
      <c r="FY101">
        <v>637.33001708984375</v>
      </c>
      <c r="FZ101">
        <v>649.82000732421875</v>
      </c>
      <c r="GA101">
        <v>637.33001708984375</v>
      </c>
      <c r="GB101">
        <v>646.70001220703125</v>
      </c>
      <c r="GC101">
        <v>66</v>
      </c>
      <c r="GD101">
        <v>47</v>
      </c>
      <c r="GE101">
        <v>12</v>
      </c>
      <c r="GF101">
        <v>39</v>
      </c>
      <c r="GG101">
        <v>0</v>
      </c>
      <c r="GH101">
        <v>12</v>
      </c>
      <c r="GI101">
        <v>0</v>
      </c>
      <c r="GJ101">
        <v>0</v>
      </c>
      <c r="GK101">
        <v>0</v>
      </c>
      <c r="GL101">
        <v>21</v>
      </c>
      <c r="GM101">
        <v>0</v>
      </c>
      <c r="GN101">
        <v>17</v>
      </c>
      <c r="GO101">
        <v>2</v>
      </c>
      <c r="GP101">
        <v>0</v>
      </c>
      <c r="GQ101">
        <v>2</v>
      </c>
      <c r="GR101">
        <v>0</v>
      </c>
      <c r="GS101">
        <v>1</v>
      </c>
      <c r="GT101">
        <v>1</v>
      </c>
      <c r="GU101">
        <v>0</v>
      </c>
      <c r="GV101">
        <v>0</v>
      </c>
      <c r="GW101">
        <v>2</v>
      </c>
      <c r="GX101" t="s">
        <v>218</v>
      </c>
      <c r="GY101">
        <v>18004</v>
      </c>
      <c r="GZ101">
        <v>19242</v>
      </c>
      <c r="HA101">
        <v>1.651</v>
      </c>
      <c r="HB101">
        <v>1.8680000000000001</v>
      </c>
      <c r="HC101">
        <v>1.1299999999999999</v>
      </c>
      <c r="HD101">
        <v>2.77</v>
      </c>
      <c r="HE101">
        <v>9.98E-2</v>
      </c>
      <c r="HF101" s="2">
        <f t="shared" si="31"/>
        <v>-1.6788905206515103E-3</v>
      </c>
      <c r="HG101" s="2">
        <f t="shared" si="32"/>
        <v>1.9220692027943853E-2</v>
      </c>
      <c r="HH101" s="2">
        <f t="shared" si="33"/>
        <v>0</v>
      </c>
      <c r="HI101" s="2">
        <f t="shared" si="34"/>
        <v>1.4488936045029543E-2</v>
      </c>
      <c r="HJ101" s="3">
        <f t="shared" si="35"/>
        <v>662.30999755859375</v>
      </c>
      <c r="HK101" t="str">
        <f t="shared" si="36"/>
        <v>GHC</v>
      </c>
    </row>
    <row r="102" spans="1:219" hidden="1" x14ac:dyDescent="0.25">
      <c r="A102">
        <v>93</v>
      </c>
      <c r="B102" t="s">
        <v>561</v>
      </c>
      <c r="C102">
        <v>10</v>
      </c>
      <c r="D102">
        <v>0</v>
      </c>
      <c r="E102">
        <v>5</v>
      </c>
      <c r="F102">
        <v>1</v>
      </c>
      <c r="G102" t="s">
        <v>218</v>
      </c>
      <c r="H102" t="s">
        <v>218</v>
      </c>
      <c r="I102">
        <v>5</v>
      </c>
      <c r="J102">
        <v>1</v>
      </c>
      <c r="K102" t="s">
        <v>218</v>
      </c>
      <c r="L102" t="s">
        <v>218</v>
      </c>
      <c r="M102">
        <v>67</v>
      </c>
      <c r="N102">
        <v>57</v>
      </c>
      <c r="O102">
        <v>29</v>
      </c>
      <c r="P102">
        <v>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16</v>
      </c>
      <c r="W102">
        <v>9</v>
      </c>
      <c r="X102">
        <v>3</v>
      </c>
      <c r="Y102">
        <v>6</v>
      </c>
      <c r="Z102">
        <v>4</v>
      </c>
      <c r="AA102">
        <v>1</v>
      </c>
      <c r="AB102">
        <v>38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1</v>
      </c>
      <c r="AL102">
        <v>1</v>
      </c>
      <c r="AM102">
        <v>3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1</v>
      </c>
      <c r="AT102">
        <v>1</v>
      </c>
      <c r="AU102" t="s">
        <v>441</v>
      </c>
      <c r="AV102">
        <v>19.739999771118161</v>
      </c>
      <c r="AW102">
        <v>19.899999618530281</v>
      </c>
      <c r="AX102">
        <v>20.059999465942379</v>
      </c>
      <c r="AY102">
        <v>19.719999313354489</v>
      </c>
      <c r="AZ102">
        <v>20.059999465942379</v>
      </c>
      <c r="BA102" s="2">
        <f t="shared" si="19"/>
        <v>8.0401934914176021E-3</v>
      </c>
      <c r="BB102" s="2">
        <f t="shared" si="20"/>
        <v>7.9760643904175366E-3</v>
      </c>
      <c r="BC102" s="2">
        <f t="shared" si="21"/>
        <v>9.045241639511481E-3</v>
      </c>
      <c r="BD102" s="2">
        <f t="shared" si="22"/>
        <v>1.6949160600185365E-2</v>
      </c>
      <c r="BE102">
        <v>60</v>
      </c>
      <c r="BF102">
        <v>50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24</v>
      </c>
      <c r="BO102">
        <v>4</v>
      </c>
      <c r="BP102">
        <v>6</v>
      </c>
      <c r="BQ102">
        <v>17</v>
      </c>
      <c r="BR102">
        <v>33</v>
      </c>
      <c r="BS102">
        <v>0</v>
      </c>
      <c r="BT102">
        <v>0</v>
      </c>
      <c r="BU102">
        <v>0</v>
      </c>
      <c r="BV102">
        <v>0</v>
      </c>
      <c r="BW102">
        <v>10</v>
      </c>
      <c r="BX102">
        <v>0</v>
      </c>
      <c r="BY102">
        <v>33</v>
      </c>
      <c r="BZ102">
        <v>0</v>
      </c>
      <c r="CA102">
        <v>2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562</v>
      </c>
      <c r="CN102">
        <v>20.059999465942379</v>
      </c>
      <c r="CO102">
        <v>20.059999465942379</v>
      </c>
      <c r="CP102">
        <v>20.129999160766602</v>
      </c>
      <c r="CQ102">
        <v>19.79999923706055</v>
      </c>
      <c r="CR102">
        <v>20</v>
      </c>
      <c r="CS102" s="2">
        <f t="shared" si="23"/>
        <v>0</v>
      </c>
      <c r="CT102" s="2">
        <f t="shared" si="24"/>
        <v>3.4773819047470012E-3</v>
      </c>
      <c r="CU102" s="2">
        <f t="shared" si="25"/>
        <v>1.2961128404975986E-2</v>
      </c>
      <c r="CV102" s="2">
        <f t="shared" si="26"/>
        <v>1.0000038146972479E-2</v>
      </c>
      <c r="CW102">
        <v>2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12</v>
      </c>
      <c r="DH102">
        <v>12</v>
      </c>
      <c r="DI102">
        <v>22</v>
      </c>
      <c r="DJ102">
        <v>139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4</v>
      </c>
      <c r="DX102">
        <v>0</v>
      </c>
      <c r="DY102">
        <v>1</v>
      </c>
      <c r="DZ102">
        <v>0</v>
      </c>
      <c r="EA102">
        <v>2</v>
      </c>
      <c r="EB102">
        <v>0</v>
      </c>
      <c r="EC102">
        <v>1</v>
      </c>
      <c r="ED102">
        <v>0</v>
      </c>
      <c r="EE102" t="s">
        <v>563</v>
      </c>
      <c r="EF102">
        <v>20</v>
      </c>
      <c r="EG102">
        <v>19.899999618530281</v>
      </c>
      <c r="EH102">
        <v>20.069999694824219</v>
      </c>
      <c r="EI102">
        <v>19.340000152587891</v>
      </c>
      <c r="EJ102">
        <v>19.620000839233398</v>
      </c>
      <c r="EK102" s="2">
        <f t="shared" si="27"/>
        <v>-5.0251448938019028E-3</v>
      </c>
      <c r="EL102" s="2">
        <f t="shared" si="28"/>
        <v>8.4703576920222012E-3</v>
      </c>
      <c r="EM102" s="2">
        <f t="shared" si="29"/>
        <v>2.8140677219960164E-2</v>
      </c>
      <c r="EN102" s="2">
        <f t="shared" si="30"/>
        <v>1.4271186272612257E-2</v>
      </c>
      <c r="EO102">
        <v>3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2</v>
      </c>
      <c r="EZ102">
        <v>0</v>
      </c>
      <c r="FA102">
        <v>0</v>
      </c>
      <c r="FB102">
        <v>188</v>
      </c>
      <c r="FC102">
        <v>0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4</v>
      </c>
      <c r="FP102">
        <v>1</v>
      </c>
      <c r="FQ102">
        <v>0</v>
      </c>
      <c r="FR102">
        <v>0</v>
      </c>
      <c r="FS102">
        <v>1</v>
      </c>
      <c r="FT102">
        <v>1</v>
      </c>
      <c r="FU102">
        <v>0</v>
      </c>
      <c r="FV102">
        <v>0</v>
      </c>
      <c r="FW102" t="s">
        <v>564</v>
      </c>
      <c r="FX102">
        <v>19.620000839233398</v>
      </c>
      <c r="FY102">
        <v>19.579999923706051</v>
      </c>
      <c r="FZ102">
        <v>20.139999389648441</v>
      </c>
      <c r="GA102">
        <v>19.340000152587891</v>
      </c>
      <c r="GB102">
        <v>20.120000839233398</v>
      </c>
      <c r="GC102">
        <v>273</v>
      </c>
      <c r="GD102">
        <v>498</v>
      </c>
      <c r="GE102">
        <v>6</v>
      </c>
      <c r="GF102">
        <v>376</v>
      </c>
      <c r="GG102">
        <v>0</v>
      </c>
      <c r="GH102">
        <v>4</v>
      </c>
      <c r="GI102">
        <v>0</v>
      </c>
      <c r="GJ102">
        <v>0</v>
      </c>
      <c r="GK102">
        <v>0</v>
      </c>
      <c r="GL102">
        <v>364</v>
      </c>
      <c r="GM102">
        <v>0</v>
      </c>
      <c r="GN102">
        <v>327</v>
      </c>
      <c r="GO102">
        <v>3</v>
      </c>
      <c r="GP102">
        <v>0</v>
      </c>
      <c r="GQ102">
        <v>1</v>
      </c>
      <c r="GR102">
        <v>0</v>
      </c>
      <c r="GS102">
        <v>2</v>
      </c>
      <c r="GT102">
        <v>1</v>
      </c>
      <c r="GU102">
        <v>1</v>
      </c>
      <c r="GV102">
        <v>0</v>
      </c>
      <c r="GW102">
        <v>1.5</v>
      </c>
      <c r="GX102" t="s">
        <v>293</v>
      </c>
      <c r="GY102">
        <v>465932</v>
      </c>
      <c r="GZ102">
        <v>463842</v>
      </c>
      <c r="HA102">
        <v>4.78</v>
      </c>
      <c r="HB102">
        <v>5.1139999999999999</v>
      </c>
      <c r="HC102">
        <v>0.34</v>
      </c>
      <c r="HD102">
        <v>2.3199999999999998</v>
      </c>
      <c r="HE102">
        <v>0</v>
      </c>
      <c r="HF102" s="2">
        <f t="shared" si="31"/>
        <v>-2.0429476855572393E-3</v>
      </c>
      <c r="HG102" s="2">
        <f t="shared" si="32"/>
        <v>2.7805336788154E-2</v>
      </c>
      <c r="HH102" s="2">
        <f t="shared" si="33"/>
        <v>1.2257393874020694E-2</v>
      </c>
      <c r="HI102" s="2">
        <f t="shared" si="34"/>
        <v>3.8767428136709081E-2</v>
      </c>
      <c r="HJ102" s="3">
        <f t="shared" si="35"/>
        <v>20.699998855590831</v>
      </c>
      <c r="HK102" t="str">
        <f t="shared" si="36"/>
        <v>GTN</v>
      </c>
    </row>
    <row r="103" spans="1:219" hidden="1" x14ac:dyDescent="0.25">
      <c r="A103">
        <v>94</v>
      </c>
      <c r="B103" t="s">
        <v>565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59</v>
      </c>
      <c r="N103">
        <v>22</v>
      </c>
      <c r="O103">
        <v>10</v>
      </c>
      <c r="P103">
        <v>0</v>
      </c>
      <c r="Q103">
        <v>0</v>
      </c>
      <c r="R103">
        <v>1</v>
      </c>
      <c r="S103">
        <v>10</v>
      </c>
      <c r="T103">
        <v>0</v>
      </c>
      <c r="U103">
        <v>0</v>
      </c>
      <c r="V103">
        <v>34</v>
      </c>
      <c r="W103">
        <v>13</v>
      </c>
      <c r="X103">
        <v>11</v>
      </c>
      <c r="Y103">
        <v>11</v>
      </c>
      <c r="Z103">
        <v>61</v>
      </c>
      <c r="AA103">
        <v>1</v>
      </c>
      <c r="AB103">
        <v>4</v>
      </c>
      <c r="AC103">
        <v>0</v>
      </c>
      <c r="AD103">
        <v>0</v>
      </c>
      <c r="AE103">
        <v>32</v>
      </c>
      <c r="AF103">
        <v>10</v>
      </c>
      <c r="AG103">
        <v>2</v>
      </c>
      <c r="AH103">
        <v>2</v>
      </c>
      <c r="AI103">
        <v>1</v>
      </c>
      <c r="AJ103">
        <v>1</v>
      </c>
      <c r="AK103">
        <v>1</v>
      </c>
      <c r="AL103">
        <v>1</v>
      </c>
      <c r="AM103">
        <v>95</v>
      </c>
      <c r="AN103">
        <v>32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0</v>
      </c>
      <c r="AU103" t="s">
        <v>566</v>
      </c>
      <c r="AV103">
        <v>46.200000762939453</v>
      </c>
      <c r="AW103">
        <v>46.490001678466797</v>
      </c>
      <c r="AX103">
        <v>46.709999084472663</v>
      </c>
      <c r="AY103">
        <v>45.680000305175781</v>
      </c>
      <c r="AZ103">
        <v>46.409999847412109</v>
      </c>
      <c r="BA103" s="2">
        <f t="shared" si="19"/>
        <v>6.2379200915724242E-3</v>
      </c>
      <c r="BB103" s="2">
        <f t="shared" si="20"/>
        <v>4.7098567826561188E-3</v>
      </c>
      <c r="BC103" s="2">
        <f t="shared" si="21"/>
        <v>1.7423130652761243E-2</v>
      </c>
      <c r="BD103" s="2">
        <f t="shared" si="22"/>
        <v>1.5729358858789899E-2</v>
      </c>
      <c r="BE103">
        <v>13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18</v>
      </c>
      <c r="BO103">
        <v>10</v>
      </c>
      <c r="BP103">
        <v>19</v>
      </c>
      <c r="BQ103">
        <v>16</v>
      </c>
      <c r="BR103">
        <v>122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27</v>
      </c>
      <c r="CH103">
        <v>0</v>
      </c>
      <c r="CI103">
        <v>1</v>
      </c>
      <c r="CJ103">
        <v>0</v>
      </c>
      <c r="CK103">
        <v>1</v>
      </c>
      <c r="CL103">
        <v>0</v>
      </c>
      <c r="CM103" t="s">
        <v>535</v>
      </c>
      <c r="CN103">
        <v>46.409999847412109</v>
      </c>
      <c r="CO103">
        <v>45.849998474121087</v>
      </c>
      <c r="CP103">
        <v>47.630001068115227</v>
      </c>
      <c r="CQ103">
        <v>45.799999237060547</v>
      </c>
      <c r="CR103">
        <v>47.560001373291023</v>
      </c>
      <c r="CS103" s="2">
        <f t="shared" si="23"/>
        <v>-1.2213770816308811E-2</v>
      </c>
      <c r="CT103" s="2">
        <f t="shared" si="24"/>
        <v>3.7371458200233354E-2</v>
      </c>
      <c r="CU103" s="2">
        <f t="shared" si="25"/>
        <v>1.0904959372847189E-3</v>
      </c>
      <c r="CV103" s="2">
        <f t="shared" si="26"/>
        <v>3.7005931148245685E-2</v>
      </c>
      <c r="CW103">
        <v>1</v>
      </c>
      <c r="CX103">
        <v>3</v>
      </c>
      <c r="CY103">
        <v>4</v>
      </c>
      <c r="CZ103">
        <v>54</v>
      </c>
      <c r="DA103">
        <v>132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567</v>
      </c>
      <c r="EF103">
        <v>47.560001373291023</v>
      </c>
      <c r="EG103">
        <v>48.009998321533203</v>
      </c>
      <c r="EH103">
        <v>49.209999084472663</v>
      </c>
      <c r="EI103">
        <v>46.110000610351563</v>
      </c>
      <c r="EJ103">
        <v>46.830001831054688</v>
      </c>
      <c r="EK103" s="2">
        <f t="shared" si="27"/>
        <v>9.3729840444578549E-3</v>
      </c>
      <c r="EL103" s="2">
        <f t="shared" si="28"/>
        <v>2.4385303500607081E-2</v>
      </c>
      <c r="EM103" s="2">
        <f t="shared" si="29"/>
        <v>3.9575042233014668E-2</v>
      </c>
      <c r="EN103" s="2">
        <f t="shared" si="30"/>
        <v>1.5374785234914645E-2</v>
      </c>
      <c r="EO103">
        <v>1</v>
      </c>
      <c r="EP103">
        <v>2</v>
      </c>
      <c r="EQ103">
        <v>8</v>
      </c>
      <c r="ER103">
        <v>4</v>
      </c>
      <c r="ES103">
        <v>5</v>
      </c>
      <c r="ET103">
        <v>1</v>
      </c>
      <c r="EU103">
        <v>17</v>
      </c>
      <c r="EV103">
        <v>1</v>
      </c>
      <c r="EW103">
        <v>5</v>
      </c>
      <c r="EX103">
        <v>1</v>
      </c>
      <c r="EY103">
        <v>0</v>
      </c>
      <c r="EZ103">
        <v>0</v>
      </c>
      <c r="FA103">
        <v>1</v>
      </c>
      <c r="FB103">
        <v>172</v>
      </c>
      <c r="FC103">
        <v>1</v>
      </c>
      <c r="FD103">
        <v>1</v>
      </c>
      <c r="FE103">
        <v>1</v>
      </c>
      <c r="FF103">
        <v>1</v>
      </c>
      <c r="FG103">
        <v>19</v>
      </c>
      <c r="FH103">
        <v>17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0</v>
      </c>
      <c r="FO103">
        <v>20</v>
      </c>
      <c r="FP103">
        <v>19</v>
      </c>
      <c r="FQ103">
        <v>0</v>
      </c>
      <c r="FR103">
        <v>0</v>
      </c>
      <c r="FS103">
        <v>1</v>
      </c>
      <c r="FT103">
        <v>1</v>
      </c>
      <c r="FU103">
        <v>0</v>
      </c>
      <c r="FV103">
        <v>0</v>
      </c>
      <c r="FW103" t="s">
        <v>568</v>
      </c>
      <c r="FX103">
        <v>46.830001831054688</v>
      </c>
      <c r="FY103">
        <v>46.709999084472663</v>
      </c>
      <c r="FZ103">
        <v>48.970001220703118</v>
      </c>
      <c r="GA103">
        <v>46.330001831054688</v>
      </c>
      <c r="GB103">
        <v>48.840000152587891</v>
      </c>
      <c r="GC103">
        <v>318</v>
      </c>
      <c r="GD103">
        <v>490</v>
      </c>
      <c r="GE103">
        <v>214</v>
      </c>
      <c r="GF103">
        <v>175</v>
      </c>
      <c r="GG103">
        <v>5</v>
      </c>
      <c r="GH103">
        <v>195</v>
      </c>
      <c r="GI103">
        <v>5</v>
      </c>
      <c r="GJ103">
        <v>195</v>
      </c>
      <c r="GK103">
        <v>2</v>
      </c>
      <c r="GL103">
        <v>355</v>
      </c>
      <c r="GM103">
        <v>2</v>
      </c>
      <c r="GN103">
        <v>172</v>
      </c>
      <c r="GO103">
        <v>1</v>
      </c>
      <c r="GP103">
        <v>0</v>
      </c>
      <c r="GQ103">
        <v>1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2.2999999999999998</v>
      </c>
      <c r="GX103" t="s">
        <v>218</v>
      </c>
      <c r="GY103">
        <v>1083742</v>
      </c>
      <c r="GZ103">
        <v>1101571</v>
      </c>
      <c r="HA103">
        <v>1.105</v>
      </c>
      <c r="HB103">
        <v>1.3169999999999999</v>
      </c>
      <c r="HC103">
        <v>0.62</v>
      </c>
      <c r="HD103">
        <v>5.42</v>
      </c>
      <c r="HE103">
        <v>0</v>
      </c>
      <c r="HF103" s="2">
        <f t="shared" si="31"/>
        <v>-2.5691018825542145E-3</v>
      </c>
      <c r="HG103" s="2">
        <f t="shared" si="32"/>
        <v>4.6150746985789137E-2</v>
      </c>
      <c r="HH103" s="2">
        <f t="shared" si="33"/>
        <v>8.1352442917151935E-3</v>
      </c>
      <c r="HI103" s="2">
        <f t="shared" si="34"/>
        <v>5.1392266865097569E-2</v>
      </c>
      <c r="HJ103" s="3">
        <f t="shared" si="35"/>
        <v>51.230003356933572</v>
      </c>
      <c r="HK103" t="str">
        <f t="shared" si="36"/>
        <v>HALO</v>
      </c>
    </row>
    <row r="104" spans="1:219" hidden="1" x14ac:dyDescent="0.25">
      <c r="A104">
        <v>95</v>
      </c>
      <c r="B104" t="s">
        <v>569</v>
      </c>
      <c r="C104">
        <v>10</v>
      </c>
      <c r="D104">
        <v>1</v>
      </c>
      <c r="E104">
        <v>5</v>
      </c>
      <c r="F104">
        <v>1</v>
      </c>
      <c r="G104" t="s">
        <v>218</v>
      </c>
      <c r="H104" t="s">
        <v>218</v>
      </c>
      <c r="I104">
        <v>5</v>
      </c>
      <c r="J104">
        <v>1</v>
      </c>
      <c r="K104" t="s">
        <v>218</v>
      </c>
      <c r="L104" t="s">
        <v>218</v>
      </c>
      <c r="M104">
        <v>33</v>
      </c>
      <c r="N104">
        <v>81</v>
      </c>
      <c r="O104">
        <v>50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570</v>
      </c>
      <c r="AV104">
        <v>65.519996643066406</v>
      </c>
      <c r="AW104">
        <v>66.19000244140625</v>
      </c>
      <c r="AX104">
        <v>67.699996948242188</v>
      </c>
      <c r="AY104">
        <v>65.819999694824219</v>
      </c>
      <c r="AZ104">
        <v>67.25</v>
      </c>
      <c r="BA104" s="2">
        <f t="shared" si="19"/>
        <v>1.0122462209197769E-2</v>
      </c>
      <c r="BB104" s="2">
        <f t="shared" si="20"/>
        <v>2.230420346976314E-2</v>
      </c>
      <c r="BC104" s="2">
        <f t="shared" si="21"/>
        <v>5.5900095623893087E-3</v>
      </c>
      <c r="BD104" s="2">
        <f t="shared" si="22"/>
        <v>2.1263945058375922E-2</v>
      </c>
      <c r="BE104">
        <v>0</v>
      </c>
      <c r="BF104">
        <v>11</v>
      </c>
      <c r="BG104">
        <v>135</v>
      </c>
      <c r="BH104">
        <v>25</v>
      </c>
      <c r="BI104">
        <v>19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1</v>
      </c>
      <c r="BZ104">
        <v>1</v>
      </c>
      <c r="CA104">
        <v>0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571</v>
      </c>
      <c r="CN104">
        <v>67.25</v>
      </c>
      <c r="CO104">
        <v>67.339996337890625</v>
      </c>
      <c r="CP104">
        <v>67.839996337890625</v>
      </c>
      <c r="CQ104">
        <v>67</v>
      </c>
      <c r="CR104">
        <v>67.730003356933594</v>
      </c>
      <c r="CS104" s="2">
        <f t="shared" si="23"/>
        <v>1.3364470268019124E-3</v>
      </c>
      <c r="CT104" s="2">
        <f t="shared" si="24"/>
        <v>7.3702834167274078E-3</v>
      </c>
      <c r="CU104" s="2">
        <f t="shared" si="25"/>
        <v>5.0489509412003919E-3</v>
      </c>
      <c r="CV104" s="2">
        <f t="shared" si="26"/>
        <v>1.0778138502171797E-2</v>
      </c>
      <c r="CW104">
        <v>107</v>
      </c>
      <c r="CX104">
        <v>13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50</v>
      </c>
      <c r="DG104">
        <v>21</v>
      </c>
      <c r="DH104">
        <v>13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12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1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247</v>
      </c>
      <c r="EF104">
        <v>67.730003356933594</v>
      </c>
      <c r="EG104">
        <v>67.430000305175781</v>
      </c>
      <c r="EH104">
        <v>67.760002136230469</v>
      </c>
      <c r="EI104">
        <v>65.480003356933594</v>
      </c>
      <c r="EJ104">
        <v>66.05999755859375</v>
      </c>
      <c r="EK104" s="2">
        <f t="shared" si="27"/>
        <v>-4.4491035206888352E-3</v>
      </c>
      <c r="EL104" s="2">
        <f t="shared" si="28"/>
        <v>4.8701567392400724E-3</v>
      </c>
      <c r="EM104" s="2">
        <f t="shared" si="29"/>
        <v>2.8918833448270176E-2</v>
      </c>
      <c r="EN104" s="2">
        <f t="shared" si="30"/>
        <v>8.7798096139152237E-3</v>
      </c>
      <c r="EO104">
        <v>28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</v>
      </c>
      <c r="EY104">
        <v>0</v>
      </c>
      <c r="EZ104">
        <v>1</v>
      </c>
      <c r="FA104">
        <v>0</v>
      </c>
      <c r="FB104">
        <v>140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29</v>
      </c>
      <c r="FP104">
        <v>1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572</v>
      </c>
      <c r="FX104">
        <v>66.05999755859375</v>
      </c>
      <c r="FY104">
        <v>65.989997863769531</v>
      </c>
      <c r="FZ104">
        <v>67.739997863769531</v>
      </c>
      <c r="GA104">
        <v>65.680000305175781</v>
      </c>
      <c r="GB104">
        <v>67.519996643066406</v>
      </c>
      <c r="GC104">
        <v>504</v>
      </c>
      <c r="GD104">
        <v>238</v>
      </c>
      <c r="GE104">
        <v>148</v>
      </c>
      <c r="GF104">
        <v>233</v>
      </c>
      <c r="GG104">
        <v>0</v>
      </c>
      <c r="GH104">
        <v>46</v>
      </c>
      <c r="GI104">
        <v>0</v>
      </c>
      <c r="GJ104">
        <v>0</v>
      </c>
      <c r="GK104">
        <v>1</v>
      </c>
      <c r="GL104">
        <v>142</v>
      </c>
      <c r="GM104">
        <v>0</v>
      </c>
      <c r="GN104">
        <v>141</v>
      </c>
      <c r="GO104">
        <v>2</v>
      </c>
      <c r="GP104">
        <v>1</v>
      </c>
      <c r="GQ104">
        <v>1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1.7</v>
      </c>
      <c r="GX104" t="s">
        <v>218</v>
      </c>
      <c r="GY104">
        <v>481874</v>
      </c>
      <c r="GZ104">
        <v>511885</v>
      </c>
      <c r="HA104">
        <v>1.032</v>
      </c>
      <c r="HB104">
        <v>1.895</v>
      </c>
      <c r="HC104">
        <v>1.17</v>
      </c>
      <c r="HD104">
        <v>2.4</v>
      </c>
      <c r="HE104">
        <v>0.23809999000000001</v>
      </c>
      <c r="HF104" s="2">
        <f t="shared" si="31"/>
        <v>-1.0607621926086441E-3</v>
      </c>
      <c r="HG104" s="2">
        <f t="shared" si="32"/>
        <v>2.5834072264356855E-2</v>
      </c>
      <c r="HH104" s="2">
        <f t="shared" si="33"/>
        <v>4.6976446223518931E-3</v>
      </c>
      <c r="HI104" s="2">
        <f t="shared" si="34"/>
        <v>2.7251131951582686E-2</v>
      </c>
      <c r="HJ104" s="3">
        <f t="shared" si="35"/>
        <v>69.489997863769531</v>
      </c>
      <c r="HK104" t="str">
        <f t="shared" si="36"/>
        <v>FUL</v>
      </c>
    </row>
    <row r="105" spans="1:219" hidden="1" x14ac:dyDescent="0.25">
      <c r="A105">
        <v>96</v>
      </c>
      <c r="B105" t="s">
        <v>573</v>
      </c>
      <c r="C105">
        <v>9</v>
      </c>
      <c r="D105">
        <v>2</v>
      </c>
      <c r="E105">
        <v>5</v>
      </c>
      <c r="F105">
        <v>1</v>
      </c>
      <c r="G105" t="s">
        <v>218</v>
      </c>
      <c r="H105" t="s">
        <v>218</v>
      </c>
      <c r="I105">
        <v>5</v>
      </c>
      <c r="J105">
        <v>1</v>
      </c>
      <c r="K105" t="s">
        <v>218</v>
      </c>
      <c r="L105" t="s">
        <v>218</v>
      </c>
      <c r="M105">
        <v>74</v>
      </c>
      <c r="N105">
        <v>74</v>
      </c>
      <c r="O105">
        <v>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13</v>
      </c>
      <c r="W105">
        <v>3</v>
      </c>
      <c r="X105">
        <v>9</v>
      </c>
      <c r="Y105">
        <v>4</v>
      </c>
      <c r="Z105">
        <v>15</v>
      </c>
      <c r="AA105">
        <v>1</v>
      </c>
      <c r="AB105">
        <v>44</v>
      </c>
      <c r="AC105">
        <v>0</v>
      </c>
      <c r="AD105">
        <v>0</v>
      </c>
      <c r="AE105">
        <v>0</v>
      </c>
      <c r="AF105">
        <v>0</v>
      </c>
      <c r="AG105">
        <v>15</v>
      </c>
      <c r="AH105">
        <v>15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328</v>
      </c>
      <c r="AV105">
        <v>193.49000549316409</v>
      </c>
      <c r="AW105">
        <v>194.86000061035159</v>
      </c>
      <c r="AX105">
        <v>197.21000671386719</v>
      </c>
      <c r="AY105">
        <v>194.6300048828125</v>
      </c>
      <c r="AZ105">
        <v>196.92999267578119</v>
      </c>
      <c r="BA105" s="2">
        <f t="shared" si="19"/>
        <v>7.030663619502886E-3</v>
      </c>
      <c r="BB105" s="2">
        <f t="shared" si="20"/>
        <v>1.1916261972067299E-2</v>
      </c>
      <c r="BC105" s="2">
        <f t="shared" si="21"/>
        <v>1.1803126697048638E-3</v>
      </c>
      <c r="BD105" s="2">
        <f t="shared" si="22"/>
        <v>1.167921534814309E-2</v>
      </c>
      <c r="BE105">
        <v>95</v>
      </c>
      <c r="BF105">
        <v>71</v>
      </c>
      <c r="BG105">
        <v>29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574</v>
      </c>
      <c r="CN105">
        <v>196.92999267578119</v>
      </c>
      <c r="CO105">
        <v>195.61000061035159</v>
      </c>
      <c r="CP105">
        <v>197.25</v>
      </c>
      <c r="CQ105">
        <v>192.19999694824219</v>
      </c>
      <c r="CR105">
        <v>194.88999938964841</v>
      </c>
      <c r="CS105" s="2">
        <f t="shared" si="23"/>
        <v>-6.7480806774240509E-3</v>
      </c>
      <c r="CT105" s="2">
        <f t="shared" si="24"/>
        <v>8.3143188321845862E-3</v>
      </c>
      <c r="CU105" s="2">
        <f t="shared" si="25"/>
        <v>1.7432665259799363E-2</v>
      </c>
      <c r="CV105" s="2">
        <f t="shared" si="26"/>
        <v>1.3802670479915347E-2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2</v>
      </c>
      <c r="DJ105">
        <v>191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2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575</v>
      </c>
      <c r="EF105">
        <v>194.88999938964841</v>
      </c>
      <c r="EG105">
        <v>194.32000732421881</v>
      </c>
      <c r="EH105">
        <v>195.80000305175781</v>
      </c>
      <c r="EI105">
        <v>192.8800048828125</v>
      </c>
      <c r="EJ105">
        <v>192.94000244140619</v>
      </c>
      <c r="EK105" s="2">
        <f t="shared" si="27"/>
        <v>-2.9332649441422554E-3</v>
      </c>
      <c r="EL105" s="2">
        <f t="shared" si="28"/>
        <v>7.5587114630829566E-3</v>
      </c>
      <c r="EM105" s="2">
        <f t="shared" si="29"/>
        <v>7.4104692627130486E-3</v>
      </c>
      <c r="EN105" s="2">
        <f t="shared" si="30"/>
        <v>3.1096484831816262E-4</v>
      </c>
      <c r="EO105">
        <v>20</v>
      </c>
      <c r="EP105">
        <v>13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12</v>
      </c>
      <c r="EY105">
        <v>14</v>
      </c>
      <c r="EZ105">
        <v>25</v>
      </c>
      <c r="FA105">
        <v>36</v>
      </c>
      <c r="FB105">
        <v>84</v>
      </c>
      <c r="FC105">
        <v>0</v>
      </c>
      <c r="FD105">
        <v>0</v>
      </c>
      <c r="FE105">
        <v>0</v>
      </c>
      <c r="FF105">
        <v>0</v>
      </c>
      <c r="FG105">
        <v>14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576</v>
      </c>
      <c r="FX105">
        <v>192.94000244140619</v>
      </c>
      <c r="FY105">
        <v>193.6000061035156</v>
      </c>
      <c r="FZ105">
        <v>198.50999450683591</v>
      </c>
      <c r="GA105">
        <v>193.3500061035156</v>
      </c>
      <c r="GB105">
        <v>197.5299987792969</v>
      </c>
      <c r="GC105">
        <v>380</v>
      </c>
      <c r="GD105">
        <v>412</v>
      </c>
      <c r="GE105">
        <v>34</v>
      </c>
      <c r="GF105">
        <v>366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290</v>
      </c>
      <c r="GM105">
        <v>0</v>
      </c>
      <c r="GN105">
        <v>275</v>
      </c>
      <c r="GO105">
        <v>1</v>
      </c>
      <c r="GP105">
        <v>0</v>
      </c>
      <c r="GQ105">
        <v>1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1.9</v>
      </c>
      <c r="GX105" t="s">
        <v>218</v>
      </c>
      <c r="GY105">
        <v>1383733</v>
      </c>
      <c r="GZ105">
        <v>1379485</v>
      </c>
      <c r="HA105">
        <v>1.03</v>
      </c>
      <c r="HB105">
        <v>1.417</v>
      </c>
      <c r="HC105">
        <v>1.19</v>
      </c>
      <c r="HD105">
        <v>1.76</v>
      </c>
      <c r="HE105">
        <v>3.9300002000000001E-2</v>
      </c>
      <c r="HF105" s="2">
        <f t="shared" si="31"/>
        <v>3.4091097174682172E-3</v>
      </c>
      <c r="HG105" s="2">
        <f t="shared" si="32"/>
        <v>2.473421257966546E-2</v>
      </c>
      <c r="HH105" s="2">
        <f t="shared" si="33"/>
        <v>1.2913222733388352E-3</v>
      </c>
      <c r="HI105" s="2">
        <f t="shared" si="34"/>
        <v>2.1161305632627858E-2</v>
      </c>
      <c r="HJ105" s="3">
        <f t="shared" si="35"/>
        <v>203.41998291015622</v>
      </c>
      <c r="HK105" t="str">
        <f t="shared" si="36"/>
        <v>HCA</v>
      </c>
    </row>
    <row r="106" spans="1:219" hidden="1" x14ac:dyDescent="0.25">
      <c r="A106">
        <v>97</v>
      </c>
      <c r="B106" t="s">
        <v>577</v>
      </c>
      <c r="C106">
        <v>11</v>
      </c>
      <c r="D106">
        <v>0</v>
      </c>
      <c r="E106">
        <v>5</v>
      </c>
      <c r="F106">
        <v>1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1</v>
      </c>
      <c r="Y106">
        <v>0</v>
      </c>
      <c r="Z106">
        <v>64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1</v>
      </c>
      <c r="AL106">
        <v>0</v>
      </c>
      <c r="AM106">
        <v>3</v>
      </c>
      <c r="AN106">
        <v>1</v>
      </c>
      <c r="AO106">
        <v>0</v>
      </c>
      <c r="AP106">
        <v>0</v>
      </c>
      <c r="AQ106">
        <v>2</v>
      </c>
      <c r="AR106">
        <v>1</v>
      </c>
      <c r="AS106">
        <v>1</v>
      </c>
      <c r="AT106">
        <v>0</v>
      </c>
      <c r="AU106" t="s">
        <v>332</v>
      </c>
      <c r="AV106">
        <v>37.209999084472663</v>
      </c>
      <c r="AW106">
        <v>37.5</v>
      </c>
      <c r="AX106">
        <v>38.479999542236328</v>
      </c>
      <c r="AY106">
        <v>37.319999694824219</v>
      </c>
      <c r="AZ106">
        <v>38.090000152587891</v>
      </c>
      <c r="BA106" s="2">
        <f t="shared" si="19"/>
        <v>7.7333577473956971E-3</v>
      </c>
      <c r="BB106" s="2">
        <f t="shared" si="20"/>
        <v>2.546776387459837E-2</v>
      </c>
      <c r="BC106" s="2">
        <f t="shared" si="21"/>
        <v>4.8000081380208393E-3</v>
      </c>
      <c r="BD106" s="2">
        <f t="shared" si="22"/>
        <v>2.0215291537911906E-2</v>
      </c>
      <c r="BE106">
        <v>23</v>
      </c>
      <c r="BF106">
        <v>8</v>
      </c>
      <c r="BG106">
        <v>38</v>
      </c>
      <c r="BH106">
        <v>4</v>
      </c>
      <c r="BI106">
        <v>10</v>
      </c>
      <c r="BJ106">
        <v>0</v>
      </c>
      <c r="BK106">
        <v>0</v>
      </c>
      <c r="BL106">
        <v>0</v>
      </c>
      <c r="BM106">
        <v>0</v>
      </c>
      <c r="BN106">
        <v>7</v>
      </c>
      <c r="BO106">
        <v>6</v>
      </c>
      <c r="BP106">
        <v>0</v>
      </c>
      <c r="BQ106">
        <v>2</v>
      </c>
      <c r="BR106">
        <v>0</v>
      </c>
      <c r="BS106">
        <v>1</v>
      </c>
      <c r="BT106">
        <v>15</v>
      </c>
      <c r="BU106">
        <v>1</v>
      </c>
      <c r="BV106">
        <v>15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578</v>
      </c>
      <c r="CN106">
        <v>38.090000152587891</v>
      </c>
      <c r="CO106">
        <v>38.25</v>
      </c>
      <c r="CP106">
        <v>38.400001525878913</v>
      </c>
      <c r="CQ106">
        <v>36.509998321533203</v>
      </c>
      <c r="CR106">
        <v>36.939998626708977</v>
      </c>
      <c r="CS106" s="2">
        <f t="shared" si="23"/>
        <v>4.1830025467217702E-3</v>
      </c>
      <c r="CT106" s="2">
        <f t="shared" si="24"/>
        <v>3.9062895812079779E-3</v>
      </c>
      <c r="CU106" s="2">
        <f t="shared" si="25"/>
        <v>4.5490239959916301E-2</v>
      </c>
      <c r="CV106" s="2">
        <f t="shared" si="26"/>
        <v>1.1640506799176387E-2</v>
      </c>
      <c r="CW106">
        <v>5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6</v>
      </c>
      <c r="DG106">
        <v>1</v>
      </c>
      <c r="DH106">
        <v>0</v>
      </c>
      <c r="DI106">
        <v>0</v>
      </c>
      <c r="DJ106">
        <v>97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7</v>
      </c>
      <c r="DX106">
        <v>0</v>
      </c>
      <c r="DY106">
        <v>15</v>
      </c>
      <c r="DZ106">
        <v>0</v>
      </c>
      <c r="EA106">
        <v>2</v>
      </c>
      <c r="EB106">
        <v>0</v>
      </c>
      <c r="EC106">
        <v>1</v>
      </c>
      <c r="ED106">
        <v>0</v>
      </c>
      <c r="EE106" t="s">
        <v>579</v>
      </c>
      <c r="EF106">
        <v>36.939998626708977</v>
      </c>
      <c r="EG106">
        <v>37.060001373291023</v>
      </c>
      <c r="EH106">
        <v>37.194999694824219</v>
      </c>
      <c r="EI106">
        <v>36.220001220703118</v>
      </c>
      <c r="EJ106">
        <v>37.049999237060547</v>
      </c>
      <c r="EK106" s="2">
        <f t="shared" si="27"/>
        <v>3.2380664364608513E-3</v>
      </c>
      <c r="EL106" s="2">
        <f t="shared" si="28"/>
        <v>3.6294750004254306E-3</v>
      </c>
      <c r="EM106" s="2">
        <f t="shared" si="29"/>
        <v>2.2665950390203915E-2</v>
      </c>
      <c r="EN106" s="2">
        <f t="shared" si="30"/>
        <v>2.2402106165961611E-2</v>
      </c>
      <c r="EO106">
        <v>2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</v>
      </c>
      <c r="EY106">
        <v>7</v>
      </c>
      <c r="EZ106">
        <v>7</v>
      </c>
      <c r="FA106">
        <v>7</v>
      </c>
      <c r="FB106">
        <v>81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2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1</v>
      </c>
      <c r="FV106">
        <v>0</v>
      </c>
      <c r="FW106" t="s">
        <v>431</v>
      </c>
      <c r="FX106">
        <v>37.049999237060547</v>
      </c>
      <c r="FY106">
        <v>36.529998779296882</v>
      </c>
      <c r="FZ106">
        <v>38.959999084472663</v>
      </c>
      <c r="GA106">
        <v>36.529998779296882</v>
      </c>
      <c r="GB106">
        <v>36.990001678466797</v>
      </c>
      <c r="GC106">
        <v>93</v>
      </c>
      <c r="GD106">
        <v>292</v>
      </c>
      <c r="GE106">
        <v>7</v>
      </c>
      <c r="GF106">
        <v>210</v>
      </c>
      <c r="GG106">
        <v>0</v>
      </c>
      <c r="GH106">
        <v>14</v>
      </c>
      <c r="GI106">
        <v>0</v>
      </c>
      <c r="GJ106">
        <v>0</v>
      </c>
      <c r="GK106">
        <v>15</v>
      </c>
      <c r="GL106">
        <v>242</v>
      </c>
      <c r="GM106">
        <v>0</v>
      </c>
      <c r="GN106">
        <v>178</v>
      </c>
      <c r="GO106">
        <v>1</v>
      </c>
      <c r="GP106">
        <v>0</v>
      </c>
      <c r="GQ106">
        <v>0</v>
      </c>
      <c r="GR106">
        <v>0</v>
      </c>
      <c r="GS106">
        <v>3</v>
      </c>
      <c r="GT106">
        <v>2</v>
      </c>
      <c r="GU106">
        <v>0</v>
      </c>
      <c r="GV106">
        <v>0</v>
      </c>
      <c r="GW106">
        <v>2.6</v>
      </c>
      <c r="GX106" t="s">
        <v>223</v>
      </c>
      <c r="GY106">
        <v>88978</v>
      </c>
      <c r="GZ106">
        <v>95414</v>
      </c>
      <c r="HA106">
        <v>0.60899999999999999</v>
      </c>
      <c r="HB106">
        <v>0.67600000000000005</v>
      </c>
      <c r="HC106">
        <v>4615.54</v>
      </c>
      <c r="HD106">
        <v>0.88</v>
      </c>
      <c r="HE106">
        <v>1.1742999999999999</v>
      </c>
      <c r="HF106" s="2">
        <f t="shared" si="31"/>
        <v>-1.4234888451690075E-2</v>
      </c>
      <c r="HG106" s="2">
        <f t="shared" si="32"/>
        <v>6.2371672543089174E-2</v>
      </c>
      <c r="HH106" s="2">
        <f t="shared" si="33"/>
        <v>0</v>
      </c>
      <c r="HI106" s="2">
        <f t="shared" si="34"/>
        <v>1.2435871270524923E-2</v>
      </c>
      <c r="HJ106" s="3">
        <f t="shared" si="35"/>
        <v>41.389999389648445</v>
      </c>
      <c r="HK106" t="str">
        <f t="shared" si="36"/>
        <v>HHR</v>
      </c>
    </row>
    <row r="107" spans="1:219" hidden="1" x14ac:dyDescent="0.25">
      <c r="A107">
        <v>98</v>
      </c>
      <c r="B107" t="s">
        <v>580</v>
      </c>
      <c r="C107">
        <v>10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22</v>
      </c>
      <c r="N107">
        <v>66</v>
      </c>
      <c r="O107">
        <v>95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494</v>
      </c>
      <c r="AV107">
        <v>70.900001525878906</v>
      </c>
      <c r="AW107">
        <v>71.260002136230469</v>
      </c>
      <c r="AX107">
        <v>71.419998168945313</v>
      </c>
      <c r="AY107">
        <v>70.709999084472656</v>
      </c>
      <c r="AZ107">
        <v>71.169998168945313</v>
      </c>
      <c r="BA107" s="2">
        <f t="shared" si="19"/>
        <v>5.0519309508767485E-3</v>
      </c>
      <c r="BB107" s="2">
        <f t="shared" si="20"/>
        <v>2.2402133410360792E-3</v>
      </c>
      <c r="BC107" s="2">
        <f t="shared" si="21"/>
        <v>7.7182575816704402E-3</v>
      </c>
      <c r="BD107" s="2">
        <f t="shared" si="22"/>
        <v>6.4633848012851658E-3</v>
      </c>
      <c r="BE107">
        <v>49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30</v>
      </c>
      <c r="BO107">
        <v>8</v>
      </c>
      <c r="BP107">
        <v>16</v>
      </c>
      <c r="BQ107">
        <v>50</v>
      </c>
      <c r="BR107">
        <v>46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514</v>
      </c>
      <c r="CN107">
        <v>71.169998168945313</v>
      </c>
      <c r="CO107">
        <v>71.120002746582031</v>
      </c>
      <c r="CP107">
        <v>71.120002746582031</v>
      </c>
      <c r="CQ107">
        <v>70.010002136230469</v>
      </c>
      <c r="CR107">
        <v>70.639999389648438</v>
      </c>
      <c r="CS107" s="2">
        <f t="shared" si="23"/>
        <v>-7.0297272824104695E-4</v>
      </c>
      <c r="CT107" s="2">
        <f t="shared" si="24"/>
        <v>0</v>
      </c>
      <c r="CU107" s="2">
        <f t="shared" si="25"/>
        <v>1.560743205124393E-2</v>
      </c>
      <c r="CV107" s="2">
        <f t="shared" si="26"/>
        <v>8.9184209918082846E-3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1</v>
      </c>
      <c r="DJ107">
        <v>186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302</v>
      </c>
      <c r="EF107">
        <v>70.639999389648438</v>
      </c>
      <c r="EG107">
        <v>70.519996643066406</v>
      </c>
      <c r="EH107">
        <v>71</v>
      </c>
      <c r="EI107">
        <v>70.379997253417969</v>
      </c>
      <c r="EJ107">
        <v>70.519996643066406</v>
      </c>
      <c r="EK107" s="2">
        <f t="shared" si="27"/>
        <v>-1.7016839519918836E-3</v>
      </c>
      <c r="EL107" s="2">
        <f t="shared" si="28"/>
        <v>6.7606106610365035E-3</v>
      </c>
      <c r="EM107" s="2">
        <f t="shared" si="29"/>
        <v>1.9852438501527514E-3</v>
      </c>
      <c r="EN107" s="2">
        <f t="shared" si="30"/>
        <v>1.9852438501527514E-3</v>
      </c>
      <c r="EO107">
        <v>159</v>
      </c>
      <c r="EP107">
        <v>13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39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581</v>
      </c>
      <c r="FX107">
        <v>70.519996643066406</v>
      </c>
      <c r="FY107">
        <v>70.860000610351563</v>
      </c>
      <c r="FZ107">
        <v>72.389999389648438</v>
      </c>
      <c r="GA107">
        <v>70.300003051757813</v>
      </c>
      <c r="GB107">
        <v>72.300003051757813</v>
      </c>
      <c r="GC107">
        <v>404</v>
      </c>
      <c r="GD107">
        <v>383</v>
      </c>
      <c r="GE107">
        <v>172</v>
      </c>
      <c r="GF107">
        <v>227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232</v>
      </c>
      <c r="GM107">
        <v>0</v>
      </c>
      <c r="GN107">
        <v>186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2.5</v>
      </c>
      <c r="GX107" t="s">
        <v>218</v>
      </c>
      <c r="GY107">
        <v>667463</v>
      </c>
      <c r="GZ107">
        <v>727714</v>
      </c>
      <c r="HA107">
        <v>0.80900000000000005</v>
      </c>
      <c r="HB107">
        <v>1.661</v>
      </c>
      <c r="HC107">
        <v>1.26</v>
      </c>
      <c r="HD107">
        <v>3.68</v>
      </c>
      <c r="HE107">
        <v>0</v>
      </c>
      <c r="HF107" s="2">
        <f t="shared" si="31"/>
        <v>4.798249567549262E-3</v>
      </c>
      <c r="HG107" s="2">
        <f t="shared" si="32"/>
        <v>2.1135499270575453E-2</v>
      </c>
      <c r="HH107" s="2">
        <f t="shared" si="33"/>
        <v>7.9028726188289378E-3</v>
      </c>
      <c r="HI107" s="2">
        <f t="shared" si="34"/>
        <v>2.76625161214481E-2</v>
      </c>
      <c r="HJ107" s="3">
        <f t="shared" si="35"/>
        <v>73.919998168945313</v>
      </c>
      <c r="HK107" t="str">
        <f t="shared" si="36"/>
        <v>HSIC</v>
      </c>
    </row>
    <row r="108" spans="1:219" hidden="1" x14ac:dyDescent="0.25">
      <c r="A108">
        <v>99</v>
      </c>
      <c r="B108" t="s">
        <v>582</v>
      </c>
      <c r="C108">
        <v>9</v>
      </c>
      <c r="D108">
        <v>2</v>
      </c>
      <c r="E108">
        <v>5</v>
      </c>
      <c r="F108">
        <v>1</v>
      </c>
      <c r="G108" t="s">
        <v>218</v>
      </c>
      <c r="H108" t="s">
        <v>218</v>
      </c>
      <c r="I108">
        <v>5</v>
      </c>
      <c r="J108">
        <v>1</v>
      </c>
      <c r="K108" t="s">
        <v>218</v>
      </c>
      <c r="L108" t="s">
        <v>218</v>
      </c>
      <c r="M108">
        <v>111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31</v>
      </c>
      <c r="W108">
        <v>7</v>
      </c>
      <c r="X108">
        <v>4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265</v>
      </c>
      <c r="AV108">
        <v>114.0400009155273</v>
      </c>
      <c r="AW108">
        <v>114.51999664306641</v>
      </c>
      <c r="AX108">
        <v>115.80999755859381</v>
      </c>
      <c r="AY108">
        <v>114.44000244140619</v>
      </c>
      <c r="AZ108">
        <v>114.55999755859381</v>
      </c>
      <c r="BA108" s="2">
        <f t="shared" si="19"/>
        <v>4.1913704297000809E-3</v>
      </c>
      <c r="BB108" s="2">
        <f t="shared" si="20"/>
        <v>1.1138942601865875E-2</v>
      </c>
      <c r="BC108" s="2">
        <f t="shared" si="21"/>
        <v>6.9851732452930193E-4</v>
      </c>
      <c r="BD108" s="2">
        <f t="shared" si="22"/>
        <v>1.0474434335269178E-3</v>
      </c>
      <c r="BE108">
        <v>54</v>
      </c>
      <c r="BF108">
        <v>94</v>
      </c>
      <c r="BG108">
        <v>14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583</v>
      </c>
      <c r="CN108">
        <v>114.55999755859381</v>
      </c>
      <c r="CO108">
        <v>114.1999969482422</v>
      </c>
      <c r="CP108">
        <v>114.86000061035161</v>
      </c>
      <c r="CQ108">
        <v>112.870002746582</v>
      </c>
      <c r="CR108">
        <v>113.48000335693359</v>
      </c>
      <c r="CS108" s="2">
        <f t="shared" si="23"/>
        <v>-3.1523697020303665E-3</v>
      </c>
      <c r="CT108" s="2">
        <f t="shared" si="24"/>
        <v>5.7461575709752966E-3</v>
      </c>
      <c r="CU108" s="2">
        <f t="shared" si="25"/>
        <v>1.1646184213673694E-2</v>
      </c>
      <c r="CV108" s="2">
        <f t="shared" si="26"/>
        <v>5.3754017651279629E-3</v>
      </c>
      <c r="CW108">
        <v>5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6</v>
      </c>
      <c r="DG108">
        <v>5</v>
      </c>
      <c r="DH108">
        <v>9</v>
      </c>
      <c r="DI108">
        <v>14</v>
      </c>
      <c r="DJ108">
        <v>129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8</v>
      </c>
      <c r="DX108">
        <v>1</v>
      </c>
      <c r="DY108">
        <v>0</v>
      </c>
      <c r="DZ108">
        <v>0</v>
      </c>
      <c r="EA108">
        <v>1</v>
      </c>
      <c r="EB108">
        <v>1</v>
      </c>
      <c r="EC108">
        <v>0</v>
      </c>
      <c r="ED108">
        <v>0</v>
      </c>
      <c r="EE108" t="s">
        <v>584</v>
      </c>
      <c r="EF108">
        <v>113.48000335693359</v>
      </c>
      <c r="EG108">
        <v>113.9199981689453</v>
      </c>
      <c r="EH108">
        <v>114.6699981689453</v>
      </c>
      <c r="EI108">
        <v>112.9700012207031</v>
      </c>
      <c r="EJ108">
        <v>113.4300003051758</v>
      </c>
      <c r="EK108" s="2">
        <f t="shared" si="27"/>
        <v>3.8623140720137616E-3</v>
      </c>
      <c r="EL108" s="2">
        <f t="shared" si="28"/>
        <v>6.5405076478244339E-3</v>
      </c>
      <c r="EM108" s="2">
        <f t="shared" si="29"/>
        <v>8.3391587386908439E-3</v>
      </c>
      <c r="EN108" s="2">
        <f t="shared" si="30"/>
        <v>4.0553564597999303E-3</v>
      </c>
      <c r="EO108">
        <v>26</v>
      </c>
      <c r="EP108">
        <v>3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18</v>
      </c>
      <c r="EY108">
        <v>9</v>
      </c>
      <c r="EZ108">
        <v>9</v>
      </c>
      <c r="FA108">
        <v>8</v>
      </c>
      <c r="FB108">
        <v>89</v>
      </c>
      <c r="FC108">
        <v>0</v>
      </c>
      <c r="FD108">
        <v>0</v>
      </c>
      <c r="FE108">
        <v>0</v>
      </c>
      <c r="FF108">
        <v>0</v>
      </c>
      <c r="FG108">
        <v>3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527</v>
      </c>
      <c r="FX108">
        <v>113.4300003051758</v>
      </c>
      <c r="FY108">
        <v>113.75</v>
      </c>
      <c r="FZ108">
        <v>115.7799987792969</v>
      </c>
      <c r="GA108">
        <v>113.75</v>
      </c>
      <c r="GB108">
        <v>115.0100021362305</v>
      </c>
      <c r="GC108">
        <v>308</v>
      </c>
      <c r="GD108">
        <v>341</v>
      </c>
      <c r="GE108">
        <v>35</v>
      </c>
      <c r="GF108">
        <v>296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218</v>
      </c>
      <c r="GM108">
        <v>0</v>
      </c>
      <c r="GN108">
        <v>218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1.7</v>
      </c>
      <c r="GX108" t="s">
        <v>218</v>
      </c>
      <c r="GY108">
        <v>231987</v>
      </c>
      <c r="GZ108">
        <v>262985</v>
      </c>
      <c r="HA108">
        <v>0.99199999999999999</v>
      </c>
      <c r="HB108">
        <v>1.4890000000000001</v>
      </c>
      <c r="HC108">
        <v>2.59</v>
      </c>
      <c r="HD108">
        <v>2.2000000000000002</v>
      </c>
      <c r="HE108">
        <v>0.24379998</v>
      </c>
      <c r="HF108" s="2">
        <f t="shared" si="31"/>
        <v>2.8131841303227212E-3</v>
      </c>
      <c r="HG108" s="2">
        <f t="shared" si="32"/>
        <v>1.7533242362236856E-2</v>
      </c>
      <c r="HH108" s="2">
        <f t="shared" si="33"/>
        <v>0</v>
      </c>
      <c r="HI108" s="2">
        <f t="shared" si="34"/>
        <v>1.0955587451759285E-2</v>
      </c>
      <c r="HJ108" s="3">
        <f t="shared" si="35"/>
        <v>117.80999755859381</v>
      </c>
      <c r="HK108" t="str">
        <f t="shared" si="36"/>
        <v>HRC</v>
      </c>
    </row>
    <row r="109" spans="1:219" hidden="1" x14ac:dyDescent="0.25">
      <c r="A109">
        <v>100</v>
      </c>
      <c r="B109" t="s">
        <v>585</v>
      </c>
      <c r="C109">
        <v>10</v>
      </c>
      <c r="D109">
        <v>1</v>
      </c>
      <c r="E109">
        <v>5</v>
      </c>
      <c r="F109">
        <v>1</v>
      </c>
      <c r="G109" t="s">
        <v>218</v>
      </c>
      <c r="H109" t="s">
        <v>218</v>
      </c>
      <c r="I109">
        <v>5</v>
      </c>
      <c r="J109">
        <v>1</v>
      </c>
      <c r="K109" t="s">
        <v>218</v>
      </c>
      <c r="L109" t="s">
        <v>218</v>
      </c>
      <c r="M109">
        <v>2</v>
      </c>
      <c r="N109">
        <v>23</v>
      </c>
      <c r="O109">
        <v>19</v>
      </c>
      <c r="P109">
        <v>57</v>
      </c>
      <c r="Q109">
        <v>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586</v>
      </c>
      <c r="AV109">
        <v>106.5400009155273</v>
      </c>
      <c r="AW109">
        <v>106.9899978637695</v>
      </c>
      <c r="AX109">
        <v>107.7799987792969</v>
      </c>
      <c r="AY109">
        <v>106.5400009155273</v>
      </c>
      <c r="AZ109">
        <v>107.3300018310547</v>
      </c>
      <c r="BA109" s="2">
        <f t="shared" si="19"/>
        <v>4.2059721210124801E-3</v>
      </c>
      <c r="BB109" s="2">
        <f t="shared" si="20"/>
        <v>7.3297543558624723E-3</v>
      </c>
      <c r="BC109" s="2">
        <f t="shared" si="21"/>
        <v>4.2059721210124801E-3</v>
      </c>
      <c r="BD109" s="2">
        <f t="shared" si="22"/>
        <v>7.360485437901354E-3</v>
      </c>
      <c r="BE109">
        <v>122</v>
      </c>
      <c r="BF109">
        <v>8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5</v>
      </c>
      <c r="BO109">
        <v>1</v>
      </c>
      <c r="BP109">
        <v>0</v>
      </c>
      <c r="BQ109">
        <v>2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354</v>
      </c>
      <c r="CN109">
        <v>107.3300018310547</v>
      </c>
      <c r="CO109">
        <v>107</v>
      </c>
      <c r="CP109">
        <v>107</v>
      </c>
      <c r="CQ109">
        <v>105.5500030517578</v>
      </c>
      <c r="CR109">
        <v>106.1600036621094</v>
      </c>
      <c r="CS109" s="2">
        <f t="shared" si="23"/>
        <v>-3.0841292621934802E-3</v>
      </c>
      <c r="CT109" s="2">
        <f t="shared" si="24"/>
        <v>0</v>
      </c>
      <c r="CU109" s="2">
        <f t="shared" si="25"/>
        <v>1.3551373348058005E-2</v>
      </c>
      <c r="CV109" s="2">
        <f t="shared" si="26"/>
        <v>5.7460492587504408E-3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2</v>
      </c>
      <c r="DJ109">
        <v>132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 t="s">
        <v>439</v>
      </c>
      <c r="EF109">
        <v>106.1600036621094</v>
      </c>
      <c r="EG109">
        <v>105.90000152587891</v>
      </c>
      <c r="EH109">
        <v>105.9499969482422</v>
      </c>
      <c r="EI109">
        <v>103.30999755859381</v>
      </c>
      <c r="EJ109">
        <v>103.5899963378906</v>
      </c>
      <c r="EK109" s="2">
        <f t="shared" si="27"/>
        <v>-2.4551665012673141E-3</v>
      </c>
      <c r="EL109" s="2">
        <f t="shared" si="28"/>
        <v>4.7187752527944049E-4</v>
      </c>
      <c r="EM109" s="2">
        <f t="shared" si="29"/>
        <v>2.4457072048787221E-2</v>
      </c>
      <c r="EN109" s="2">
        <f t="shared" si="30"/>
        <v>2.7029519180934436E-3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</v>
      </c>
      <c r="EY109">
        <v>6</v>
      </c>
      <c r="EZ109">
        <v>5</v>
      </c>
      <c r="FA109">
        <v>2</v>
      </c>
      <c r="FB109">
        <v>127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4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 t="s">
        <v>587</v>
      </c>
      <c r="FX109">
        <v>103.5899963378906</v>
      </c>
      <c r="FY109">
        <v>103.0699996948242</v>
      </c>
      <c r="FZ109">
        <v>104.7200012207031</v>
      </c>
      <c r="GA109">
        <v>101.98000335693359</v>
      </c>
      <c r="GB109">
        <v>104.44000244140619</v>
      </c>
      <c r="GC109">
        <v>308</v>
      </c>
      <c r="GD109">
        <v>292</v>
      </c>
      <c r="GE109">
        <v>1</v>
      </c>
      <c r="GF109">
        <v>284</v>
      </c>
      <c r="GG109">
        <v>0</v>
      </c>
      <c r="GH109">
        <v>133</v>
      </c>
      <c r="GI109">
        <v>0</v>
      </c>
      <c r="GJ109">
        <v>0</v>
      </c>
      <c r="GK109">
        <v>0</v>
      </c>
      <c r="GL109">
        <v>259</v>
      </c>
      <c r="GM109">
        <v>0</v>
      </c>
      <c r="GN109">
        <v>259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1.7</v>
      </c>
      <c r="GX109" t="s">
        <v>218</v>
      </c>
      <c r="GY109">
        <v>1772</v>
      </c>
      <c r="GZ109">
        <v>242100</v>
      </c>
      <c r="HA109">
        <v>1.8140000000000001</v>
      </c>
      <c r="HB109">
        <v>2.25</v>
      </c>
      <c r="HC109">
        <v>-11.42</v>
      </c>
      <c r="HD109">
        <v>3.86</v>
      </c>
      <c r="HE109">
        <v>0</v>
      </c>
      <c r="HF109" s="2">
        <f t="shared" si="31"/>
        <v>-5.0450824158922991E-3</v>
      </c>
      <c r="HG109" s="2">
        <f t="shared" si="32"/>
        <v>1.5756316908375756E-2</v>
      </c>
      <c r="HH109" s="2">
        <f t="shared" si="33"/>
        <v>1.0575301650508795E-2</v>
      </c>
      <c r="HI109" s="2">
        <f t="shared" si="34"/>
        <v>2.3554184478813411E-2</v>
      </c>
      <c r="HJ109" s="3">
        <f t="shared" si="35"/>
        <v>106.37000274658199</v>
      </c>
      <c r="HK109" t="str">
        <f t="shared" si="36"/>
        <v>HHC</v>
      </c>
    </row>
    <row r="110" spans="1:219" hidden="1" x14ac:dyDescent="0.25">
      <c r="A110">
        <v>101</v>
      </c>
      <c r="B110" t="s">
        <v>588</v>
      </c>
      <c r="C110">
        <v>9</v>
      </c>
      <c r="D110">
        <v>0</v>
      </c>
      <c r="E110">
        <v>5</v>
      </c>
      <c r="F110">
        <v>1</v>
      </c>
      <c r="G110" t="s">
        <v>218</v>
      </c>
      <c r="H110" t="s">
        <v>218</v>
      </c>
      <c r="I110">
        <v>5</v>
      </c>
      <c r="J110">
        <v>1</v>
      </c>
      <c r="K110" t="s">
        <v>218</v>
      </c>
      <c r="L110" t="s">
        <v>218</v>
      </c>
      <c r="M110">
        <v>121</v>
      </c>
      <c r="N110">
        <v>49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20</v>
      </c>
      <c r="W110">
        <v>9</v>
      </c>
      <c r="X110">
        <v>10</v>
      </c>
      <c r="Y110">
        <v>0</v>
      </c>
      <c r="Z110">
        <v>5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5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589</v>
      </c>
      <c r="AV110">
        <v>33.619998931884773</v>
      </c>
      <c r="AW110">
        <v>33.840000152587891</v>
      </c>
      <c r="AX110">
        <v>34.270000457763672</v>
      </c>
      <c r="AY110">
        <v>33.790000915527337</v>
      </c>
      <c r="AZ110">
        <v>33.979999542236328</v>
      </c>
      <c r="BA110" s="2">
        <f t="shared" si="19"/>
        <v>6.5012180765694483E-3</v>
      </c>
      <c r="BB110" s="2">
        <f t="shared" si="20"/>
        <v>1.2547426303823328E-2</v>
      </c>
      <c r="BC110" s="2">
        <f t="shared" si="21"/>
        <v>1.4775188190042643E-3</v>
      </c>
      <c r="BD110" s="2">
        <f t="shared" si="22"/>
        <v>5.5914840867736793E-3</v>
      </c>
      <c r="BE110">
        <v>76</v>
      </c>
      <c r="BF110">
        <v>87</v>
      </c>
      <c r="BG110">
        <v>32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590</v>
      </c>
      <c r="CN110">
        <v>33.979999542236328</v>
      </c>
      <c r="CO110">
        <v>33.799999237060547</v>
      </c>
      <c r="CP110">
        <v>34.040000915527337</v>
      </c>
      <c r="CQ110">
        <v>33.599998474121087</v>
      </c>
      <c r="CR110">
        <v>33.700000762939453</v>
      </c>
      <c r="CS110" s="2">
        <f t="shared" si="23"/>
        <v>-5.3254529360584613E-3</v>
      </c>
      <c r="CT110" s="2">
        <f t="shared" si="24"/>
        <v>7.0505779086895704E-3</v>
      </c>
      <c r="CU110" s="2">
        <f t="shared" si="25"/>
        <v>5.917182469050708E-3</v>
      </c>
      <c r="CV110" s="2">
        <f t="shared" si="26"/>
        <v>2.9674269007240461E-3</v>
      </c>
      <c r="CW110">
        <v>27</v>
      </c>
      <c r="CX110">
        <v>5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32</v>
      </c>
      <c r="DG110">
        <v>47</v>
      </c>
      <c r="DH110">
        <v>48</v>
      </c>
      <c r="DI110">
        <v>24</v>
      </c>
      <c r="DJ110">
        <v>22</v>
      </c>
      <c r="DK110">
        <v>0</v>
      </c>
      <c r="DL110">
        <v>0</v>
      </c>
      <c r="DM110">
        <v>0</v>
      </c>
      <c r="DN110">
        <v>0</v>
      </c>
      <c r="DO110">
        <v>5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451</v>
      </c>
      <c r="EF110">
        <v>33.700000762939453</v>
      </c>
      <c r="EG110">
        <v>33.860000610351563</v>
      </c>
      <c r="EH110">
        <v>34.029998779296882</v>
      </c>
      <c r="EI110">
        <v>33.25</v>
      </c>
      <c r="EJ110">
        <v>33.369998931884773</v>
      </c>
      <c r="EK110" s="2">
        <f t="shared" si="27"/>
        <v>4.7253350421734286E-3</v>
      </c>
      <c r="EL110" s="2">
        <f t="shared" si="28"/>
        <v>4.9955384967201866E-3</v>
      </c>
      <c r="EM110" s="2">
        <f t="shared" si="29"/>
        <v>1.8015375054809546E-2</v>
      </c>
      <c r="EN110" s="2">
        <f t="shared" si="30"/>
        <v>3.5960124580679542E-3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3</v>
      </c>
      <c r="EZ110">
        <v>5</v>
      </c>
      <c r="FA110">
        <v>2</v>
      </c>
      <c r="FB110">
        <v>183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0</v>
      </c>
      <c r="FI110">
        <v>0</v>
      </c>
      <c r="FJ110">
        <v>0</v>
      </c>
      <c r="FK110">
        <v>1</v>
      </c>
      <c r="FL110">
        <v>0</v>
      </c>
      <c r="FM110">
        <v>0</v>
      </c>
      <c r="FN110">
        <v>0</v>
      </c>
      <c r="FO110">
        <v>1</v>
      </c>
      <c r="FP110">
        <v>1</v>
      </c>
      <c r="FQ110">
        <v>0</v>
      </c>
      <c r="FR110">
        <v>0</v>
      </c>
      <c r="FS110">
        <v>1</v>
      </c>
      <c r="FT110">
        <v>1</v>
      </c>
      <c r="FU110">
        <v>0</v>
      </c>
      <c r="FV110">
        <v>0</v>
      </c>
      <c r="FW110" t="s">
        <v>330</v>
      </c>
      <c r="FX110">
        <v>33.369998931884773</v>
      </c>
      <c r="FY110">
        <v>33.270000457763672</v>
      </c>
      <c r="FZ110">
        <v>34.009998321533203</v>
      </c>
      <c r="GA110">
        <v>33.200000762939453</v>
      </c>
      <c r="GB110">
        <v>33.900001525878913</v>
      </c>
      <c r="GC110">
        <v>398</v>
      </c>
      <c r="GD110">
        <v>413</v>
      </c>
      <c r="GE110">
        <v>33</v>
      </c>
      <c r="GF110">
        <v>368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210</v>
      </c>
      <c r="GM110">
        <v>0</v>
      </c>
      <c r="GN110">
        <v>205</v>
      </c>
      <c r="GO110">
        <v>1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2.6</v>
      </c>
      <c r="GX110" t="s">
        <v>223</v>
      </c>
      <c r="GY110">
        <v>115567</v>
      </c>
      <c r="GZ110">
        <v>7992714</v>
      </c>
      <c r="HA110">
        <v>0.45200000000000001</v>
      </c>
      <c r="HB110">
        <v>0.73299999999999998</v>
      </c>
      <c r="HC110">
        <v>0.61</v>
      </c>
      <c r="HD110">
        <v>1.25</v>
      </c>
      <c r="HE110">
        <v>0.30480000000000002</v>
      </c>
      <c r="HF110" s="2">
        <f t="shared" si="31"/>
        <v>-3.0056649457534945E-3</v>
      </c>
      <c r="HG110" s="2">
        <f t="shared" si="32"/>
        <v>2.1758244642458791E-2</v>
      </c>
      <c r="HH110" s="2">
        <f t="shared" si="33"/>
        <v>2.1039883937808979E-3</v>
      </c>
      <c r="HI110" s="2">
        <f t="shared" si="34"/>
        <v>2.0648989127775907E-2</v>
      </c>
      <c r="HJ110" s="3">
        <f t="shared" si="35"/>
        <v>34.749996185302734</v>
      </c>
      <c r="HK110" t="str">
        <f t="shared" si="36"/>
        <v>HPQ</v>
      </c>
    </row>
    <row r="111" spans="1:219" hidden="1" x14ac:dyDescent="0.25">
      <c r="A111">
        <v>102</v>
      </c>
      <c r="B111" t="s">
        <v>591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0</v>
      </c>
      <c r="N111">
        <v>1</v>
      </c>
      <c r="O111">
        <v>2</v>
      </c>
      <c r="P111">
        <v>16</v>
      </c>
      <c r="Q111">
        <v>172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399</v>
      </c>
      <c r="AV111">
        <v>433.94000244140631</v>
      </c>
      <c r="AW111">
        <v>435.73001098632813</v>
      </c>
      <c r="AX111">
        <v>436.989990234375</v>
      </c>
      <c r="AY111">
        <v>431.94000244140631</v>
      </c>
      <c r="AZ111">
        <v>435.27999877929688</v>
      </c>
      <c r="BA111" s="2">
        <f t="shared" si="19"/>
        <v>4.1080680691925053E-3</v>
      </c>
      <c r="BB111" s="2">
        <f t="shared" si="20"/>
        <v>2.8833137513540885E-3</v>
      </c>
      <c r="BC111" s="2">
        <f t="shared" si="21"/>
        <v>8.6980663469625741E-3</v>
      </c>
      <c r="BD111" s="2">
        <f t="shared" si="22"/>
        <v>7.6732134425134824E-3</v>
      </c>
      <c r="BE111">
        <v>22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24</v>
      </c>
      <c r="BO111">
        <v>33</v>
      </c>
      <c r="BP111">
        <v>27</v>
      </c>
      <c r="BQ111">
        <v>31</v>
      </c>
      <c r="BR111">
        <v>72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288</v>
      </c>
      <c r="CN111">
        <v>435.27999877929688</v>
      </c>
      <c r="CO111">
        <v>435.79000854492188</v>
      </c>
      <c r="CP111">
        <v>441.52999877929688</v>
      </c>
      <c r="CQ111">
        <v>434.20999145507813</v>
      </c>
      <c r="CR111">
        <v>439.92001342773438</v>
      </c>
      <c r="CS111" s="2">
        <f t="shared" si="23"/>
        <v>1.1703108277490992E-3</v>
      </c>
      <c r="CT111" s="2">
        <f t="shared" si="24"/>
        <v>1.3000227051943036E-2</v>
      </c>
      <c r="CU111" s="2">
        <f t="shared" si="25"/>
        <v>3.6256386306775523E-3</v>
      </c>
      <c r="CV111" s="2">
        <f t="shared" si="26"/>
        <v>1.2979682211239574E-2</v>
      </c>
      <c r="CW111">
        <v>19</v>
      </c>
      <c r="CX111">
        <v>49</v>
      </c>
      <c r="CY111">
        <v>123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1</v>
      </c>
      <c r="DH111">
        <v>1</v>
      </c>
      <c r="DI111">
        <v>0</v>
      </c>
      <c r="DJ111">
        <v>0</v>
      </c>
      <c r="DK111">
        <v>1</v>
      </c>
      <c r="DL111">
        <v>5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590</v>
      </c>
      <c r="EF111">
        <v>439.92001342773438</v>
      </c>
      <c r="EG111">
        <v>438.91000366210938</v>
      </c>
      <c r="EH111">
        <v>445.19000244140631</v>
      </c>
      <c r="EI111">
        <v>437.8699951171875</v>
      </c>
      <c r="EJ111">
        <v>443</v>
      </c>
      <c r="EK111" s="2">
        <f t="shared" si="27"/>
        <v>-2.3011773648307088E-3</v>
      </c>
      <c r="EL111" s="2">
        <f t="shared" si="28"/>
        <v>1.4106333800978588E-2</v>
      </c>
      <c r="EM111" s="2">
        <f t="shared" si="29"/>
        <v>2.3695257256485247E-3</v>
      </c>
      <c r="EN111" s="2">
        <f t="shared" si="30"/>
        <v>1.1580146462330743E-2</v>
      </c>
      <c r="EO111">
        <v>11</v>
      </c>
      <c r="EP111">
        <v>85</v>
      </c>
      <c r="EQ111">
        <v>97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503</v>
      </c>
      <c r="FX111">
        <v>443</v>
      </c>
      <c r="FY111">
        <v>445.1400146484375</v>
      </c>
      <c r="FZ111">
        <v>449.20001220703119</v>
      </c>
      <c r="GA111">
        <v>443.57000732421881</v>
      </c>
      <c r="GB111">
        <v>444.45001220703119</v>
      </c>
      <c r="GC111">
        <v>597</v>
      </c>
      <c r="GD111">
        <v>193</v>
      </c>
      <c r="GE111">
        <v>384</v>
      </c>
      <c r="GF111">
        <v>6</v>
      </c>
      <c r="GG111">
        <v>0</v>
      </c>
      <c r="GH111">
        <v>188</v>
      </c>
      <c r="GI111">
        <v>0</v>
      </c>
      <c r="GJ111">
        <v>0</v>
      </c>
      <c r="GK111">
        <v>0</v>
      </c>
      <c r="GL111">
        <v>72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</v>
      </c>
      <c r="GX111" t="s">
        <v>218</v>
      </c>
      <c r="GY111">
        <v>10203</v>
      </c>
      <c r="GZ111">
        <v>953100</v>
      </c>
      <c r="HA111">
        <v>1.476</v>
      </c>
      <c r="HB111">
        <v>1.7649999999999999</v>
      </c>
      <c r="HC111">
        <v>1.65</v>
      </c>
      <c r="HD111">
        <v>1.56</v>
      </c>
      <c r="HE111">
        <v>9.8799999999999999E-2</v>
      </c>
      <c r="HF111" s="2">
        <f t="shared" si="31"/>
        <v>4.8075090488722827E-3</v>
      </c>
      <c r="HG111" s="2">
        <f t="shared" si="32"/>
        <v>9.0382846132303074E-3</v>
      </c>
      <c r="HH111" s="2">
        <f t="shared" si="33"/>
        <v>3.5269966135456077E-3</v>
      </c>
      <c r="HI111" s="2">
        <f t="shared" si="34"/>
        <v>1.9799861821186981E-3</v>
      </c>
      <c r="HJ111" s="3">
        <f t="shared" si="35"/>
        <v>453.26000976562489</v>
      </c>
      <c r="HK111" t="str">
        <f t="shared" si="36"/>
        <v>HUM</v>
      </c>
    </row>
    <row r="112" spans="1:219" hidden="1" x14ac:dyDescent="0.25">
      <c r="BA112" s="2"/>
      <c r="BB112" s="2"/>
      <c r="BC112" s="2"/>
      <c r="BD112" s="2"/>
      <c r="CS112" s="2"/>
      <c r="CT112" s="2"/>
      <c r="CU112" s="2"/>
      <c r="CV112" s="2"/>
      <c r="EK112" s="2"/>
      <c r="EL112" s="2"/>
      <c r="EM112" s="2"/>
      <c r="EN112" s="2"/>
      <c r="HF112" s="2"/>
      <c r="HG112" s="2"/>
      <c r="HH112" s="2"/>
      <c r="HI112" s="2"/>
      <c r="HJ112" s="3"/>
    </row>
    <row r="113" spans="53:218" hidden="1" x14ac:dyDescent="0.25">
      <c r="BA113" s="2"/>
      <c r="BB113" s="2"/>
      <c r="BC113" s="2"/>
      <c r="BD113" s="2"/>
      <c r="CS113" s="2"/>
      <c r="CT113" s="2"/>
      <c r="CU113" s="2"/>
      <c r="CV113" s="2"/>
      <c r="EK113" s="2"/>
      <c r="EL113" s="2"/>
      <c r="EM113" s="2"/>
      <c r="EN113" s="2"/>
      <c r="HF113" s="2"/>
      <c r="HG113" s="2"/>
      <c r="HH113" s="2"/>
      <c r="HI113" s="2"/>
      <c r="HJ113" s="3"/>
    </row>
    <row r="114" spans="53:218" hidden="1" x14ac:dyDescent="0.25">
      <c r="BA114" s="2"/>
      <c r="BB114" s="2"/>
      <c r="BC114" s="2"/>
      <c r="BD114" s="2"/>
      <c r="CS114" s="2"/>
      <c r="CT114" s="2"/>
      <c r="CU114" s="2"/>
      <c r="CV114" s="2"/>
      <c r="EK114" s="2"/>
      <c r="EL114" s="2"/>
      <c r="EM114" s="2"/>
      <c r="EN114" s="2"/>
      <c r="HF114" s="2"/>
      <c r="HG114" s="2"/>
      <c r="HH114" s="2"/>
      <c r="HI114" s="2"/>
      <c r="HJ114" s="3"/>
    </row>
    <row r="115" spans="53:218" hidden="1" x14ac:dyDescent="0.25">
      <c r="BA115" s="2"/>
      <c r="BB115" s="2"/>
      <c r="BC115" s="2"/>
      <c r="BD115" s="2"/>
      <c r="CS115" s="2"/>
      <c r="CT115" s="2"/>
      <c r="CU115" s="2"/>
      <c r="CV115" s="2"/>
      <c r="EK115" s="2"/>
      <c r="EL115" s="2"/>
      <c r="EM115" s="2"/>
      <c r="EN115" s="2"/>
      <c r="HF115" s="2"/>
      <c r="HG115" s="2"/>
      <c r="HH115" s="2"/>
      <c r="HI115" s="2"/>
      <c r="HJ115" s="3"/>
    </row>
    <row r="116" spans="53:218" hidden="1" x14ac:dyDescent="0.25">
      <c r="BA116" s="2"/>
      <c r="BB116" s="2"/>
      <c r="BC116" s="2"/>
      <c r="BD116" s="2"/>
      <c r="CS116" s="2"/>
      <c r="CT116" s="2"/>
      <c r="CU116" s="2"/>
      <c r="CV116" s="2"/>
      <c r="EK116" s="2"/>
      <c r="EL116" s="2"/>
      <c r="EM116" s="2"/>
      <c r="EN116" s="2"/>
      <c r="HF116" s="2"/>
      <c r="HG116" s="2"/>
      <c r="HH116" s="2"/>
      <c r="HI116" s="2"/>
      <c r="HJ116" s="3"/>
    </row>
    <row r="117" spans="53:218" hidden="1" x14ac:dyDescent="0.25">
      <c r="BA117" s="2"/>
      <c r="BB117" s="2"/>
      <c r="BC117" s="2"/>
      <c r="BD117" s="2"/>
      <c r="CS117" s="2"/>
      <c r="CT117" s="2"/>
      <c r="CU117" s="2"/>
      <c r="CV117" s="2"/>
      <c r="EK117" s="2"/>
      <c r="EL117" s="2"/>
      <c r="EM117" s="2"/>
      <c r="EN117" s="2"/>
      <c r="HF117" s="2"/>
      <c r="HG117" s="2"/>
      <c r="HH117" s="2"/>
      <c r="HI117" s="2"/>
      <c r="HJ117" s="3"/>
    </row>
    <row r="118" spans="53:218" hidden="1" x14ac:dyDescent="0.25">
      <c r="BA118" s="2"/>
      <c r="BB118" s="2"/>
      <c r="BC118" s="2"/>
      <c r="BD118" s="2"/>
      <c r="CS118" s="2"/>
      <c r="CT118" s="2"/>
      <c r="CU118" s="2"/>
      <c r="CV118" s="2"/>
      <c r="EK118" s="2"/>
      <c r="EL118" s="2"/>
      <c r="EM118" s="2"/>
      <c r="EN118" s="2"/>
      <c r="HF118" s="2"/>
      <c r="HG118" s="2"/>
      <c r="HH118" s="2"/>
      <c r="HI118" s="2"/>
      <c r="HJ118" s="3"/>
    </row>
    <row r="119" spans="53:218" hidden="1" x14ac:dyDescent="0.25">
      <c r="BA119" s="2"/>
      <c r="BB119" s="2"/>
      <c r="BC119" s="2"/>
      <c r="BD119" s="2"/>
      <c r="CS119" s="2"/>
      <c r="CT119" s="2"/>
      <c r="CU119" s="2"/>
      <c r="CV119" s="2"/>
      <c r="EK119" s="2"/>
      <c r="EL119" s="2"/>
      <c r="EM119" s="2"/>
      <c r="EN119" s="2"/>
      <c r="HF119" s="2"/>
      <c r="HG119" s="2"/>
      <c r="HH119" s="2"/>
      <c r="HI119" s="2"/>
      <c r="HJ119" s="3"/>
    </row>
    <row r="120" spans="53:218" hidden="1" x14ac:dyDescent="0.25">
      <c r="BA120" s="2"/>
      <c r="BB120" s="2"/>
      <c r="BC120" s="2"/>
      <c r="BD120" s="2"/>
      <c r="CS120" s="2"/>
      <c r="CT120" s="2"/>
      <c r="CU120" s="2"/>
      <c r="CV120" s="2"/>
      <c r="EK120" s="2"/>
      <c r="EL120" s="2"/>
      <c r="EM120" s="2"/>
      <c r="EN120" s="2"/>
      <c r="HF120" s="2"/>
      <c r="HG120" s="2"/>
      <c r="HH120" s="2"/>
      <c r="HI120" s="2"/>
      <c r="HJ120" s="3"/>
    </row>
    <row r="121" spans="53:218" hidden="1" x14ac:dyDescent="0.25">
      <c r="BA121" s="2"/>
      <c r="BB121" s="2"/>
      <c r="BC121" s="2"/>
      <c r="BD121" s="2"/>
      <c r="CS121" s="2"/>
      <c r="CT121" s="2"/>
      <c r="CU121" s="2"/>
      <c r="CV121" s="2"/>
      <c r="EK121" s="2"/>
      <c r="EL121" s="2"/>
      <c r="EM121" s="2"/>
      <c r="EN121" s="2"/>
      <c r="HF121" s="2"/>
      <c r="HG121" s="2"/>
      <c r="HH121" s="2"/>
      <c r="HI121" s="2"/>
      <c r="HJ121" s="3"/>
    </row>
    <row r="122" spans="53:218" hidden="1" x14ac:dyDescent="0.25">
      <c r="BA122" s="2"/>
      <c r="BB122" s="2"/>
      <c r="BC122" s="2"/>
      <c r="BD122" s="2"/>
      <c r="CS122" s="2"/>
      <c r="CT122" s="2"/>
      <c r="CU122" s="2"/>
      <c r="CV122" s="2"/>
      <c r="EK122" s="2"/>
      <c r="EL122" s="2"/>
      <c r="EM122" s="2"/>
      <c r="EN122" s="2"/>
      <c r="HF122" s="2"/>
      <c r="HG122" s="2"/>
      <c r="HH122" s="2"/>
      <c r="HI122" s="2"/>
      <c r="HJ122" s="3"/>
    </row>
    <row r="123" spans="53:218" hidden="1" x14ac:dyDescent="0.25">
      <c r="BA123" s="2"/>
      <c r="BB123" s="2"/>
      <c r="BC123" s="2"/>
      <c r="BD123" s="2"/>
      <c r="CS123" s="2"/>
      <c r="CT123" s="2"/>
      <c r="CU123" s="2"/>
      <c r="CV123" s="2"/>
      <c r="EK123" s="2"/>
      <c r="EL123" s="2"/>
      <c r="EM123" s="2"/>
      <c r="EN123" s="2"/>
      <c r="HF123" s="2"/>
      <c r="HG123" s="2"/>
      <c r="HH123" s="2"/>
      <c r="HI123" s="2"/>
      <c r="HJ123" s="3"/>
    </row>
    <row r="124" spans="53:218" hidden="1" x14ac:dyDescent="0.25">
      <c r="BA124" s="2"/>
      <c r="BB124" s="2"/>
      <c r="BC124" s="2"/>
      <c r="BD124" s="2"/>
      <c r="CS124" s="2"/>
      <c r="CT124" s="2"/>
      <c r="CU124" s="2"/>
      <c r="CV124" s="2"/>
      <c r="EK124" s="2"/>
      <c r="EL124" s="2"/>
      <c r="EM124" s="2"/>
      <c r="EN124" s="2"/>
      <c r="HF124" s="2"/>
      <c r="HG124" s="2"/>
      <c r="HH124" s="2"/>
      <c r="HI124" s="2"/>
      <c r="HJ124" s="3"/>
    </row>
    <row r="125" spans="53:218" hidden="1" x14ac:dyDescent="0.25">
      <c r="BA125" s="2"/>
      <c r="BB125" s="2"/>
      <c r="BC125" s="2"/>
      <c r="BD125" s="2"/>
      <c r="CS125" s="2"/>
      <c r="CT125" s="2"/>
      <c r="CU125" s="2"/>
      <c r="CV125" s="2"/>
      <c r="EK125" s="2"/>
      <c r="EL125" s="2"/>
      <c r="EM125" s="2"/>
      <c r="EN125" s="2"/>
      <c r="HF125" s="2"/>
      <c r="HG125" s="2"/>
      <c r="HH125" s="2"/>
      <c r="HI125" s="2"/>
      <c r="HJ125" s="3"/>
    </row>
    <row r="126" spans="53:218" hidden="1" x14ac:dyDescent="0.25">
      <c r="BA126" s="2"/>
      <c r="BB126" s="2"/>
      <c r="BC126" s="2"/>
      <c r="BD126" s="2"/>
      <c r="CS126" s="2"/>
      <c r="CT126" s="2"/>
      <c r="CU126" s="2"/>
      <c r="CV126" s="2"/>
      <c r="EK126" s="2"/>
      <c r="EL126" s="2"/>
      <c r="EM126" s="2"/>
      <c r="EN126" s="2"/>
      <c r="HF126" s="2"/>
      <c r="HG126" s="2"/>
      <c r="HH126" s="2"/>
      <c r="HI126" s="2"/>
      <c r="HJ126" s="3"/>
    </row>
    <row r="127" spans="53:218" hidden="1" x14ac:dyDescent="0.25">
      <c r="BA127" s="2"/>
      <c r="BB127" s="2"/>
      <c r="BC127" s="2"/>
      <c r="BD127" s="2"/>
      <c r="CS127" s="2"/>
      <c r="CT127" s="2"/>
      <c r="CU127" s="2"/>
      <c r="CV127" s="2"/>
      <c r="EK127" s="2"/>
      <c r="EL127" s="2"/>
      <c r="EM127" s="2"/>
      <c r="EN127" s="2"/>
      <c r="HF127" s="2"/>
      <c r="HG127" s="2"/>
      <c r="HH127" s="2"/>
      <c r="HI127" s="2"/>
      <c r="HJ127" s="3"/>
    </row>
    <row r="128" spans="53:218" hidden="1" x14ac:dyDescent="0.25">
      <c r="BA128" s="2"/>
      <c r="BB128" s="2"/>
      <c r="BC128" s="2"/>
      <c r="BD128" s="2"/>
      <c r="CS128" s="2"/>
      <c r="CT128" s="2"/>
      <c r="CU128" s="2"/>
      <c r="CV128" s="2"/>
      <c r="EK128" s="2"/>
      <c r="EL128" s="2"/>
      <c r="EM128" s="2"/>
      <c r="EN128" s="2"/>
      <c r="HF128" s="2"/>
      <c r="HG128" s="2"/>
      <c r="HH128" s="2"/>
      <c r="HI128" s="2"/>
      <c r="HJ128" s="3"/>
    </row>
    <row r="129" spans="53:218" hidden="1" x14ac:dyDescent="0.25">
      <c r="BA129" s="2"/>
      <c r="BB129" s="2"/>
      <c r="BC129" s="2"/>
      <c r="BD129" s="2"/>
      <c r="CS129" s="2"/>
      <c r="CT129" s="2"/>
      <c r="CU129" s="2"/>
      <c r="CV129" s="2"/>
      <c r="EK129" s="2"/>
      <c r="EL129" s="2"/>
      <c r="EM129" s="2"/>
      <c r="EN129" s="2"/>
      <c r="HF129" s="2"/>
      <c r="HG129" s="2"/>
      <c r="HH129" s="2"/>
      <c r="HI129" s="2"/>
      <c r="HJ129" s="3"/>
    </row>
    <row r="130" spans="53:218" hidden="1" x14ac:dyDescent="0.25">
      <c r="BA130" s="2"/>
      <c r="BB130" s="2"/>
      <c r="BC130" s="2"/>
      <c r="BD130" s="2"/>
      <c r="CS130" s="2"/>
      <c r="CT130" s="2"/>
      <c r="CU130" s="2"/>
      <c r="CV130" s="2"/>
      <c r="EK130" s="2"/>
      <c r="EL130" s="2"/>
      <c r="EM130" s="2"/>
      <c r="EN130" s="2"/>
      <c r="HF130" s="2"/>
      <c r="HG130" s="2"/>
      <c r="HH130" s="2"/>
      <c r="HI130" s="2"/>
      <c r="HJ130" s="3"/>
    </row>
    <row r="131" spans="53:218" hidden="1" x14ac:dyDescent="0.25">
      <c r="BA131" s="2"/>
      <c r="BB131" s="2"/>
      <c r="BC131" s="2"/>
      <c r="BD131" s="2"/>
      <c r="CS131" s="2"/>
      <c r="CT131" s="2"/>
      <c r="CU131" s="2"/>
      <c r="CV131" s="2"/>
      <c r="EK131" s="2"/>
      <c r="EL131" s="2"/>
      <c r="EM131" s="2"/>
      <c r="EN131" s="2"/>
      <c r="HF131" s="2"/>
      <c r="HG131" s="2"/>
      <c r="HH131" s="2"/>
      <c r="HI131" s="2"/>
      <c r="HJ131" s="3"/>
    </row>
    <row r="132" spans="53:218" hidden="1" x14ac:dyDescent="0.25">
      <c r="BA132" s="2"/>
      <c r="BB132" s="2"/>
      <c r="BC132" s="2"/>
      <c r="BD132" s="2"/>
      <c r="CS132" s="2"/>
      <c r="CT132" s="2"/>
      <c r="CU132" s="2"/>
      <c r="CV132" s="2"/>
      <c r="EK132" s="2"/>
      <c r="EL132" s="2"/>
      <c r="EM132" s="2"/>
      <c r="EN132" s="2"/>
      <c r="HF132" s="2"/>
      <c r="HG132" s="2"/>
      <c r="HH132" s="2"/>
      <c r="HI132" s="2"/>
      <c r="HJ132" s="3"/>
    </row>
    <row r="133" spans="53:218" hidden="1" x14ac:dyDescent="0.25">
      <c r="BA133" s="2"/>
      <c r="BB133" s="2"/>
      <c r="BC133" s="2"/>
      <c r="BD133" s="2"/>
      <c r="CS133" s="2"/>
      <c r="CT133" s="2"/>
      <c r="CU133" s="2"/>
      <c r="CV133" s="2"/>
      <c r="EK133" s="2"/>
      <c r="EL133" s="2"/>
      <c r="EM133" s="2"/>
      <c r="EN133" s="2"/>
      <c r="HF133" s="2"/>
      <c r="HG133" s="2"/>
      <c r="HH133" s="2"/>
      <c r="HI133" s="2"/>
      <c r="HJ133" s="3"/>
    </row>
    <row r="134" spans="53:218" hidden="1" x14ac:dyDescent="0.25">
      <c r="BA134" s="2"/>
      <c r="BB134" s="2"/>
      <c r="BC134" s="2"/>
      <c r="BD134" s="2"/>
      <c r="CS134" s="2"/>
      <c r="CT134" s="2"/>
      <c r="CU134" s="2"/>
      <c r="CV134" s="2"/>
      <c r="EK134" s="2"/>
      <c r="EL134" s="2"/>
      <c r="EM134" s="2"/>
      <c r="EN134" s="2"/>
      <c r="HF134" s="2"/>
      <c r="HG134" s="2"/>
      <c r="HH134" s="2"/>
      <c r="HI134" s="2"/>
      <c r="HJ134" s="3"/>
    </row>
    <row r="135" spans="53:218" hidden="1" x14ac:dyDescent="0.25">
      <c r="BA135" s="2"/>
      <c r="BB135" s="2"/>
      <c r="BC135" s="2"/>
      <c r="BD135" s="2"/>
      <c r="CS135" s="2"/>
      <c r="CT135" s="2"/>
      <c r="CU135" s="2"/>
      <c r="CV135" s="2"/>
      <c r="EK135" s="2"/>
      <c r="EL135" s="2"/>
      <c r="EM135" s="2"/>
      <c r="EN135" s="2"/>
      <c r="HF135" s="2"/>
      <c r="HG135" s="2"/>
      <c r="HH135" s="2"/>
      <c r="HI135" s="2"/>
      <c r="HJ135" s="3"/>
    </row>
    <row r="136" spans="53:218" hidden="1" x14ac:dyDescent="0.25">
      <c r="BA136" s="2"/>
      <c r="BB136" s="2"/>
      <c r="BC136" s="2"/>
      <c r="BD136" s="2"/>
      <c r="CS136" s="2"/>
      <c r="CT136" s="2"/>
      <c r="CU136" s="2"/>
      <c r="CV136" s="2"/>
      <c r="EK136" s="2"/>
      <c r="EL136" s="2"/>
      <c r="EM136" s="2"/>
      <c r="EN136" s="2"/>
      <c r="HF136" s="2"/>
      <c r="HG136" s="2"/>
      <c r="HH136" s="2"/>
      <c r="HI136" s="2"/>
      <c r="HJ136" s="3"/>
    </row>
    <row r="137" spans="53:218" hidden="1" x14ac:dyDescent="0.25">
      <c r="BA137" s="2"/>
      <c r="BB137" s="2"/>
      <c r="BC137" s="2"/>
      <c r="BD137" s="2"/>
      <c r="CS137" s="2"/>
      <c r="CT137" s="2"/>
      <c r="CU137" s="2"/>
      <c r="CV137" s="2"/>
      <c r="EK137" s="2"/>
      <c r="EL137" s="2"/>
      <c r="EM137" s="2"/>
      <c r="EN137" s="2"/>
      <c r="HF137" s="2"/>
      <c r="HG137" s="2"/>
      <c r="HH137" s="2"/>
      <c r="HI137" s="2"/>
      <c r="HJ137" s="3"/>
    </row>
    <row r="138" spans="53:218" hidden="1" x14ac:dyDescent="0.25">
      <c r="BA138" s="2"/>
      <c r="BB138" s="2"/>
      <c r="BC138" s="2"/>
      <c r="BD138" s="2"/>
      <c r="CS138" s="2"/>
      <c r="CT138" s="2"/>
      <c r="CU138" s="2"/>
      <c r="CV138" s="2"/>
      <c r="EK138" s="2"/>
      <c r="EL138" s="2"/>
      <c r="EM138" s="2"/>
      <c r="EN138" s="2"/>
      <c r="HF138" s="2"/>
      <c r="HG138" s="2"/>
      <c r="HH138" s="2"/>
      <c r="HI138" s="2"/>
      <c r="HJ138" s="3"/>
    </row>
    <row r="139" spans="53:218" hidden="1" x14ac:dyDescent="0.25">
      <c r="BA139" s="2"/>
      <c r="BB139" s="2"/>
      <c r="BC139" s="2"/>
      <c r="BD139" s="2"/>
      <c r="CS139" s="2"/>
      <c r="CT139" s="2"/>
      <c r="CU139" s="2"/>
      <c r="CV139" s="2"/>
      <c r="EK139" s="2"/>
      <c r="EL139" s="2"/>
      <c r="EM139" s="2"/>
      <c r="EN139" s="2"/>
      <c r="HF139" s="2"/>
      <c r="HG139" s="2"/>
      <c r="HH139" s="2"/>
      <c r="HI139" s="2"/>
      <c r="HJ139" s="3"/>
    </row>
    <row r="140" spans="53:218" hidden="1" x14ac:dyDescent="0.25">
      <c r="BA140" s="2"/>
      <c r="BB140" s="2"/>
      <c r="BC140" s="2"/>
      <c r="BD140" s="2"/>
      <c r="CS140" s="2"/>
      <c r="CT140" s="2"/>
      <c r="CU140" s="2"/>
      <c r="CV140" s="2"/>
      <c r="EK140" s="2"/>
      <c r="EL140" s="2"/>
      <c r="EM140" s="2"/>
      <c r="EN140" s="2"/>
      <c r="HF140" s="2"/>
      <c r="HG140" s="2"/>
      <c r="HH140" s="2"/>
      <c r="HI140" s="2"/>
      <c r="HJ140" s="3"/>
    </row>
    <row r="141" spans="53:218" hidden="1" x14ac:dyDescent="0.25">
      <c r="BA141" s="2"/>
      <c r="BB141" s="2"/>
      <c r="BC141" s="2"/>
      <c r="BD141" s="2"/>
      <c r="CS141" s="2"/>
      <c r="CT141" s="2"/>
      <c r="CU141" s="2"/>
      <c r="CV141" s="2"/>
      <c r="EK141" s="2"/>
      <c r="EL141" s="2"/>
      <c r="EM141" s="2"/>
      <c r="EN141" s="2"/>
      <c r="HF141" s="2"/>
      <c r="HG141" s="2"/>
      <c r="HH141" s="2"/>
      <c r="HI141" s="2"/>
      <c r="HJ141" s="3"/>
    </row>
    <row r="142" spans="53:218" hidden="1" x14ac:dyDescent="0.25">
      <c r="BA142" s="2"/>
      <c r="BB142" s="2"/>
      <c r="BC142" s="2"/>
      <c r="BD142" s="2"/>
      <c r="CS142" s="2"/>
      <c r="CT142" s="2"/>
      <c r="CU142" s="2"/>
      <c r="CV142" s="2"/>
      <c r="EK142" s="2"/>
      <c r="EL142" s="2"/>
      <c r="EM142" s="2"/>
      <c r="EN142" s="2"/>
      <c r="HF142" s="2"/>
      <c r="HG142" s="2"/>
      <c r="HH142" s="2"/>
      <c r="HI142" s="2"/>
      <c r="HJ142" s="3"/>
    </row>
    <row r="143" spans="53:218" hidden="1" x14ac:dyDescent="0.25">
      <c r="BA143" s="2"/>
      <c r="BB143" s="2"/>
      <c r="BC143" s="2"/>
      <c r="BD143" s="2"/>
      <c r="CS143" s="2"/>
      <c r="CT143" s="2"/>
      <c r="CU143" s="2"/>
      <c r="CV143" s="2"/>
      <c r="EK143" s="2"/>
      <c r="EL143" s="2"/>
      <c r="EM143" s="2"/>
      <c r="EN143" s="2"/>
      <c r="HF143" s="2"/>
      <c r="HG143" s="2"/>
      <c r="HH143" s="2"/>
      <c r="HI143" s="2"/>
      <c r="HJ143" s="3"/>
    </row>
    <row r="144" spans="53:218" hidden="1" x14ac:dyDescent="0.25">
      <c r="BA144" s="2"/>
      <c r="BB144" s="2"/>
      <c r="BC144" s="2"/>
      <c r="BD144" s="2"/>
      <c r="CS144" s="2"/>
      <c r="CT144" s="2"/>
      <c r="CU144" s="2"/>
      <c r="CV144" s="2"/>
      <c r="EK144" s="2"/>
      <c r="EL144" s="2"/>
      <c r="EM144" s="2"/>
      <c r="EN144" s="2"/>
      <c r="HF144" s="2"/>
      <c r="HG144" s="2"/>
      <c r="HH144" s="2"/>
      <c r="HI144" s="2"/>
      <c r="HJ144" s="3"/>
    </row>
    <row r="145" spans="53:218" hidden="1" x14ac:dyDescent="0.25">
      <c r="BA145" s="2"/>
      <c r="BB145" s="2"/>
      <c r="BC145" s="2"/>
      <c r="BD145" s="2"/>
      <c r="CS145" s="2"/>
      <c r="CT145" s="2"/>
      <c r="CU145" s="2"/>
      <c r="CV145" s="2"/>
      <c r="EK145" s="2"/>
      <c r="EL145" s="2"/>
      <c r="EM145" s="2"/>
      <c r="EN145" s="2"/>
      <c r="HF145" s="2"/>
      <c r="HG145" s="2"/>
      <c r="HH145" s="2"/>
      <c r="HI145" s="2"/>
      <c r="HJ145" s="3"/>
    </row>
    <row r="146" spans="53:218" hidden="1" x14ac:dyDescent="0.25">
      <c r="BA146" s="2"/>
      <c r="BB146" s="2"/>
      <c r="BC146" s="2"/>
      <c r="BD146" s="2"/>
      <c r="CS146" s="2"/>
      <c r="CT146" s="2"/>
      <c r="CU146" s="2"/>
      <c r="CV146" s="2"/>
      <c r="EK146" s="2"/>
      <c r="EL146" s="2"/>
      <c r="EM146" s="2"/>
      <c r="EN146" s="2"/>
      <c r="HF146" s="2"/>
      <c r="HG146" s="2"/>
      <c r="HH146" s="2"/>
      <c r="HI146" s="2"/>
      <c r="HJ146" s="3"/>
    </row>
    <row r="147" spans="53:218" hidden="1" x14ac:dyDescent="0.25">
      <c r="BA147" s="2"/>
      <c r="BB147" s="2"/>
      <c r="BC147" s="2"/>
      <c r="BD147" s="2"/>
      <c r="CS147" s="2"/>
      <c r="CT147" s="2"/>
      <c r="CU147" s="2"/>
      <c r="CV147" s="2"/>
      <c r="EK147" s="2"/>
      <c r="EL147" s="2"/>
      <c r="EM147" s="2"/>
      <c r="EN147" s="2"/>
      <c r="HF147" s="2"/>
      <c r="HG147" s="2"/>
      <c r="HH147" s="2"/>
      <c r="HI147" s="2"/>
      <c r="HJ147" s="3"/>
    </row>
    <row r="148" spans="53:218" hidden="1" x14ac:dyDescent="0.25">
      <c r="BA148" s="2"/>
      <c r="BB148" s="2"/>
      <c r="BC148" s="2"/>
      <c r="BD148" s="2"/>
      <c r="CS148" s="2"/>
      <c r="CT148" s="2"/>
      <c r="CU148" s="2"/>
      <c r="CV148" s="2"/>
      <c r="EK148" s="2"/>
      <c r="EL148" s="2"/>
      <c r="EM148" s="2"/>
      <c r="EN148" s="2"/>
      <c r="HF148" s="2"/>
      <c r="HG148" s="2"/>
      <c r="HH148" s="2"/>
      <c r="HI148" s="2"/>
      <c r="HJ148" s="3"/>
    </row>
    <row r="149" spans="53:218" hidden="1" x14ac:dyDescent="0.25">
      <c r="BA149" s="2"/>
      <c r="BB149" s="2"/>
      <c r="BC149" s="2"/>
      <c r="BD149" s="2"/>
      <c r="CS149" s="2"/>
      <c r="CT149" s="2"/>
      <c r="CU149" s="2"/>
      <c r="CV149" s="2"/>
      <c r="EK149" s="2"/>
      <c r="EL149" s="2"/>
      <c r="EM149" s="2"/>
      <c r="EN149" s="2"/>
      <c r="HF149" s="2"/>
      <c r="HG149" s="2"/>
      <c r="HH149" s="2"/>
      <c r="HI149" s="2"/>
      <c r="HJ149" s="3"/>
    </row>
    <row r="150" spans="53:218" hidden="1" x14ac:dyDescent="0.25">
      <c r="BA150" s="2"/>
      <c r="BB150" s="2"/>
      <c r="BC150" s="2"/>
      <c r="BD150" s="2"/>
      <c r="CS150" s="2"/>
      <c r="CT150" s="2"/>
      <c r="CU150" s="2"/>
      <c r="CV150" s="2"/>
      <c r="EK150" s="2"/>
      <c r="EL150" s="2"/>
      <c r="EM150" s="2"/>
      <c r="EN150" s="2"/>
      <c r="HF150" s="2"/>
      <c r="HG150" s="2"/>
      <c r="HH150" s="2"/>
      <c r="HI150" s="2"/>
      <c r="HJ150" s="3"/>
    </row>
    <row r="151" spans="53:218" hidden="1" x14ac:dyDescent="0.25">
      <c r="BA151" s="2"/>
      <c r="BB151" s="2"/>
      <c r="BC151" s="2"/>
      <c r="BD151" s="2"/>
      <c r="CS151" s="2"/>
      <c r="CT151" s="2"/>
      <c r="CU151" s="2"/>
      <c r="CV151" s="2"/>
      <c r="EK151" s="2"/>
      <c r="EL151" s="2"/>
      <c r="EM151" s="2"/>
      <c r="EN151" s="2"/>
      <c r="HF151" s="2"/>
      <c r="HG151" s="2"/>
      <c r="HH151" s="2"/>
      <c r="HI151" s="2"/>
      <c r="HJ151" s="3"/>
    </row>
    <row r="152" spans="53:218" hidden="1" x14ac:dyDescent="0.25">
      <c r="BA152" s="2"/>
      <c r="BB152" s="2"/>
      <c r="BC152" s="2"/>
      <c r="BD152" s="2"/>
      <c r="CS152" s="2"/>
      <c r="CT152" s="2"/>
      <c r="CU152" s="2"/>
      <c r="CV152" s="2"/>
      <c r="EK152" s="2"/>
      <c r="EL152" s="2"/>
      <c r="EM152" s="2"/>
      <c r="EN152" s="2"/>
      <c r="HF152" s="2"/>
      <c r="HG152" s="2"/>
      <c r="HH152" s="2"/>
      <c r="HI152" s="2"/>
      <c r="HJ152" s="3"/>
    </row>
    <row r="153" spans="53:218" hidden="1" x14ac:dyDescent="0.25">
      <c r="BA153" s="2"/>
      <c r="BB153" s="2"/>
      <c r="BC153" s="2"/>
      <c r="BD153" s="2"/>
      <c r="CS153" s="2"/>
      <c r="CT153" s="2"/>
      <c r="CU153" s="2"/>
      <c r="CV153" s="2"/>
      <c r="EK153" s="2"/>
      <c r="EL153" s="2"/>
      <c r="EM153" s="2"/>
      <c r="EN153" s="2"/>
      <c r="HF153" s="2"/>
      <c r="HG153" s="2"/>
      <c r="HH153" s="2"/>
      <c r="HI153" s="2"/>
      <c r="HJ153" s="3"/>
    </row>
    <row r="154" spans="53:218" hidden="1" x14ac:dyDescent="0.25">
      <c r="BA154" s="2"/>
      <c r="BB154" s="2"/>
      <c r="BC154" s="2"/>
      <c r="BD154" s="2"/>
      <c r="CS154" s="2"/>
      <c r="CT154" s="2"/>
      <c r="CU154" s="2"/>
      <c r="CV154" s="2"/>
      <c r="EK154" s="2"/>
      <c r="EL154" s="2"/>
      <c r="EM154" s="2"/>
      <c r="EN154" s="2"/>
      <c r="HF154" s="2"/>
      <c r="HG154" s="2"/>
      <c r="HH154" s="2"/>
      <c r="HI154" s="2"/>
      <c r="HJ154" s="3"/>
    </row>
    <row r="155" spans="53:218" hidden="1" x14ac:dyDescent="0.25">
      <c r="BA155" s="2"/>
      <c r="BB155" s="2"/>
      <c r="BC155" s="2"/>
      <c r="BD155" s="2"/>
      <c r="CS155" s="2"/>
      <c r="CT155" s="2"/>
      <c r="CU155" s="2"/>
      <c r="CV155" s="2"/>
      <c r="EK155" s="2"/>
      <c r="EL155" s="2"/>
      <c r="EM155" s="2"/>
      <c r="EN155" s="2"/>
      <c r="HF155" s="2"/>
      <c r="HG155" s="2"/>
      <c r="HH155" s="2"/>
      <c r="HI155" s="2"/>
      <c r="HJ155" s="3"/>
    </row>
    <row r="156" spans="53:218" hidden="1" x14ac:dyDescent="0.25">
      <c r="BA156" s="2"/>
      <c r="BB156" s="2"/>
      <c r="BC156" s="2"/>
      <c r="BD156" s="2"/>
      <c r="CS156" s="2"/>
      <c r="CT156" s="2"/>
      <c r="CU156" s="2"/>
      <c r="CV156" s="2"/>
      <c r="EK156" s="2"/>
      <c r="EL156" s="2"/>
      <c r="EM156" s="2"/>
      <c r="EN156" s="2"/>
      <c r="HF156" s="2"/>
      <c r="HG156" s="2"/>
      <c r="HH156" s="2"/>
      <c r="HI156" s="2"/>
      <c r="HJ156" s="3"/>
    </row>
    <row r="157" spans="53:218" hidden="1" x14ac:dyDescent="0.25">
      <c r="BA157" s="2"/>
      <c r="BB157" s="2"/>
      <c r="BC157" s="2"/>
      <c r="BD157" s="2"/>
      <c r="CS157" s="2"/>
      <c r="CT157" s="2"/>
      <c r="CU157" s="2"/>
      <c r="CV157" s="2"/>
      <c r="EK157" s="2"/>
      <c r="EL157" s="2"/>
      <c r="EM157" s="2"/>
      <c r="EN157" s="2"/>
      <c r="HF157" s="2"/>
      <c r="HG157" s="2"/>
      <c r="HH157" s="2"/>
      <c r="HI157" s="2"/>
      <c r="HJ157" s="3"/>
    </row>
    <row r="158" spans="53:218" hidden="1" x14ac:dyDescent="0.25">
      <c r="BA158" s="2"/>
      <c r="BB158" s="2"/>
      <c r="BC158" s="2"/>
      <c r="BD158" s="2"/>
      <c r="CS158" s="2"/>
      <c r="CT158" s="2"/>
      <c r="CU158" s="2"/>
      <c r="CV158" s="2"/>
      <c r="EK158" s="2"/>
      <c r="EL158" s="2"/>
      <c r="EM158" s="2"/>
      <c r="EN158" s="2"/>
      <c r="HF158" s="2"/>
      <c r="HG158" s="2"/>
      <c r="HH158" s="2"/>
      <c r="HI158" s="2"/>
      <c r="HJ158" s="3"/>
    </row>
    <row r="159" spans="53:218" hidden="1" x14ac:dyDescent="0.25">
      <c r="BA159" s="2"/>
      <c r="BB159" s="2"/>
      <c r="BC159" s="2"/>
      <c r="BD159" s="2"/>
      <c r="CS159" s="2"/>
      <c r="CT159" s="2"/>
      <c r="CU159" s="2"/>
      <c r="CV159" s="2"/>
      <c r="EK159" s="2"/>
      <c r="EL159" s="2"/>
      <c r="EM159" s="2"/>
      <c r="EN159" s="2"/>
      <c r="HF159" s="2"/>
      <c r="HG159" s="2"/>
      <c r="HH159" s="2"/>
      <c r="HI159" s="2"/>
      <c r="HJ159" s="3"/>
    </row>
    <row r="160" spans="53:218" hidden="1" x14ac:dyDescent="0.25">
      <c r="BA160" s="2"/>
      <c r="BB160" s="2"/>
      <c r="BC160" s="2"/>
      <c r="BD160" s="2"/>
      <c r="CS160" s="2"/>
      <c r="CT160" s="2"/>
      <c r="CU160" s="2"/>
      <c r="CV160" s="2"/>
      <c r="EK160" s="2"/>
      <c r="EL160" s="2"/>
      <c r="EM160" s="2"/>
      <c r="EN160" s="2"/>
      <c r="HF160" s="2"/>
      <c r="HG160" s="2"/>
      <c r="HH160" s="2"/>
      <c r="HI160" s="2"/>
      <c r="HJ160" s="3"/>
    </row>
    <row r="161" spans="53:218" hidden="1" x14ac:dyDescent="0.25">
      <c r="BA161" s="2"/>
      <c r="BB161" s="2"/>
      <c r="BC161" s="2"/>
      <c r="BD161" s="2"/>
      <c r="CS161" s="2"/>
      <c r="CT161" s="2"/>
      <c r="CU161" s="2"/>
      <c r="CV161" s="2"/>
      <c r="EK161" s="2"/>
      <c r="EL161" s="2"/>
      <c r="EM161" s="2"/>
      <c r="EN161" s="2"/>
      <c r="HF161" s="2"/>
      <c r="HG161" s="2"/>
      <c r="HH161" s="2"/>
      <c r="HI161" s="2"/>
      <c r="HJ161" s="3"/>
    </row>
    <row r="162" spans="53:218" hidden="1" x14ac:dyDescent="0.25">
      <c r="BA162" s="2"/>
      <c r="BB162" s="2"/>
      <c r="BC162" s="2"/>
      <c r="BD162" s="2"/>
      <c r="CS162" s="2"/>
      <c r="CT162" s="2"/>
      <c r="CU162" s="2"/>
      <c r="CV162" s="2"/>
      <c r="EK162" s="2"/>
      <c r="EL162" s="2"/>
      <c r="EM162" s="2"/>
      <c r="EN162" s="2"/>
      <c r="HF162" s="2"/>
      <c r="HG162" s="2"/>
      <c r="HH162" s="2"/>
      <c r="HI162" s="2"/>
      <c r="HJ162" s="3"/>
    </row>
    <row r="163" spans="53:218" hidden="1" x14ac:dyDescent="0.25">
      <c r="BA163" s="2"/>
      <c r="BB163" s="2"/>
      <c r="BC163" s="2"/>
      <c r="BD163" s="2"/>
      <c r="CS163" s="2"/>
      <c r="CT163" s="2"/>
      <c r="CU163" s="2"/>
      <c r="CV163" s="2"/>
      <c r="EK163" s="2"/>
      <c r="EL163" s="2"/>
      <c r="EM163" s="2"/>
      <c r="EN163" s="2"/>
      <c r="HF163" s="2"/>
      <c r="HG163" s="2"/>
      <c r="HH163" s="2"/>
      <c r="HI163" s="2"/>
      <c r="HJ163" s="3"/>
    </row>
    <row r="164" spans="53:218" hidden="1" x14ac:dyDescent="0.25">
      <c r="BA164" s="2"/>
      <c r="BB164" s="2"/>
      <c r="BC164" s="2"/>
      <c r="BD164" s="2"/>
      <c r="CS164" s="2"/>
      <c r="CT164" s="2"/>
      <c r="CU164" s="2"/>
      <c r="CV164" s="2"/>
      <c r="EK164" s="2"/>
      <c r="EL164" s="2"/>
      <c r="EM164" s="2"/>
      <c r="EN164" s="2"/>
      <c r="HF164" s="2"/>
      <c r="HG164" s="2"/>
      <c r="HH164" s="2"/>
      <c r="HI164" s="2"/>
      <c r="HJ164" s="3"/>
    </row>
    <row r="165" spans="53:218" hidden="1" x14ac:dyDescent="0.25">
      <c r="BA165" s="2"/>
      <c r="BB165" s="2"/>
      <c r="BC165" s="2"/>
      <c r="BD165" s="2"/>
      <c r="CS165" s="2"/>
      <c r="CT165" s="2"/>
      <c r="CU165" s="2"/>
      <c r="CV165" s="2"/>
      <c r="EK165" s="2"/>
      <c r="EL165" s="2"/>
      <c r="EM165" s="2"/>
      <c r="EN165" s="2"/>
      <c r="HF165" s="2"/>
      <c r="HG165" s="2"/>
      <c r="HH165" s="2"/>
      <c r="HI165" s="2"/>
      <c r="HJ165" s="3"/>
    </row>
    <row r="166" spans="53:218" hidden="1" x14ac:dyDescent="0.25">
      <c r="BA166" s="2"/>
      <c r="BB166" s="2"/>
      <c r="BC166" s="2"/>
      <c r="BD166" s="2"/>
      <c r="CS166" s="2"/>
      <c r="CT166" s="2"/>
      <c r="CU166" s="2"/>
      <c r="CV166" s="2"/>
      <c r="EK166" s="2"/>
      <c r="EL166" s="2"/>
      <c r="EM166" s="2"/>
      <c r="EN166" s="2"/>
      <c r="HF166" s="2"/>
      <c r="HG166" s="2"/>
      <c r="HH166" s="2"/>
      <c r="HI166" s="2"/>
      <c r="HJ166" s="3"/>
    </row>
    <row r="167" spans="53:218" hidden="1" x14ac:dyDescent="0.25">
      <c r="BA167" s="2"/>
      <c r="BB167" s="2"/>
      <c r="BC167" s="2"/>
      <c r="BD167" s="2"/>
      <c r="CS167" s="2"/>
      <c r="CT167" s="2"/>
      <c r="CU167" s="2"/>
      <c r="CV167" s="2"/>
      <c r="EK167" s="2"/>
      <c r="EL167" s="2"/>
      <c r="EM167" s="2"/>
      <c r="EN167" s="2"/>
      <c r="HF167" s="2"/>
      <c r="HG167" s="2"/>
      <c r="HH167" s="2"/>
      <c r="HI167" s="2"/>
      <c r="HJ167" s="3"/>
    </row>
    <row r="168" spans="53:218" hidden="1" x14ac:dyDescent="0.25">
      <c r="BA168" s="2"/>
      <c r="BB168" s="2"/>
      <c r="BC168" s="2"/>
      <c r="BD168" s="2"/>
      <c r="CS168" s="2"/>
      <c r="CT168" s="2"/>
      <c r="CU168" s="2"/>
      <c r="CV168" s="2"/>
      <c r="EK168" s="2"/>
      <c r="EL168" s="2"/>
      <c r="EM168" s="2"/>
      <c r="EN168" s="2"/>
      <c r="HF168" s="2"/>
      <c r="HG168" s="2"/>
      <c r="HH168" s="2"/>
      <c r="HI168" s="2"/>
      <c r="HJ168" s="3"/>
    </row>
    <row r="169" spans="53:218" hidden="1" x14ac:dyDescent="0.25">
      <c r="BA169" s="2"/>
      <c r="BB169" s="2"/>
      <c r="BC169" s="2"/>
      <c r="BD169" s="2"/>
      <c r="CS169" s="2"/>
      <c r="CT169" s="2"/>
      <c r="CU169" s="2"/>
      <c r="CV169" s="2"/>
      <c r="EK169" s="2"/>
      <c r="EL169" s="2"/>
      <c r="EM169" s="2"/>
      <c r="EN169" s="2"/>
      <c r="HF169" s="2"/>
      <c r="HG169" s="2"/>
      <c r="HH169" s="2"/>
      <c r="HI169" s="2"/>
      <c r="HJ169" s="3"/>
    </row>
    <row r="170" spans="53:218" hidden="1" x14ac:dyDescent="0.25">
      <c r="BA170" s="2"/>
      <c r="BB170" s="2"/>
      <c r="BC170" s="2"/>
      <c r="BD170" s="2"/>
      <c r="CS170" s="2"/>
      <c r="CT170" s="2"/>
      <c r="CU170" s="2"/>
      <c r="CV170" s="2"/>
      <c r="EK170" s="2"/>
      <c r="EL170" s="2"/>
      <c r="EM170" s="2"/>
      <c r="EN170" s="2"/>
      <c r="HF170" s="2"/>
      <c r="HG170" s="2"/>
      <c r="HH170" s="2"/>
      <c r="HI170" s="2"/>
      <c r="HJ170" s="3"/>
    </row>
    <row r="171" spans="53:218" hidden="1" x14ac:dyDescent="0.25">
      <c r="BA171" s="2"/>
      <c r="BB171" s="2"/>
      <c r="BC171" s="2"/>
      <c r="BD171" s="2"/>
      <c r="CS171" s="2"/>
      <c r="CT171" s="2"/>
      <c r="CU171" s="2"/>
      <c r="CV171" s="2"/>
      <c r="EK171" s="2"/>
      <c r="EL171" s="2"/>
      <c r="EM171" s="2"/>
      <c r="EN171" s="2"/>
      <c r="HF171" s="2"/>
      <c r="HG171" s="2"/>
      <c r="HH171" s="2"/>
      <c r="HI171" s="2"/>
      <c r="HJ171" s="3"/>
    </row>
    <row r="172" spans="53:218" hidden="1" x14ac:dyDescent="0.25">
      <c r="BA172" s="2"/>
      <c r="BB172" s="2"/>
      <c r="BC172" s="2"/>
      <c r="BD172" s="2"/>
      <c r="CS172" s="2"/>
      <c r="CT172" s="2"/>
      <c r="CU172" s="2"/>
      <c r="CV172" s="2"/>
      <c r="EK172" s="2"/>
      <c r="EL172" s="2"/>
      <c r="EM172" s="2"/>
      <c r="EN172" s="2"/>
      <c r="HF172" s="2"/>
      <c r="HG172" s="2"/>
      <c r="HH172" s="2"/>
      <c r="HI172" s="2"/>
      <c r="HJ172" s="3"/>
    </row>
    <row r="173" spans="53:218" hidden="1" x14ac:dyDescent="0.25">
      <c r="BA173" s="2"/>
      <c r="BB173" s="2"/>
      <c r="BC173" s="2"/>
      <c r="BD173" s="2"/>
      <c r="CS173" s="2"/>
      <c r="CT173" s="2"/>
      <c r="CU173" s="2"/>
      <c r="CV173" s="2"/>
      <c r="EK173" s="2"/>
      <c r="EL173" s="2"/>
      <c r="EM173" s="2"/>
      <c r="EN173" s="2"/>
      <c r="HF173" s="2"/>
      <c r="HG173" s="2"/>
      <c r="HH173" s="2"/>
      <c r="HI173" s="2"/>
      <c r="HJ173" s="3"/>
    </row>
    <row r="174" spans="53:218" hidden="1" x14ac:dyDescent="0.25">
      <c r="BA174" s="2"/>
      <c r="BB174" s="2"/>
      <c r="BC174" s="2"/>
      <c r="BD174" s="2"/>
      <c r="CS174" s="2"/>
      <c r="CT174" s="2"/>
      <c r="CU174" s="2"/>
      <c r="CV174" s="2"/>
      <c r="EK174" s="2"/>
      <c r="EL174" s="2"/>
      <c r="EM174" s="2"/>
      <c r="EN174" s="2"/>
      <c r="HF174" s="2"/>
      <c r="HG174" s="2"/>
      <c r="HH174" s="2"/>
      <c r="HI174" s="2"/>
      <c r="HJ174" s="3"/>
    </row>
    <row r="175" spans="53:218" hidden="1" x14ac:dyDescent="0.25">
      <c r="BA175" s="2"/>
      <c r="BB175" s="2"/>
      <c r="BC175" s="2"/>
      <c r="BD175" s="2"/>
      <c r="CS175" s="2"/>
      <c r="CT175" s="2"/>
      <c r="CU175" s="2"/>
      <c r="CV175" s="2"/>
      <c r="EK175" s="2"/>
      <c r="EL175" s="2"/>
      <c r="EM175" s="2"/>
      <c r="EN175" s="2"/>
      <c r="HF175" s="2"/>
      <c r="HG175" s="2"/>
      <c r="HH175" s="2"/>
      <c r="HI175" s="2"/>
      <c r="HJ175" s="3"/>
    </row>
    <row r="176" spans="53:218" hidden="1" x14ac:dyDescent="0.25">
      <c r="BA176" s="2"/>
      <c r="BB176" s="2"/>
      <c r="BC176" s="2"/>
      <c r="BD176" s="2"/>
      <c r="CS176" s="2"/>
      <c r="CT176" s="2"/>
      <c r="CU176" s="2"/>
      <c r="CV176" s="2"/>
      <c r="EK176" s="2"/>
      <c r="EL176" s="2"/>
      <c r="EM176" s="2"/>
      <c r="EN176" s="2"/>
      <c r="HF176" s="2"/>
      <c r="HG176" s="2"/>
      <c r="HH176" s="2"/>
      <c r="HI176" s="2"/>
      <c r="HJ176" s="3"/>
    </row>
    <row r="177" spans="53:218" hidden="1" x14ac:dyDescent="0.25">
      <c r="BA177" s="2"/>
      <c r="BB177" s="2"/>
      <c r="BC177" s="2"/>
      <c r="BD177" s="2"/>
      <c r="CS177" s="2"/>
      <c r="CT177" s="2"/>
      <c r="CU177" s="2"/>
      <c r="CV177" s="2"/>
      <c r="EK177" s="2"/>
      <c r="EL177" s="2"/>
      <c r="EM177" s="2"/>
      <c r="EN177" s="2"/>
      <c r="HF177" s="2"/>
      <c r="HG177" s="2"/>
      <c r="HH177" s="2"/>
      <c r="HI177" s="2"/>
      <c r="HJ177" s="3"/>
    </row>
    <row r="178" spans="53:218" hidden="1" x14ac:dyDescent="0.25">
      <c r="BA178" s="2"/>
      <c r="BB178" s="2"/>
      <c r="BC178" s="2"/>
      <c r="BD178" s="2"/>
      <c r="CS178" s="2"/>
      <c r="CT178" s="2"/>
      <c r="CU178" s="2"/>
      <c r="CV178" s="2"/>
      <c r="EK178" s="2"/>
      <c r="EL178" s="2"/>
      <c r="EM178" s="2"/>
      <c r="EN178" s="2"/>
      <c r="HF178" s="2"/>
      <c r="HG178" s="2"/>
      <c r="HH178" s="2"/>
      <c r="HI178" s="2"/>
      <c r="HJ178" s="3"/>
    </row>
    <row r="179" spans="53:218" hidden="1" x14ac:dyDescent="0.25">
      <c r="BA179" s="2"/>
      <c r="BB179" s="2"/>
      <c r="BC179" s="2"/>
      <c r="BD179" s="2"/>
      <c r="CS179" s="2"/>
      <c r="CT179" s="2"/>
      <c r="CU179" s="2"/>
      <c r="CV179" s="2"/>
      <c r="EK179" s="2"/>
      <c r="EL179" s="2"/>
      <c r="EM179" s="2"/>
      <c r="EN179" s="2"/>
      <c r="HF179" s="2"/>
      <c r="HG179" s="2"/>
      <c r="HH179" s="2"/>
      <c r="HI179" s="2"/>
      <c r="HJ179" s="3"/>
    </row>
    <row r="180" spans="53:218" hidden="1" x14ac:dyDescent="0.25">
      <c r="BA180" s="2"/>
      <c r="BB180" s="2"/>
      <c r="BC180" s="2"/>
      <c r="BD180" s="2"/>
      <c r="CS180" s="2"/>
      <c r="CT180" s="2"/>
      <c r="CU180" s="2"/>
      <c r="CV180" s="2"/>
      <c r="EK180" s="2"/>
      <c r="EL180" s="2"/>
      <c r="EM180" s="2"/>
      <c r="EN180" s="2"/>
      <c r="HF180" s="2"/>
      <c r="HG180" s="2"/>
      <c r="HH180" s="2"/>
      <c r="HI180" s="2"/>
      <c r="HJ180" s="3"/>
    </row>
    <row r="181" spans="53:218" hidden="1" x14ac:dyDescent="0.25">
      <c r="BA181" s="2"/>
      <c r="BB181" s="2"/>
      <c r="BC181" s="2"/>
      <c r="BD181" s="2"/>
      <c r="CS181" s="2"/>
      <c r="CT181" s="2"/>
      <c r="CU181" s="2"/>
      <c r="CV181" s="2"/>
      <c r="EK181" s="2"/>
      <c r="EL181" s="2"/>
      <c r="EM181" s="2"/>
      <c r="EN181" s="2"/>
      <c r="HF181" s="2"/>
      <c r="HG181" s="2"/>
      <c r="HH181" s="2"/>
      <c r="HI181" s="2"/>
      <c r="HJ181" s="3"/>
    </row>
    <row r="182" spans="53:218" hidden="1" x14ac:dyDescent="0.25">
      <c r="BA182" s="2"/>
      <c r="BB182" s="2"/>
      <c r="BC182" s="2"/>
      <c r="BD182" s="2"/>
      <c r="CS182" s="2"/>
      <c r="CT182" s="2"/>
      <c r="CU182" s="2"/>
      <c r="CV182" s="2"/>
      <c r="EK182" s="2"/>
      <c r="EL182" s="2"/>
      <c r="EM182" s="2"/>
      <c r="EN182" s="2"/>
      <c r="HF182" s="2"/>
      <c r="HG182" s="2"/>
      <c r="HH182" s="2"/>
      <c r="HI182" s="2"/>
      <c r="HJ182" s="3"/>
    </row>
    <row r="183" spans="53:218" hidden="1" x14ac:dyDescent="0.25">
      <c r="BA183" s="2"/>
      <c r="BB183" s="2"/>
      <c r="BC183" s="2"/>
      <c r="BD183" s="2"/>
      <c r="CS183" s="2"/>
      <c r="CT183" s="2"/>
      <c r="CU183" s="2"/>
      <c r="CV183" s="2"/>
      <c r="EK183" s="2"/>
      <c r="EL183" s="2"/>
      <c r="EM183" s="2"/>
      <c r="EN183" s="2"/>
      <c r="HF183" s="2"/>
      <c r="HG183" s="2"/>
      <c r="HH183" s="2"/>
      <c r="HI183" s="2"/>
      <c r="HJ183" s="3"/>
    </row>
    <row r="184" spans="53:218" hidden="1" x14ac:dyDescent="0.25">
      <c r="BA184" s="2"/>
      <c r="BB184" s="2"/>
      <c r="BC184" s="2"/>
      <c r="BD184" s="2"/>
      <c r="CS184" s="2"/>
      <c r="CT184" s="2"/>
      <c r="CU184" s="2"/>
      <c r="CV184" s="2"/>
      <c r="EK184" s="2"/>
      <c r="EL184" s="2"/>
      <c r="EM184" s="2"/>
      <c r="EN184" s="2"/>
      <c r="HF184" s="2"/>
      <c r="HG184" s="2"/>
      <c r="HH184" s="2"/>
      <c r="HI184" s="2"/>
      <c r="HJ184" s="3"/>
    </row>
    <row r="185" spans="53:218" hidden="1" x14ac:dyDescent="0.25">
      <c r="BA185" s="2"/>
      <c r="BB185" s="2"/>
      <c r="BC185" s="2"/>
      <c r="BD185" s="2"/>
      <c r="CS185" s="2"/>
      <c r="CT185" s="2"/>
      <c r="CU185" s="2"/>
      <c r="CV185" s="2"/>
      <c r="EK185" s="2"/>
      <c r="EL185" s="2"/>
      <c r="EM185" s="2"/>
      <c r="EN185" s="2"/>
      <c r="HF185" s="2"/>
      <c r="HG185" s="2"/>
      <c r="HH185" s="2"/>
      <c r="HI185" s="2"/>
      <c r="HJ185" s="3"/>
    </row>
    <row r="186" spans="53:218" hidden="1" x14ac:dyDescent="0.25">
      <c r="BA186" s="2"/>
      <c r="BB186" s="2"/>
      <c r="BC186" s="2"/>
      <c r="BD186" s="2"/>
      <c r="CS186" s="2"/>
      <c r="CT186" s="2"/>
      <c r="CU186" s="2"/>
      <c r="CV186" s="2"/>
      <c r="EK186" s="2"/>
      <c r="EL186" s="2"/>
      <c r="EM186" s="2"/>
      <c r="EN186" s="2"/>
      <c r="HF186" s="2"/>
      <c r="HG186" s="2"/>
      <c r="HH186" s="2"/>
      <c r="HI186" s="2"/>
      <c r="HJ186" s="3"/>
    </row>
    <row r="187" spans="53:218" hidden="1" x14ac:dyDescent="0.25">
      <c r="BA187" s="2"/>
      <c r="BB187" s="2"/>
      <c r="BC187" s="2"/>
      <c r="BD187" s="2"/>
      <c r="CS187" s="2"/>
      <c r="CT187" s="2"/>
      <c r="CU187" s="2"/>
      <c r="CV187" s="2"/>
      <c r="EK187" s="2"/>
      <c r="EL187" s="2"/>
      <c r="EM187" s="2"/>
      <c r="EN187" s="2"/>
      <c r="HF187" s="2"/>
      <c r="HG187" s="2"/>
      <c r="HH187" s="2"/>
      <c r="HI187" s="2"/>
      <c r="HJ187" s="3"/>
    </row>
    <row r="188" spans="53:218" hidden="1" x14ac:dyDescent="0.25">
      <c r="BA188" s="2"/>
      <c r="BB188" s="2"/>
      <c r="BC188" s="2"/>
      <c r="BD188" s="2"/>
      <c r="CS188" s="2"/>
      <c r="CT188" s="2"/>
      <c r="CU188" s="2"/>
      <c r="CV188" s="2"/>
      <c r="EK188" s="2"/>
      <c r="EL188" s="2"/>
      <c r="EM188" s="2"/>
      <c r="EN188" s="2"/>
      <c r="HF188" s="2"/>
      <c r="HG188" s="2"/>
      <c r="HH188" s="2"/>
      <c r="HI188" s="2"/>
      <c r="HJ188" s="3"/>
    </row>
    <row r="189" spans="53:218" hidden="1" x14ac:dyDescent="0.25">
      <c r="BA189" s="2"/>
      <c r="BB189" s="2"/>
      <c r="BC189" s="2"/>
      <c r="BD189" s="2"/>
      <c r="CS189" s="2"/>
      <c r="CT189" s="2"/>
      <c r="CU189" s="2"/>
      <c r="CV189" s="2"/>
      <c r="EK189" s="2"/>
      <c r="EL189" s="2"/>
      <c r="EM189" s="2"/>
      <c r="EN189" s="2"/>
      <c r="HF189" s="2"/>
      <c r="HG189" s="2"/>
      <c r="HH189" s="2"/>
      <c r="HI189" s="2"/>
      <c r="HJ189" s="3"/>
    </row>
    <row r="190" spans="53:218" hidden="1" x14ac:dyDescent="0.25">
      <c r="BA190" s="2"/>
      <c r="BB190" s="2"/>
      <c r="BC190" s="2"/>
      <c r="BD190" s="2"/>
      <c r="CS190" s="2"/>
      <c r="CT190" s="2"/>
      <c r="CU190" s="2"/>
      <c r="CV190" s="2"/>
      <c r="EK190" s="2"/>
      <c r="EL190" s="2"/>
      <c r="EM190" s="2"/>
      <c r="EN190" s="2"/>
      <c r="HF190" s="2"/>
      <c r="HG190" s="2"/>
      <c r="HH190" s="2"/>
      <c r="HI190" s="2"/>
      <c r="HJ190" s="3"/>
    </row>
    <row r="191" spans="53:218" hidden="1" x14ac:dyDescent="0.25">
      <c r="BA191" s="2"/>
      <c r="BB191" s="2"/>
      <c r="BC191" s="2"/>
      <c r="BD191" s="2"/>
      <c r="CS191" s="2"/>
      <c r="CT191" s="2"/>
      <c r="CU191" s="2"/>
      <c r="CV191" s="2"/>
      <c r="EK191" s="2"/>
      <c r="EL191" s="2"/>
      <c r="EM191" s="2"/>
      <c r="EN191" s="2"/>
      <c r="HF191" s="2"/>
      <c r="HG191" s="2"/>
      <c r="HH191" s="2"/>
      <c r="HI191" s="2"/>
      <c r="HJ191" s="3"/>
    </row>
    <row r="192" spans="53:218" hidden="1" x14ac:dyDescent="0.25">
      <c r="BA192" s="2"/>
      <c r="BB192" s="2"/>
      <c r="BC192" s="2"/>
      <c r="BD192" s="2"/>
      <c r="CS192" s="2"/>
      <c r="CT192" s="2"/>
      <c r="CU192" s="2"/>
      <c r="CV192" s="2"/>
      <c r="EK192" s="2"/>
      <c r="EL192" s="2"/>
      <c r="EM192" s="2"/>
      <c r="EN192" s="2"/>
      <c r="HF192" s="2"/>
      <c r="HG192" s="2"/>
      <c r="HH192" s="2"/>
      <c r="HI192" s="2"/>
      <c r="HJ192" s="3"/>
    </row>
    <row r="193" spans="53:218" hidden="1" x14ac:dyDescent="0.25">
      <c r="BA193" s="2"/>
      <c r="BB193" s="2"/>
      <c r="BC193" s="2"/>
      <c r="BD193" s="2"/>
      <c r="CS193" s="2"/>
      <c r="CT193" s="2"/>
      <c r="CU193" s="2"/>
      <c r="CV193" s="2"/>
      <c r="EK193" s="2"/>
      <c r="EL193" s="2"/>
      <c r="EM193" s="2"/>
      <c r="EN193" s="2"/>
      <c r="HF193" s="2"/>
      <c r="HG193" s="2"/>
      <c r="HH193" s="2"/>
      <c r="HI193" s="2"/>
      <c r="HJ193" s="3"/>
    </row>
    <row r="194" spans="53:218" hidden="1" x14ac:dyDescent="0.25">
      <c r="BA194" s="2"/>
      <c r="BB194" s="2"/>
      <c r="BC194" s="2"/>
      <c r="BD194" s="2"/>
      <c r="CS194" s="2"/>
      <c r="CT194" s="2"/>
      <c r="CU194" s="2"/>
      <c r="CV194" s="2"/>
      <c r="EK194" s="2"/>
      <c r="EL194" s="2"/>
      <c r="EM194" s="2"/>
      <c r="EN194" s="2"/>
      <c r="HF194" s="2"/>
      <c r="HG194" s="2"/>
      <c r="HH194" s="2"/>
      <c r="HI194" s="2"/>
      <c r="HJ194" s="3"/>
    </row>
    <row r="195" spans="53:218" hidden="1" x14ac:dyDescent="0.25">
      <c r="BA195" s="2"/>
      <c r="BB195" s="2"/>
      <c r="BC195" s="2"/>
      <c r="BD195" s="2"/>
      <c r="CS195" s="2"/>
      <c r="CT195" s="2"/>
      <c r="CU195" s="2"/>
      <c r="CV195" s="2"/>
      <c r="EK195" s="2"/>
      <c r="EL195" s="2"/>
      <c r="EM195" s="2"/>
      <c r="EN195" s="2"/>
      <c r="HF195" s="2"/>
      <c r="HG195" s="2"/>
      <c r="HH195" s="2"/>
      <c r="HI195" s="2"/>
      <c r="HJ195" s="3"/>
    </row>
    <row r="196" spans="53:218" hidden="1" x14ac:dyDescent="0.25">
      <c r="BA196" s="2"/>
      <c r="BB196" s="2"/>
      <c r="BC196" s="2"/>
      <c r="BD196" s="2"/>
      <c r="CS196" s="2"/>
      <c r="CT196" s="2"/>
      <c r="CU196" s="2"/>
      <c r="CV196" s="2"/>
      <c r="EK196" s="2"/>
      <c r="EL196" s="2"/>
      <c r="EM196" s="2"/>
      <c r="EN196" s="2"/>
      <c r="HF196" s="2"/>
      <c r="HG196" s="2"/>
      <c r="HH196" s="2"/>
      <c r="HI196" s="2"/>
      <c r="HJ196" s="3"/>
    </row>
    <row r="197" spans="53:218" hidden="1" x14ac:dyDescent="0.25">
      <c r="BA197" s="2"/>
      <c r="BB197" s="2"/>
      <c r="BC197" s="2"/>
      <c r="BD197" s="2"/>
      <c r="CS197" s="2"/>
      <c r="CT197" s="2"/>
      <c r="CU197" s="2"/>
      <c r="CV197" s="2"/>
      <c r="EK197" s="2"/>
      <c r="EL197" s="2"/>
      <c r="EM197" s="2"/>
      <c r="EN197" s="2"/>
      <c r="HF197" s="2"/>
      <c r="HG197" s="2"/>
      <c r="HH197" s="2"/>
      <c r="HI197" s="2"/>
      <c r="HJ197" s="3"/>
    </row>
    <row r="198" spans="53:218" hidden="1" x14ac:dyDescent="0.25">
      <c r="BA198" s="2"/>
      <c r="BB198" s="2"/>
      <c r="BC198" s="2"/>
      <c r="BD198" s="2"/>
      <c r="CS198" s="2"/>
      <c r="CT198" s="2"/>
      <c r="CU198" s="2"/>
      <c r="CV198" s="2"/>
      <c r="EK198" s="2"/>
      <c r="EL198" s="2"/>
      <c r="EM198" s="2"/>
      <c r="EN198" s="2"/>
      <c r="HF198" s="2"/>
      <c r="HG198" s="2"/>
      <c r="HH198" s="2"/>
      <c r="HI198" s="2"/>
      <c r="HJ198" s="3"/>
    </row>
    <row r="199" spans="53:218" hidden="1" x14ac:dyDescent="0.25">
      <c r="BA199" s="2"/>
      <c r="BB199" s="2"/>
      <c r="BC199" s="2"/>
      <c r="BD199" s="2"/>
      <c r="CS199" s="2"/>
      <c r="CT199" s="2"/>
      <c r="CU199" s="2"/>
      <c r="CV199" s="2"/>
      <c r="EK199" s="2"/>
      <c r="EL199" s="2"/>
      <c r="EM199" s="2"/>
      <c r="EN199" s="2"/>
      <c r="HF199" s="2"/>
      <c r="HG199" s="2"/>
      <c r="HH199" s="2"/>
      <c r="HI199" s="2"/>
      <c r="HJ199" s="3"/>
    </row>
    <row r="200" spans="53:218" hidden="1" x14ac:dyDescent="0.25">
      <c r="BA200" s="2"/>
      <c r="BB200" s="2"/>
      <c r="BC200" s="2"/>
      <c r="BD200" s="2"/>
      <c r="CS200" s="2"/>
      <c r="CT200" s="2"/>
      <c r="CU200" s="2"/>
      <c r="CV200" s="2"/>
      <c r="EK200" s="2"/>
      <c r="EL200" s="2"/>
      <c r="EM200" s="2"/>
      <c r="EN200" s="2"/>
      <c r="HF200" s="2"/>
      <c r="HG200" s="2"/>
      <c r="HH200" s="2"/>
      <c r="HI200" s="2"/>
      <c r="HJ200" s="3"/>
    </row>
    <row r="201" spans="53:218" hidden="1" x14ac:dyDescent="0.25">
      <c r="BA201" s="2"/>
      <c r="BB201" s="2"/>
      <c r="BC201" s="2"/>
      <c r="BD201" s="2"/>
      <c r="CS201" s="2"/>
      <c r="CT201" s="2"/>
      <c r="CU201" s="2"/>
      <c r="CV201" s="2"/>
      <c r="EK201" s="2"/>
      <c r="EL201" s="2"/>
      <c r="EM201" s="2"/>
      <c r="EN201" s="2"/>
      <c r="HF201" s="2"/>
      <c r="HG201" s="2"/>
      <c r="HH201" s="2"/>
      <c r="HI201" s="2"/>
      <c r="HJ201" s="3"/>
    </row>
    <row r="202" spans="53:218" hidden="1" x14ac:dyDescent="0.25">
      <c r="BA202" s="2"/>
      <c r="BB202" s="2"/>
      <c r="BC202" s="2"/>
      <c r="BD202" s="2"/>
      <c r="CS202" s="2"/>
      <c r="CT202" s="2"/>
      <c r="CU202" s="2"/>
      <c r="CV202" s="2"/>
      <c r="EK202" s="2"/>
      <c r="EL202" s="2"/>
      <c r="EM202" s="2"/>
      <c r="EN202" s="2"/>
      <c r="HF202" s="2"/>
      <c r="HG202" s="2"/>
      <c r="HH202" s="2"/>
      <c r="HI202" s="2"/>
      <c r="HJ202" s="3"/>
    </row>
    <row r="203" spans="53:218" hidden="1" x14ac:dyDescent="0.25">
      <c r="BA203" s="2"/>
      <c r="BB203" s="2"/>
      <c r="BC203" s="2"/>
      <c r="BD203" s="2"/>
      <c r="CS203" s="2"/>
      <c r="CT203" s="2"/>
      <c r="CU203" s="2"/>
      <c r="CV203" s="2"/>
      <c r="EK203" s="2"/>
      <c r="EL203" s="2"/>
      <c r="EM203" s="2"/>
      <c r="EN203" s="2"/>
      <c r="HF203" s="2"/>
      <c r="HG203" s="2"/>
      <c r="HH203" s="2"/>
      <c r="HI203" s="2"/>
      <c r="HJ203" s="3"/>
    </row>
    <row r="204" spans="53:218" hidden="1" x14ac:dyDescent="0.25">
      <c r="BA204" s="2"/>
      <c r="BB204" s="2"/>
      <c r="BC204" s="2"/>
      <c r="BD204" s="2"/>
      <c r="CS204" s="2"/>
      <c r="CT204" s="2"/>
      <c r="CU204" s="2"/>
      <c r="CV204" s="2"/>
      <c r="EK204" s="2"/>
      <c r="EL204" s="2"/>
      <c r="EM204" s="2"/>
      <c r="EN204" s="2"/>
      <c r="HF204" s="2"/>
      <c r="HG204" s="2"/>
      <c r="HH204" s="2"/>
      <c r="HI204" s="2"/>
      <c r="HJ204" s="3"/>
    </row>
    <row r="205" spans="53:218" hidden="1" x14ac:dyDescent="0.25">
      <c r="BA205" s="2"/>
      <c r="BB205" s="2"/>
      <c r="BC205" s="2"/>
      <c r="BD205" s="2"/>
      <c r="CS205" s="2"/>
      <c r="CT205" s="2"/>
      <c r="CU205" s="2"/>
      <c r="CV205" s="2"/>
      <c r="EK205" s="2"/>
      <c r="EL205" s="2"/>
      <c r="EM205" s="2"/>
      <c r="EN205" s="2"/>
      <c r="HF205" s="2"/>
      <c r="HG205" s="2"/>
      <c r="HH205" s="2"/>
      <c r="HI205" s="2"/>
      <c r="HJ205" s="3"/>
    </row>
    <row r="206" spans="53:218" hidden="1" x14ac:dyDescent="0.25">
      <c r="BA206" s="2"/>
      <c r="BB206" s="2"/>
      <c r="BC206" s="2"/>
      <c r="BD206" s="2"/>
      <c r="CS206" s="2"/>
      <c r="CT206" s="2"/>
      <c r="CU206" s="2"/>
      <c r="CV206" s="2"/>
      <c r="EK206" s="2"/>
      <c r="EL206" s="2"/>
      <c r="EM206" s="2"/>
      <c r="EN206" s="2"/>
      <c r="HF206" s="2"/>
      <c r="HG206" s="2"/>
      <c r="HH206" s="2"/>
      <c r="HI206" s="2"/>
      <c r="HJ206" s="3"/>
    </row>
    <row r="207" spans="53:218" hidden="1" x14ac:dyDescent="0.25">
      <c r="BA207" s="2"/>
      <c r="BB207" s="2"/>
      <c r="BC207" s="2"/>
      <c r="BD207" s="2"/>
      <c r="CS207" s="2"/>
      <c r="CT207" s="2"/>
      <c r="CU207" s="2"/>
      <c r="CV207" s="2"/>
      <c r="EK207" s="2"/>
      <c r="EL207" s="2"/>
      <c r="EM207" s="2"/>
      <c r="EN207" s="2"/>
      <c r="HF207" s="2"/>
      <c r="HG207" s="2"/>
      <c r="HH207" s="2"/>
      <c r="HI207" s="2"/>
      <c r="HJ207" s="3"/>
    </row>
    <row r="208" spans="53:218" hidden="1" x14ac:dyDescent="0.25">
      <c r="BA208" s="2"/>
      <c r="BB208" s="2"/>
      <c r="BC208" s="2"/>
      <c r="BD208" s="2"/>
      <c r="CS208" s="2"/>
      <c r="CT208" s="2"/>
      <c r="CU208" s="2"/>
      <c r="CV208" s="2"/>
      <c r="EK208" s="2"/>
      <c r="EL208" s="2"/>
      <c r="EM208" s="2"/>
      <c r="EN208" s="2"/>
      <c r="HF208" s="2"/>
      <c r="HG208" s="2"/>
      <c r="HH208" s="2"/>
      <c r="HI208" s="2"/>
      <c r="HJ208" s="3"/>
    </row>
    <row r="209" spans="53:218" hidden="1" x14ac:dyDescent="0.25">
      <c r="BA209" s="2"/>
      <c r="BB209" s="2"/>
      <c r="BC209" s="2"/>
      <c r="BD209" s="2"/>
      <c r="CS209" s="2"/>
      <c r="CT209" s="2"/>
      <c r="CU209" s="2"/>
      <c r="CV209" s="2"/>
      <c r="EK209" s="2"/>
      <c r="EL209" s="2"/>
      <c r="EM209" s="2"/>
      <c r="EN209" s="2"/>
      <c r="HF209" s="2"/>
      <c r="HG209" s="2"/>
      <c r="HH209" s="2"/>
      <c r="HI209" s="2"/>
      <c r="HJ209" s="3"/>
    </row>
    <row r="210" spans="53:218" hidden="1" x14ac:dyDescent="0.25">
      <c r="BA210" s="2"/>
      <c r="BB210" s="2"/>
      <c r="BC210" s="2"/>
      <c r="BD210" s="2"/>
      <c r="CS210" s="2"/>
      <c r="CT210" s="2"/>
      <c r="CU210" s="2"/>
      <c r="CV210" s="2"/>
      <c r="EK210" s="2"/>
      <c r="EL210" s="2"/>
      <c r="EM210" s="2"/>
      <c r="EN210" s="2"/>
      <c r="HF210" s="2"/>
      <c r="HG210" s="2"/>
      <c r="HH210" s="2"/>
      <c r="HI210" s="2"/>
      <c r="HJ210" s="3"/>
    </row>
    <row r="211" spans="53:218" hidden="1" x14ac:dyDescent="0.25">
      <c r="BA211" s="2"/>
      <c r="BB211" s="2"/>
      <c r="BC211" s="2"/>
      <c r="BD211" s="2"/>
      <c r="CS211" s="2"/>
      <c r="CT211" s="2"/>
      <c r="CU211" s="2"/>
      <c r="CV211" s="2"/>
      <c r="EK211" s="2"/>
      <c r="EL211" s="2"/>
      <c r="EM211" s="2"/>
      <c r="EN211" s="2"/>
      <c r="HF211" s="2"/>
      <c r="HG211" s="2"/>
      <c r="HH211" s="2"/>
      <c r="HI211" s="2"/>
      <c r="HJ211" s="3"/>
    </row>
    <row r="212" spans="53:218" hidden="1" x14ac:dyDescent="0.25">
      <c r="BA212" s="2"/>
      <c r="BB212" s="2"/>
      <c r="BC212" s="2"/>
      <c r="BD212" s="2"/>
      <c r="CS212" s="2"/>
      <c r="CT212" s="2"/>
      <c r="CU212" s="2"/>
      <c r="CV212" s="2"/>
      <c r="EK212" s="2"/>
      <c r="EL212" s="2"/>
      <c r="EM212" s="2"/>
      <c r="EN212" s="2"/>
      <c r="HF212" s="2"/>
      <c r="HG212" s="2"/>
      <c r="HH212" s="2"/>
      <c r="HI212" s="2"/>
      <c r="HJ212" s="3"/>
    </row>
    <row r="213" spans="53:218" hidden="1" x14ac:dyDescent="0.25">
      <c r="BA213" s="2"/>
      <c r="BB213" s="2"/>
      <c r="BC213" s="2"/>
      <c r="BD213" s="2"/>
      <c r="CS213" s="2"/>
      <c r="CT213" s="2"/>
      <c r="CU213" s="2"/>
      <c r="CV213" s="2"/>
      <c r="EK213" s="2"/>
      <c r="EL213" s="2"/>
      <c r="EM213" s="2"/>
      <c r="EN213" s="2"/>
      <c r="HF213" s="2"/>
      <c r="HG213" s="2"/>
      <c r="HH213" s="2"/>
      <c r="HI213" s="2"/>
      <c r="HJ213" s="3"/>
    </row>
    <row r="214" spans="53:218" hidden="1" x14ac:dyDescent="0.25">
      <c r="BA214" s="2"/>
      <c r="BB214" s="2"/>
      <c r="BC214" s="2"/>
      <c r="BD214" s="2"/>
      <c r="CS214" s="2"/>
      <c r="CT214" s="2"/>
      <c r="CU214" s="2"/>
      <c r="CV214" s="2"/>
      <c r="EK214" s="2"/>
      <c r="EL214" s="2"/>
      <c r="EM214" s="2"/>
      <c r="EN214" s="2"/>
      <c r="HF214" s="2"/>
      <c r="HG214" s="2"/>
      <c r="HH214" s="2"/>
      <c r="HI214" s="2"/>
      <c r="HJ214" s="3"/>
    </row>
    <row r="215" spans="53:218" hidden="1" x14ac:dyDescent="0.25">
      <c r="BA215" s="2"/>
      <c r="BB215" s="2"/>
      <c r="BC215" s="2"/>
      <c r="BD215" s="2"/>
      <c r="CS215" s="2"/>
      <c r="CT215" s="2"/>
      <c r="CU215" s="2"/>
      <c r="CV215" s="2"/>
      <c r="EK215" s="2"/>
      <c r="EL215" s="2"/>
      <c r="EM215" s="2"/>
      <c r="EN215" s="2"/>
      <c r="HF215" s="2"/>
      <c r="HG215" s="2"/>
      <c r="HH215" s="2"/>
      <c r="HI215" s="2"/>
      <c r="HJ215" s="3"/>
    </row>
    <row r="216" spans="53:218" hidden="1" x14ac:dyDescent="0.25">
      <c r="BA216" s="2"/>
      <c r="BB216" s="2"/>
      <c r="BC216" s="2"/>
      <c r="BD216" s="2"/>
      <c r="CS216" s="2"/>
      <c r="CT216" s="2"/>
      <c r="CU216" s="2"/>
      <c r="CV216" s="2"/>
      <c r="EK216" s="2"/>
      <c r="EL216" s="2"/>
      <c r="EM216" s="2"/>
      <c r="EN216" s="2"/>
      <c r="HF216" s="2"/>
      <c r="HG216" s="2"/>
      <c r="HH216" s="2"/>
      <c r="HI216" s="2"/>
      <c r="HJ216" s="3"/>
    </row>
    <row r="217" spans="53:218" hidden="1" x14ac:dyDescent="0.25">
      <c r="BA217" s="2"/>
      <c r="BB217" s="2"/>
      <c r="BC217" s="2"/>
      <c r="BD217" s="2"/>
      <c r="CS217" s="2"/>
      <c r="CT217" s="2"/>
      <c r="CU217" s="2"/>
      <c r="CV217" s="2"/>
      <c r="EK217" s="2"/>
      <c r="EL217" s="2"/>
      <c r="EM217" s="2"/>
      <c r="EN217" s="2"/>
      <c r="HF217" s="2"/>
      <c r="HG217" s="2"/>
      <c r="HH217" s="2"/>
      <c r="HI217" s="2"/>
      <c r="HJ217" s="3"/>
    </row>
    <row r="218" spans="53:218" hidden="1" x14ac:dyDescent="0.25">
      <c r="BA218" s="2"/>
      <c r="BB218" s="2"/>
      <c r="BC218" s="2"/>
      <c r="BD218" s="2"/>
      <c r="CS218" s="2"/>
      <c r="CT218" s="2"/>
      <c r="CU218" s="2"/>
      <c r="CV218" s="2"/>
      <c r="EK218" s="2"/>
      <c r="EL218" s="2"/>
      <c r="EM218" s="2"/>
      <c r="EN218" s="2"/>
      <c r="HF218" s="2"/>
      <c r="HG218" s="2"/>
      <c r="HH218" s="2"/>
      <c r="HI218" s="2"/>
      <c r="HJ218" s="3"/>
    </row>
    <row r="219" spans="53:218" hidden="1" x14ac:dyDescent="0.25">
      <c r="BA219" s="2"/>
      <c r="BB219" s="2"/>
      <c r="BC219" s="2"/>
      <c r="BD219" s="2"/>
      <c r="CS219" s="2"/>
      <c r="CT219" s="2"/>
      <c r="CU219" s="2"/>
      <c r="CV219" s="2"/>
      <c r="EK219" s="2"/>
      <c r="EL219" s="2"/>
      <c r="EM219" s="2"/>
      <c r="EN219" s="2"/>
      <c r="HF219" s="2"/>
      <c r="HG219" s="2"/>
      <c r="HH219" s="2"/>
      <c r="HI219" s="2"/>
      <c r="HJ219" s="3"/>
    </row>
    <row r="220" spans="53:218" hidden="1" x14ac:dyDescent="0.25">
      <c r="BA220" s="2"/>
      <c r="BB220" s="2"/>
      <c r="BC220" s="2"/>
      <c r="BD220" s="2"/>
      <c r="CS220" s="2"/>
      <c r="CT220" s="2"/>
      <c r="CU220" s="2"/>
      <c r="CV220" s="2"/>
      <c r="EK220" s="2"/>
      <c r="EL220" s="2"/>
      <c r="EM220" s="2"/>
      <c r="EN220" s="2"/>
      <c r="HF220" s="2"/>
      <c r="HG220" s="2"/>
      <c r="HH220" s="2"/>
      <c r="HI220" s="2"/>
      <c r="HJ220" s="3"/>
    </row>
    <row r="221" spans="53:218" hidden="1" x14ac:dyDescent="0.25">
      <c r="BA221" s="2"/>
      <c r="BB221" s="2"/>
      <c r="BC221" s="2"/>
      <c r="BD221" s="2"/>
      <c r="CS221" s="2"/>
      <c r="CT221" s="2"/>
      <c r="CU221" s="2"/>
      <c r="CV221" s="2"/>
      <c r="EK221" s="2"/>
      <c r="EL221" s="2"/>
      <c r="EM221" s="2"/>
      <c r="EN221" s="2"/>
      <c r="HF221" s="2"/>
      <c r="HG221" s="2"/>
      <c r="HH221" s="2"/>
      <c r="HI221" s="2"/>
      <c r="HJ221" s="3"/>
    </row>
    <row r="222" spans="53:218" hidden="1" x14ac:dyDescent="0.25">
      <c r="BA222" s="2"/>
      <c r="BB222" s="2"/>
      <c r="BC222" s="2"/>
      <c r="BD222" s="2"/>
      <c r="CS222" s="2"/>
      <c r="CT222" s="2"/>
      <c r="CU222" s="2"/>
      <c r="CV222" s="2"/>
      <c r="EK222" s="2"/>
      <c r="EL222" s="2"/>
      <c r="EM222" s="2"/>
      <c r="EN222" s="2"/>
      <c r="HF222" s="2"/>
      <c r="HG222" s="2"/>
      <c r="HH222" s="2"/>
      <c r="HI222" s="2"/>
      <c r="HJ222" s="3"/>
    </row>
    <row r="223" spans="53:218" hidden="1" x14ac:dyDescent="0.25">
      <c r="BA223" s="2"/>
      <c r="BB223" s="2"/>
      <c r="BC223" s="2"/>
      <c r="BD223" s="2"/>
      <c r="CS223" s="2"/>
      <c r="CT223" s="2"/>
      <c r="CU223" s="2"/>
      <c r="CV223" s="2"/>
      <c r="EK223" s="2"/>
      <c r="EL223" s="2"/>
      <c r="EM223" s="2"/>
      <c r="EN223" s="2"/>
      <c r="HF223" s="2"/>
      <c r="HG223" s="2"/>
      <c r="HH223" s="2"/>
      <c r="HI223" s="2"/>
      <c r="HJ223" s="3"/>
    </row>
    <row r="224" spans="53:218" hidden="1" x14ac:dyDescent="0.25">
      <c r="BA224" s="2"/>
      <c r="BB224" s="2"/>
      <c r="BC224" s="2"/>
      <c r="BD224" s="2"/>
      <c r="CS224" s="2"/>
      <c r="CT224" s="2"/>
      <c r="CU224" s="2"/>
      <c r="CV224" s="2"/>
      <c r="EK224" s="2"/>
      <c r="EL224" s="2"/>
      <c r="EM224" s="2"/>
      <c r="EN224" s="2"/>
      <c r="HF224" s="2"/>
      <c r="HG224" s="2"/>
      <c r="HH224" s="2"/>
      <c r="HI224" s="2"/>
      <c r="HJ224" s="3"/>
    </row>
    <row r="225" spans="53:218" hidden="1" x14ac:dyDescent="0.25">
      <c r="BA225" s="2"/>
      <c r="BB225" s="2"/>
      <c r="BC225" s="2"/>
      <c r="BD225" s="2"/>
      <c r="CS225" s="2"/>
      <c r="CT225" s="2"/>
      <c r="CU225" s="2"/>
      <c r="CV225" s="2"/>
      <c r="EK225" s="2"/>
      <c r="EL225" s="2"/>
      <c r="EM225" s="2"/>
      <c r="EN225" s="2"/>
      <c r="HF225" s="2"/>
      <c r="HG225" s="2"/>
      <c r="HH225" s="2"/>
      <c r="HI225" s="2"/>
      <c r="HJ225" s="3"/>
    </row>
    <row r="226" spans="53:218" hidden="1" x14ac:dyDescent="0.25">
      <c r="BA226" s="2"/>
      <c r="BB226" s="2"/>
      <c r="BC226" s="2"/>
      <c r="BD226" s="2"/>
      <c r="CS226" s="2"/>
      <c r="CT226" s="2"/>
      <c r="CU226" s="2"/>
      <c r="CV226" s="2"/>
      <c r="EK226" s="2"/>
      <c r="EL226" s="2"/>
      <c r="EM226" s="2"/>
      <c r="EN226" s="2"/>
      <c r="HF226" s="2"/>
      <c r="HG226" s="2"/>
      <c r="HH226" s="2"/>
      <c r="HI226" s="2"/>
      <c r="HJ226" s="3"/>
    </row>
    <row r="227" spans="53:218" hidden="1" x14ac:dyDescent="0.25">
      <c r="BA227" s="2"/>
      <c r="BB227" s="2"/>
      <c r="BC227" s="2"/>
      <c r="BD227" s="2"/>
      <c r="CS227" s="2"/>
      <c r="CT227" s="2"/>
      <c r="CU227" s="2"/>
      <c r="CV227" s="2"/>
      <c r="EK227" s="2"/>
      <c r="EL227" s="2"/>
      <c r="EM227" s="2"/>
      <c r="EN227" s="2"/>
      <c r="HF227" s="2"/>
      <c r="HG227" s="2"/>
      <c r="HH227" s="2"/>
      <c r="HI227" s="2"/>
      <c r="HJ227" s="3"/>
    </row>
    <row r="228" spans="53:218" hidden="1" x14ac:dyDescent="0.25">
      <c r="BA228" s="2"/>
      <c r="BB228" s="2"/>
      <c r="BC228" s="2"/>
      <c r="BD228" s="2"/>
      <c r="CS228" s="2"/>
      <c r="CT228" s="2"/>
      <c r="CU228" s="2"/>
      <c r="CV228" s="2"/>
      <c r="EK228" s="2"/>
      <c r="EL228" s="2"/>
      <c r="EM228" s="2"/>
      <c r="EN228" s="2"/>
      <c r="HF228" s="2"/>
      <c r="HG228" s="2"/>
      <c r="HH228" s="2"/>
      <c r="HI228" s="2"/>
      <c r="HJ228" s="3"/>
    </row>
    <row r="229" spans="53:218" hidden="1" x14ac:dyDescent="0.25">
      <c r="BA229" s="2"/>
      <c r="BB229" s="2"/>
      <c r="BC229" s="2"/>
      <c r="BD229" s="2"/>
      <c r="CS229" s="2"/>
      <c r="CT229" s="2"/>
      <c r="CU229" s="2"/>
      <c r="CV229" s="2"/>
      <c r="EK229" s="2"/>
      <c r="EL229" s="2"/>
      <c r="EM229" s="2"/>
      <c r="EN229" s="2"/>
      <c r="HF229" s="2"/>
      <c r="HG229" s="2"/>
      <c r="HH229" s="2"/>
      <c r="HI229" s="2"/>
      <c r="HJ229" s="3"/>
    </row>
    <row r="230" spans="53:218" hidden="1" x14ac:dyDescent="0.25">
      <c r="BA230" s="2"/>
      <c r="BB230" s="2"/>
      <c r="BC230" s="2"/>
      <c r="BD230" s="2"/>
      <c r="CS230" s="2"/>
      <c r="CT230" s="2"/>
      <c r="CU230" s="2"/>
      <c r="CV230" s="2"/>
      <c r="EK230" s="2"/>
      <c r="EL230" s="2"/>
      <c r="EM230" s="2"/>
      <c r="EN230" s="2"/>
      <c r="HF230" s="2"/>
      <c r="HG230" s="2"/>
      <c r="HH230" s="2"/>
      <c r="HI230" s="2"/>
      <c r="HJ230" s="3"/>
    </row>
    <row r="231" spans="53:218" hidden="1" x14ac:dyDescent="0.25">
      <c r="BA231" s="2"/>
      <c r="BB231" s="2"/>
      <c r="BC231" s="2"/>
      <c r="BD231" s="2"/>
      <c r="CS231" s="2"/>
      <c r="CT231" s="2"/>
      <c r="CU231" s="2"/>
      <c r="CV231" s="2"/>
      <c r="EK231" s="2"/>
      <c r="EL231" s="2"/>
      <c r="EM231" s="2"/>
      <c r="EN231" s="2"/>
      <c r="HF231" s="2"/>
      <c r="HG231" s="2"/>
      <c r="HH231" s="2"/>
      <c r="HI231" s="2"/>
      <c r="HJ231" s="3"/>
    </row>
    <row r="232" spans="53:218" hidden="1" x14ac:dyDescent="0.25">
      <c r="BA232" s="2"/>
      <c r="BB232" s="2"/>
      <c r="BC232" s="2"/>
      <c r="BD232" s="2"/>
      <c r="CS232" s="2"/>
      <c r="CT232" s="2"/>
      <c r="CU232" s="2"/>
      <c r="CV232" s="2"/>
      <c r="EK232" s="2"/>
      <c r="EL232" s="2"/>
      <c r="EM232" s="2"/>
      <c r="EN232" s="2"/>
      <c r="HF232" s="2"/>
      <c r="HG232" s="2"/>
      <c r="HH232" s="2"/>
      <c r="HI232" s="2"/>
      <c r="HJ232" s="3"/>
    </row>
    <row r="233" spans="53:218" hidden="1" x14ac:dyDescent="0.25">
      <c r="BA233" s="2"/>
      <c r="BB233" s="2"/>
      <c r="BC233" s="2"/>
      <c r="BD233" s="2"/>
      <c r="CS233" s="2"/>
      <c r="CT233" s="2"/>
      <c r="CU233" s="2"/>
      <c r="CV233" s="2"/>
      <c r="EK233" s="2"/>
      <c r="EL233" s="2"/>
      <c r="EM233" s="2"/>
      <c r="EN233" s="2"/>
      <c r="HF233" s="2"/>
      <c r="HG233" s="2"/>
      <c r="HH233" s="2"/>
      <c r="HI233" s="2"/>
      <c r="HJ233" s="3"/>
    </row>
    <row r="234" spans="53:218" hidden="1" x14ac:dyDescent="0.25">
      <c r="BA234" s="2"/>
      <c r="BB234" s="2"/>
      <c r="BC234" s="2"/>
      <c r="BD234" s="2"/>
      <c r="CS234" s="2"/>
      <c r="CT234" s="2"/>
      <c r="CU234" s="2"/>
      <c r="CV234" s="2"/>
      <c r="EK234" s="2"/>
      <c r="EL234" s="2"/>
      <c r="EM234" s="2"/>
      <c r="EN234" s="2"/>
      <c r="HF234" s="2"/>
      <c r="HG234" s="2"/>
      <c r="HH234" s="2"/>
      <c r="HI234" s="2"/>
      <c r="HJ234" s="3"/>
    </row>
    <row r="235" spans="53:218" hidden="1" x14ac:dyDescent="0.25">
      <c r="BA235" s="2"/>
      <c r="BB235" s="2"/>
      <c r="BC235" s="2"/>
      <c r="BD235" s="2"/>
      <c r="CS235" s="2"/>
      <c r="CT235" s="2"/>
      <c r="CU235" s="2"/>
      <c r="CV235" s="2"/>
      <c r="EK235" s="2"/>
      <c r="EL235" s="2"/>
      <c r="EM235" s="2"/>
      <c r="EN235" s="2"/>
      <c r="HF235" s="2"/>
      <c r="HG235" s="2"/>
      <c r="HH235" s="2"/>
      <c r="HI235" s="2"/>
      <c r="HJ235" s="3"/>
    </row>
    <row r="236" spans="53:218" hidden="1" x14ac:dyDescent="0.25">
      <c r="BA236" s="2"/>
      <c r="BB236" s="2"/>
      <c r="BC236" s="2"/>
      <c r="BD236" s="2"/>
      <c r="CS236" s="2"/>
      <c r="CT236" s="2"/>
      <c r="CU236" s="2"/>
      <c r="CV236" s="2"/>
      <c r="EK236" s="2"/>
      <c r="EL236" s="2"/>
      <c r="EM236" s="2"/>
      <c r="EN236" s="2"/>
      <c r="HF236" s="2"/>
      <c r="HG236" s="2"/>
      <c r="HH236" s="2"/>
      <c r="HI236" s="2"/>
      <c r="HJ236" s="3"/>
    </row>
    <row r="237" spans="53:218" hidden="1" x14ac:dyDescent="0.25">
      <c r="BA237" s="2"/>
      <c r="BB237" s="2"/>
      <c r="BC237" s="2"/>
      <c r="BD237" s="2"/>
      <c r="CS237" s="2"/>
      <c r="CT237" s="2"/>
      <c r="CU237" s="2"/>
      <c r="CV237" s="2"/>
      <c r="EK237" s="2"/>
      <c r="EL237" s="2"/>
      <c r="EM237" s="2"/>
      <c r="EN237" s="2"/>
      <c r="HF237" s="2"/>
      <c r="HG237" s="2"/>
      <c r="HH237" s="2"/>
      <c r="HI237" s="2"/>
      <c r="HJ237" s="3"/>
    </row>
    <row r="238" spans="53:218" hidden="1" x14ac:dyDescent="0.25">
      <c r="BA238" s="2"/>
      <c r="BB238" s="2"/>
      <c r="BC238" s="2"/>
      <c r="BD238" s="2"/>
      <c r="CS238" s="2"/>
      <c r="CT238" s="2"/>
      <c r="CU238" s="2"/>
      <c r="CV238" s="2"/>
      <c r="EK238" s="2"/>
      <c r="EL238" s="2"/>
      <c r="EM238" s="2"/>
      <c r="EN238" s="2"/>
      <c r="HF238" s="2"/>
      <c r="HG238" s="2"/>
      <c r="HH238" s="2"/>
      <c r="HI238" s="2"/>
      <c r="HJ238" s="3"/>
    </row>
    <row r="239" spans="53:218" hidden="1" x14ac:dyDescent="0.25">
      <c r="BA239" s="2"/>
      <c r="BB239" s="2"/>
      <c r="BC239" s="2"/>
      <c r="BD239" s="2"/>
      <c r="CS239" s="2"/>
      <c r="CT239" s="2"/>
      <c r="CU239" s="2"/>
      <c r="CV239" s="2"/>
      <c r="EK239" s="2"/>
      <c r="EL239" s="2"/>
      <c r="EM239" s="2"/>
      <c r="EN239" s="2"/>
      <c r="HF239" s="2"/>
      <c r="HG239" s="2"/>
      <c r="HH239" s="2"/>
      <c r="HI239" s="2"/>
      <c r="HJ239" s="3"/>
    </row>
    <row r="240" spans="53:218" hidden="1" x14ac:dyDescent="0.25">
      <c r="BA240" s="2"/>
      <c r="BB240" s="2"/>
      <c r="BC240" s="2"/>
      <c r="BD240" s="2"/>
      <c r="CS240" s="2"/>
      <c r="CT240" s="2"/>
      <c r="CU240" s="2"/>
      <c r="CV240" s="2"/>
      <c r="EK240" s="2"/>
      <c r="EL240" s="2"/>
      <c r="EM240" s="2"/>
      <c r="EN240" s="2"/>
      <c r="HF240" s="2"/>
      <c r="HG240" s="2"/>
      <c r="HH240" s="2"/>
      <c r="HI240" s="2"/>
      <c r="HJ240" s="3"/>
    </row>
    <row r="241" spans="53:218" hidden="1" x14ac:dyDescent="0.25">
      <c r="BA241" s="2"/>
      <c r="BB241" s="2"/>
      <c r="BC241" s="2"/>
      <c r="BD241" s="2"/>
      <c r="CS241" s="2"/>
      <c r="CT241" s="2"/>
      <c r="CU241" s="2"/>
      <c r="CV241" s="2"/>
      <c r="EK241" s="2"/>
      <c r="EL241" s="2"/>
      <c r="EM241" s="2"/>
      <c r="EN241" s="2"/>
      <c r="HF241" s="2"/>
      <c r="HG241" s="2"/>
      <c r="HH241" s="2"/>
      <c r="HI241" s="2"/>
      <c r="HJ241" s="3"/>
    </row>
    <row r="249" spans="53:218" x14ac:dyDescent="0.25">
      <c r="HJ249" t="s">
        <v>258</v>
      </c>
    </row>
    <row r="250" spans="53:218" x14ac:dyDescent="0.25">
      <c r="HJ250" t="s">
        <v>379</v>
      </c>
    </row>
    <row r="251" spans="53:218" x14ac:dyDescent="0.25">
      <c r="HJ251" t="s">
        <v>532</v>
      </c>
    </row>
    <row r="252" spans="53:218" x14ac:dyDescent="0.25">
      <c r="HJ252" t="s">
        <v>592</v>
      </c>
    </row>
    <row r="253" spans="53:218" x14ac:dyDescent="0.25">
      <c r="HJ253" t="s">
        <v>593</v>
      </c>
    </row>
  </sheetData>
  <autoFilter ref="A8:HJ241" xr:uid="{2453DD69-CB9E-4B5B-AC73-EB85A75CB797}">
    <filterColumn colId="196">
      <customFilters>
        <customFilter operator="greaterThan" val="0"/>
      </customFilters>
    </filterColumn>
    <filterColumn colId="197">
      <customFilters>
        <customFilter operator="greaterThan" val="0"/>
      </customFilters>
    </filterColumn>
    <filterColumn colId="198">
      <customFilters>
        <customFilter operator="greaterThan" val="0"/>
      </customFilters>
    </filterColumn>
    <filterColumn colId="199">
      <customFilters>
        <customFilter operator="greaterThan" val="0"/>
      </customFilters>
    </filterColumn>
    <filterColumn colId="200">
      <customFilters>
        <customFilter operator="greaterThan" val="0"/>
      </customFilters>
    </filterColumn>
    <filterColumn colId="205">
      <filters>
        <filter val="buy"/>
        <filter val="hold"/>
        <filter val="strong_buy"/>
      </filters>
    </filterColumn>
    <filterColumn colId="208">
      <customFilters>
        <customFilter operator="greaterThan" val="1.2"/>
      </customFilters>
    </filterColumn>
  </autoFilter>
  <mergeCells count="1">
    <mergeCell ref="B2:C2"/>
  </mergeCells>
  <conditionalFormatting sqref="BB9:BB241">
    <cfRule type="cellIs" dxfId="71" priority="72" operator="between">
      <formula>1%</formula>
      <formula>1.5%</formula>
    </cfRule>
  </conditionalFormatting>
  <conditionalFormatting sqref="BB9:BB241">
    <cfRule type="cellIs" dxfId="70" priority="71" operator="between">
      <formula>0.015</formula>
      <formula>0.02</formula>
    </cfRule>
  </conditionalFormatting>
  <conditionalFormatting sqref="BB9:BB241">
    <cfRule type="cellIs" dxfId="69" priority="70" operator="greaterThan">
      <formula>0.02</formula>
    </cfRule>
  </conditionalFormatting>
  <conditionalFormatting sqref="BB9:BB241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41">
    <cfRule type="cellIs" dxfId="66" priority="67" operator="equal">
      <formula>0</formula>
    </cfRule>
  </conditionalFormatting>
  <conditionalFormatting sqref="BC9:BC241">
    <cfRule type="cellIs" dxfId="65" priority="66" operator="between">
      <formula>1%</formula>
      <formula>1.5%</formula>
    </cfRule>
  </conditionalFormatting>
  <conditionalFormatting sqref="BC9:BC241">
    <cfRule type="cellIs" dxfId="64" priority="65" operator="between">
      <formula>0.015</formula>
      <formula>0.02</formula>
    </cfRule>
  </conditionalFormatting>
  <conditionalFormatting sqref="BC9:BC241">
    <cfRule type="cellIs" dxfId="63" priority="64" operator="greaterThan">
      <formula>0.02</formula>
    </cfRule>
  </conditionalFormatting>
  <conditionalFormatting sqref="BC9:BC241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41">
    <cfRule type="cellIs" dxfId="60" priority="61" operator="equal">
      <formula>0</formula>
    </cfRule>
  </conditionalFormatting>
  <conditionalFormatting sqref="BD9:BD241">
    <cfRule type="cellIs" dxfId="59" priority="60" operator="between">
      <formula>1%</formula>
      <formula>1.5%</formula>
    </cfRule>
  </conditionalFormatting>
  <conditionalFormatting sqref="BD9:BD241">
    <cfRule type="cellIs" dxfId="58" priority="59" operator="between">
      <formula>0.015</formula>
      <formula>0.02</formula>
    </cfRule>
  </conditionalFormatting>
  <conditionalFormatting sqref="BD9:BD241">
    <cfRule type="cellIs" dxfId="57" priority="58" operator="greaterThan">
      <formula>0.02</formula>
    </cfRule>
  </conditionalFormatting>
  <conditionalFormatting sqref="BD9:BD241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41">
    <cfRule type="cellIs" dxfId="54" priority="55" operator="equal">
      <formula>0</formula>
    </cfRule>
  </conditionalFormatting>
  <conditionalFormatting sqref="CT9:CT241">
    <cfRule type="cellIs" dxfId="53" priority="54" operator="between">
      <formula>1%</formula>
      <formula>1.5%</formula>
    </cfRule>
  </conditionalFormatting>
  <conditionalFormatting sqref="CT9:CT241">
    <cfRule type="cellIs" dxfId="52" priority="53" operator="between">
      <formula>0.015</formula>
      <formula>0.02</formula>
    </cfRule>
  </conditionalFormatting>
  <conditionalFormatting sqref="CT9:CT241">
    <cfRule type="cellIs" dxfId="51" priority="52" operator="greaterThan">
      <formula>0.02</formula>
    </cfRule>
  </conditionalFormatting>
  <conditionalFormatting sqref="CT9:CT241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41">
    <cfRule type="cellIs" dxfId="48" priority="49" operator="equal">
      <formula>0</formula>
    </cfRule>
  </conditionalFormatting>
  <conditionalFormatting sqref="CU9:CU241">
    <cfRule type="cellIs" dxfId="47" priority="48" operator="between">
      <formula>1%</formula>
      <formula>1.5%</formula>
    </cfRule>
  </conditionalFormatting>
  <conditionalFormatting sqref="CU9:CU241">
    <cfRule type="cellIs" dxfId="46" priority="47" operator="between">
      <formula>0.015</formula>
      <formula>0.02</formula>
    </cfRule>
  </conditionalFormatting>
  <conditionalFormatting sqref="CU9:CU241">
    <cfRule type="cellIs" dxfId="45" priority="46" operator="greaterThan">
      <formula>0.02</formula>
    </cfRule>
  </conditionalFormatting>
  <conditionalFormatting sqref="CU9:CU241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41">
    <cfRule type="cellIs" dxfId="42" priority="43" operator="equal">
      <formula>0</formula>
    </cfRule>
  </conditionalFormatting>
  <conditionalFormatting sqref="CV9:CV241">
    <cfRule type="cellIs" dxfId="41" priority="42" operator="between">
      <formula>1%</formula>
      <formula>1.5%</formula>
    </cfRule>
  </conditionalFormatting>
  <conditionalFormatting sqref="CV9:CV241">
    <cfRule type="cellIs" dxfId="40" priority="41" operator="between">
      <formula>0.015</formula>
      <formula>0.02</formula>
    </cfRule>
  </conditionalFormatting>
  <conditionalFormatting sqref="CV9:CV241">
    <cfRule type="cellIs" dxfId="39" priority="40" operator="greaterThan">
      <formula>0.02</formula>
    </cfRule>
  </conditionalFormatting>
  <conditionalFormatting sqref="CV9:CV241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41">
    <cfRule type="cellIs" dxfId="36" priority="37" operator="equal">
      <formula>0</formula>
    </cfRule>
  </conditionalFormatting>
  <conditionalFormatting sqref="EL9:EL241">
    <cfRule type="cellIs" dxfId="35" priority="36" operator="between">
      <formula>1%</formula>
      <formula>1.5%</formula>
    </cfRule>
  </conditionalFormatting>
  <conditionalFormatting sqref="EL9:EL241">
    <cfRule type="cellIs" dxfId="34" priority="35" operator="between">
      <formula>0.015</formula>
      <formula>0.02</formula>
    </cfRule>
  </conditionalFormatting>
  <conditionalFormatting sqref="EL9:EL241">
    <cfRule type="cellIs" dxfId="33" priority="34" operator="greaterThan">
      <formula>0.02</formula>
    </cfRule>
  </conditionalFormatting>
  <conditionalFormatting sqref="EL9:EL241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41">
    <cfRule type="cellIs" dxfId="30" priority="31" operator="equal">
      <formula>0</formula>
    </cfRule>
  </conditionalFormatting>
  <conditionalFormatting sqref="EM9:EM241">
    <cfRule type="cellIs" dxfId="29" priority="30" operator="between">
      <formula>1%</formula>
      <formula>1.5%</formula>
    </cfRule>
  </conditionalFormatting>
  <conditionalFormatting sqref="EM9:EM241">
    <cfRule type="cellIs" dxfId="28" priority="29" operator="between">
      <formula>0.015</formula>
      <formula>0.02</formula>
    </cfRule>
  </conditionalFormatting>
  <conditionalFormatting sqref="EM9:EM241">
    <cfRule type="cellIs" dxfId="27" priority="28" operator="greaterThan">
      <formula>0.02</formula>
    </cfRule>
  </conditionalFormatting>
  <conditionalFormatting sqref="EM9:EM241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41">
    <cfRule type="cellIs" dxfId="24" priority="25" operator="equal">
      <formula>0</formula>
    </cfRule>
  </conditionalFormatting>
  <conditionalFormatting sqref="EN9:EN241">
    <cfRule type="cellIs" dxfId="23" priority="24" operator="between">
      <formula>1%</formula>
      <formula>1.5%</formula>
    </cfRule>
  </conditionalFormatting>
  <conditionalFormatting sqref="EN9:EN241">
    <cfRule type="cellIs" dxfId="22" priority="23" operator="between">
      <formula>0.015</formula>
      <formula>0.02</formula>
    </cfRule>
  </conditionalFormatting>
  <conditionalFormatting sqref="EN9:EN241">
    <cfRule type="cellIs" dxfId="21" priority="22" operator="greaterThan">
      <formula>0.02</formula>
    </cfRule>
  </conditionalFormatting>
  <conditionalFormatting sqref="EN9:EN241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41">
    <cfRule type="cellIs" dxfId="18" priority="19" operator="equal">
      <formula>0</formula>
    </cfRule>
  </conditionalFormatting>
  <conditionalFormatting sqref="HG9:HG241">
    <cfRule type="cellIs" dxfId="17" priority="18" operator="between">
      <formula>1%</formula>
      <formula>1.5%</formula>
    </cfRule>
  </conditionalFormatting>
  <conditionalFormatting sqref="HG9:HG241">
    <cfRule type="cellIs" dxfId="16" priority="17" operator="between">
      <formula>0.015</formula>
      <formula>0.02</formula>
    </cfRule>
  </conditionalFormatting>
  <conditionalFormatting sqref="HG9:HG241">
    <cfRule type="cellIs" dxfId="15" priority="16" operator="greaterThan">
      <formula>0.02</formula>
    </cfRule>
  </conditionalFormatting>
  <conditionalFormatting sqref="HG9:HG241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241">
    <cfRule type="cellIs" dxfId="12" priority="13" operator="equal">
      <formula>0</formula>
    </cfRule>
  </conditionalFormatting>
  <conditionalFormatting sqref="HH9:HH241">
    <cfRule type="cellIs" dxfId="11" priority="12" operator="between">
      <formula>1%</formula>
      <formula>1.5%</formula>
    </cfRule>
  </conditionalFormatting>
  <conditionalFormatting sqref="HH9:HH241">
    <cfRule type="cellIs" dxfId="10" priority="11" operator="between">
      <formula>0.015</formula>
      <formula>0.02</formula>
    </cfRule>
  </conditionalFormatting>
  <conditionalFormatting sqref="HH9:HH241">
    <cfRule type="cellIs" dxfId="9" priority="10" operator="greaterThan">
      <formula>0.02</formula>
    </cfRule>
  </conditionalFormatting>
  <conditionalFormatting sqref="HH9:HH241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241">
    <cfRule type="cellIs" dxfId="6" priority="7" operator="equal">
      <formula>0</formula>
    </cfRule>
  </conditionalFormatting>
  <conditionalFormatting sqref="HI9:HI241">
    <cfRule type="cellIs" dxfId="5" priority="6" operator="between">
      <formula>1%</formula>
      <formula>1.5%</formula>
    </cfRule>
  </conditionalFormatting>
  <conditionalFormatting sqref="HI9:HI241">
    <cfRule type="cellIs" dxfId="4" priority="5" operator="between">
      <formula>0.015</formula>
      <formula>0.02</formula>
    </cfRule>
  </conditionalFormatting>
  <conditionalFormatting sqref="HI9:HI241">
    <cfRule type="cellIs" dxfId="3" priority="4" operator="greaterThan">
      <formula>0.02</formula>
    </cfRule>
  </conditionalFormatting>
  <conditionalFormatting sqref="HI9:HI24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24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2021-04-22T07:37:36Z</dcterms:created>
  <dcterms:modified xsi:type="dcterms:W3CDTF">2021-04-22T08:33:35Z</dcterms:modified>
</cp:coreProperties>
</file>