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"/>
    </mc:Choice>
  </mc:AlternateContent>
  <xr:revisionPtr revIDLastSave="0" documentId="13_ncr:1_{0399B65A-859C-40B5-9B08-B86CAEAE2EE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Sheet1!$A$8:$CP$63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10" i="1" l="1"/>
  <c r="CP10" i="1"/>
  <c r="CR10" i="1" s="1"/>
  <c r="CO11" i="1"/>
  <c r="CP11" i="1"/>
  <c r="CR11" i="1" s="1"/>
  <c r="CO12" i="1"/>
  <c r="CP12" i="1"/>
  <c r="CR12" i="1" s="1"/>
  <c r="CO13" i="1"/>
  <c r="CP13" i="1"/>
  <c r="CR13" i="1" s="1"/>
  <c r="CO14" i="1"/>
  <c r="CP14" i="1"/>
  <c r="CR14" i="1" s="1"/>
  <c r="CO15" i="1"/>
  <c r="CP15" i="1"/>
  <c r="CR15" i="1" s="1"/>
  <c r="CO16" i="1"/>
  <c r="CP16" i="1"/>
  <c r="CR16" i="1" s="1"/>
  <c r="CO17" i="1"/>
  <c r="CP17" i="1"/>
  <c r="CR17" i="1" s="1"/>
  <c r="CO18" i="1"/>
  <c r="CP18" i="1"/>
  <c r="CR18" i="1" s="1"/>
  <c r="CO19" i="1"/>
  <c r="CP19" i="1"/>
  <c r="CR19" i="1" s="1"/>
  <c r="CO20" i="1"/>
  <c r="CP20" i="1"/>
  <c r="CR20" i="1" s="1"/>
  <c r="CO21" i="1"/>
  <c r="CP21" i="1"/>
  <c r="CR21" i="1" s="1"/>
  <c r="CO22" i="1"/>
  <c r="CP22" i="1"/>
  <c r="CR22" i="1" s="1"/>
  <c r="CO23" i="1"/>
  <c r="CP23" i="1"/>
  <c r="CR23" i="1" s="1"/>
  <c r="CO24" i="1"/>
  <c r="CP24" i="1"/>
  <c r="CR24" i="1" s="1"/>
  <c r="CO25" i="1"/>
  <c r="CP25" i="1"/>
  <c r="CR25" i="1" s="1"/>
  <c r="CO26" i="1"/>
  <c r="CP26" i="1"/>
  <c r="CR26" i="1" s="1"/>
  <c r="CO27" i="1"/>
  <c r="CP27" i="1"/>
  <c r="CR27" i="1" s="1"/>
  <c r="CO28" i="1"/>
  <c r="CP28" i="1"/>
  <c r="CR28" i="1" s="1"/>
  <c r="CO29" i="1"/>
  <c r="CP29" i="1"/>
  <c r="CR29" i="1" s="1"/>
  <c r="CO30" i="1"/>
  <c r="CP30" i="1"/>
  <c r="CR30" i="1" s="1"/>
  <c r="CO31" i="1"/>
  <c r="CP31" i="1"/>
  <c r="CR31" i="1" s="1"/>
  <c r="CO32" i="1"/>
  <c r="CP32" i="1"/>
  <c r="CR32" i="1" s="1"/>
  <c r="CO33" i="1"/>
  <c r="CP33" i="1"/>
  <c r="CR33" i="1" s="1"/>
  <c r="CO34" i="1"/>
  <c r="CP34" i="1"/>
  <c r="CR34" i="1" s="1"/>
  <c r="CO35" i="1"/>
  <c r="CP35" i="1"/>
  <c r="CR35" i="1" s="1"/>
  <c r="CO36" i="1"/>
  <c r="CP36" i="1"/>
  <c r="CR36" i="1" s="1"/>
  <c r="CO37" i="1"/>
  <c r="CP37" i="1"/>
  <c r="CR37" i="1" s="1"/>
  <c r="CO38" i="1"/>
  <c r="CP38" i="1"/>
  <c r="CR38" i="1" s="1"/>
  <c r="CO39" i="1"/>
  <c r="CP39" i="1"/>
  <c r="CR39" i="1" s="1"/>
  <c r="CO40" i="1"/>
  <c r="CP40" i="1"/>
  <c r="CR40" i="1" s="1"/>
  <c r="CO41" i="1"/>
  <c r="CP41" i="1"/>
  <c r="CR41" i="1" s="1"/>
  <c r="CO42" i="1"/>
  <c r="CP42" i="1"/>
  <c r="CR42" i="1" s="1"/>
  <c r="CO43" i="1"/>
  <c r="CP43" i="1"/>
  <c r="CR43" i="1" s="1"/>
  <c r="CO44" i="1"/>
  <c r="CP44" i="1"/>
  <c r="CR44" i="1" s="1"/>
  <c r="CO45" i="1"/>
  <c r="CP45" i="1"/>
  <c r="CR45" i="1" s="1"/>
  <c r="CO46" i="1"/>
  <c r="CP46" i="1"/>
  <c r="CR46" i="1" s="1"/>
  <c r="CO47" i="1"/>
  <c r="CP47" i="1"/>
  <c r="CR47" i="1" s="1"/>
  <c r="CO48" i="1"/>
  <c r="CP48" i="1"/>
  <c r="CR48" i="1" s="1"/>
  <c r="CO49" i="1"/>
  <c r="CP49" i="1"/>
  <c r="CR49" i="1" s="1"/>
  <c r="CO50" i="1"/>
  <c r="CP50" i="1"/>
  <c r="CR50" i="1" s="1"/>
  <c r="CO51" i="1"/>
  <c r="CP51" i="1"/>
  <c r="CR51" i="1" s="1"/>
  <c r="CO52" i="1"/>
  <c r="CP52" i="1"/>
  <c r="CR52" i="1" s="1"/>
  <c r="CO53" i="1"/>
  <c r="CP53" i="1"/>
  <c r="CR53" i="1" s="1"/>
  <c r="CO54" i="1"/>
  <c r="CP54" i="1"/>
  <c r="CR54" i="1" s="1"/>
  <c r="CO55" i="1"/>
  <c r="CP55" i="1"/>
  <c r="CR55" i="1" s="1"/>
  <c r="CO56" i="1"/>
  <c r="CP56" i="1"/>
  <c r="CR56" i="1" s="1"/>
  <c r="CO57" i="1"/>
  <c r="CP57" i="1"/>
  <c r="CR57" i="1" s="1"/>
  <c r="CO58" i="1"/>
  <c r="CP58" i="1"/>
  <c r="CR58" i="1" s="1"/>
  <c r="CO59" i="1"/>
  <c r="CP59" i="1"/>
  <c r="CR59" i="1" s="1"/>
  <c r="CO60" i="1"/>
  <c r="CP60" i="1"/>
  <c r="CR60" i="1" s="1"/>
  <c r="CO61" i="1"/>
  <c r="CP61" i="1"/>
  <c r="CR61" i="1" s="1"/>
  <c r="CO62" i="1"/>
  <c r="CP62" i="1"/>
  <c r="CR62" i="1" s="1"/>
  <c r="CO63" i="1"/>
  <c r="CP63" i="1"/>
  <c r="CR63" i="1" s="1"/>
  <c r="CP9" i="1"/>
  <c r="CR9" i="1" s="1"/>
  <c r="CO9" i="1"/>
  <c r="L2" i="1"/>
  <c r="E2" i="1"/>
  <c r="I5" i="1" s="1"/>
  <c r="L3" i="1" l="1"/>
  <c r="L4" i="1" s="1"/>
  <c r="I3" i="1"/>
  <c r="I6" i="1"/>
  <c r="I2" i="1"/>
  <c r="I4" i="1"/>
  <c r="I1" i="1"/>
</calcChain>
</file>

<file path=xl/sharedStrings.xml><?xml version="1.0" encoding="utf-8"?>
<sst xmlns="http://schemas.openxmlformats.org/spreadsheetml/2006/main" count="652" uniqueCount="341">
  <si>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</si>
  <si>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</si>
  <si>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</si>
  <si>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</si>
  <si>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</si>
  <si>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</si>
  <si>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</si>
  <si>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</si>
  <si>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</si>
  <si>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</si>
  <si>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</si>
  <si>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</si>
  <si>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</si>
  <si>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</si>
  <si>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</si>
  <si>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</si>
  <si>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</si>
  <si>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</si>
  <si>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</si>
  <si>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</si>
  <si>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</si>
  <si>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</si>
  <si>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</si>
  <si>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</si>
  <si>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</si>
  <si>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</si>
  <si>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</si>
  <si>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</si>
  <si>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</si>
  <si>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</si>
  <si>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</si>
  <si>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</si>
  <si>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</si>
  <si>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</si>
  <si>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</si>
  <si>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</si>
  <si>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</si>
  <si>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</si>
  <si>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</si>
  <si>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</si>
  <si>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</si>
  <si>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</si>
  <si>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</si>
  <si>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</si>
  <si>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</si>
  <si>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</si>
  <si>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</si>
  <si>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</si>
  <si>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</si>
  <si>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</si>
  <si>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</si>
  <si>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</si>
  <si>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</si>
  <si>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</si>
  <si>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</si>
  <si>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</si>
  <si>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</si>
  <si>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</si>
  <si>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</si>
  <si>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</si>
  <si>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</si>
  <si>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</si>
  <si>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</si>
  <si>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</si>
  <si>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</si>
  <si>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</si>
  <si>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</si>
  <si>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</si>
  <si>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</si>
  <si>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</si>
  <si>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</si>
  <si>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</si>
  <si>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</si>
  <si>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</si>
  <si>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</si>
  <si>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</si>
  <si>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</si>
  <si>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</si>
  <si>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</si>
  <si>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</si>
  <si>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</si>
  <si>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</si>
  <si>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</si>
  <si>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</si>
  <si>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</si>
  <si>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</si>
  <si>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</si>
  <si>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</si>
  <si>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</si>
  <si>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</si>
  <si>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</si>
  <si>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EBAY</t>
  </si>
  <si>
    <t>buy</t>
  </si>
  <si>
    <t>-0.17%</t>
  </si>
  <si>
    <t>+1.41%</t>
  </si>
  <si>
    <t>+0.94%</t>
  </si>
  <si>
    <t>+0.03%</t>
  </si>
  <si>
    <t>NASDAQ</t>
  </si>
  <si>
    <t>CSCO</t>
  </si>
  <si>
    <t>-1.25%</t>
  </si>
  <si>
    <t>+0.37%</t>
  </si>
  <si>
    <t>+2.69%</t>
  </si>
  <si>
    <t>-0.58%</t>
  </si>
  <si>
    <t>GIS</t>
  </si>
  <si>
    <t>+0.86%</t>
  </si>
  <si>
    <t>+0.28%</t>
  </si>
  <si>
    <t>+2.3%</t>
  </si>
  <si>
    <t>-0.42%</t>
  </si>
  <si>
    <t>NYSE</t>
  </si>
  <si>
    <t>KHC</t>
  </si>
  <si>
    <t>-0.36%</t>
  </si>
  <si>
    <t>+0.51%</t>
  </si>
  <si>
    <t>+1.05%</t>
  </si>
  <si>
    <t>-1.59%</t>
  </si>
  <si>
    <t>KO</t>
  </si>
  <si>
    <t>-1.31%</t>
  </si>
  <si>
    <t>+0.47%</t>
  </si>
  <si>
    <t>+0.76%</t>
  </si>
  <si>
    <t>CAH</t>
  </si>
  <si>
    <t>+0.59%</t>
  </si>
  <si>
    <t>+0.69%</t>
  </si>
  <si>
    <t>+0.78%</t>
  </si>
  <si>
    <t>-2.43%</t>
  </si>
  <si>
    <t>DHI</t>
  </si>
  <si>
    <t>-4.95%</t>
  </si>
  <si>
    <t>+1.15%</t>
  </si>
  <si>
    <t>+1.03%</t>
  </si>
  <si>
    <t>-1.24%</t>
  </si>
  <si>
    <t>PNW</t>
  </si>
  <si>
    <t>+0.48%</t>
  </si>
  <si>
    <t>+1.52%</t>
  </si>
  <si>
    <t>+0.21%</t>
  </si>
  <si>
    <t>EXC</t>
  </si>
  <si>
    <t>-0.63%</t>
  </si>
  <si>
    <t>+0.63%</t>
  </si>
  <si>
    <t>+0.02%</t>
  </si>
  <si>
    <t>BAX</t>
  </si>
  <si>
    <t>+0.55%</t>
  </si>
  <si>
    <t>+1.17%</t>
  </si>
  <si>
    <t>+0.44%</t>
  </si>
  <si>
    <t>SO</t>
  </si>
  <si>
    <t>-0.49%</t>
  </si>
  <si>
    <t>-1.16%</t>
  </si>
  <si>
    <t>-0.02%</t>
  </si>
  <si>
    <t>+1.57%</t>
  </si>
  <si>
    <t>CPB</t>
  </si>
  <si>
    <t>+1.14%</t>
  </si>
  <si>
    <t>+2.47%</t>
  </si>
  <si>
    <t>-0.76%</t>
  </si>
  <si>
    <t>CMS</t>
  </si>
  <si>
    <t>+0.26%</t>
  </si>
  <si>
    <t>+3.47%</t>
  </si>
  <si>
    <t>MO</t>
  </si>
  <si>
    <t>+1.59%</t>
  </si>
  <si>
    <t>-0.04%</t>
  </si>
  <si>
    <t>+2.16%</t>
  </si>
  <si>
    <t>-2.19%</t>
  </si>
  <si>
    <t>TAP</t>
  </si>
  <si>
    <t>+1.01%</t>
  </si>
  <si>
    <t>+0.1%</t>
  </si>
  <si>
    <t>+1.32%</t>
  </si>
  <si>
    <t>-2.13%</t>
  </si>
  <si>
    <t>BMY</t>
  </si>
  <si>
    <t>+0.24%</t>
  </si>
  <si>
    <t>+1.08%</t>
  </si>
  <si>
    <t>-1.2%</t>
  </si>
  <si>
    <t>AEP</t>
  </si>
  <si>
    <t>+0.58%</t>
  </si>
  <si>
    <t>+1.3%</t>
  </si>
  <si>
    <t>-0.05%</t>
  </si>
  <si>
    <t>+1.21%</t>
  </si>
  <si>
    <t>CAG</t>
  </si>
  <si>
    <t>+0.19%</t>
  </si>
  <si>
    <t>+1.97%</t>
  </si>
  <si>
    <t>+1.11%</t>
  </si>
  <si>
    <t>-0.71%</t>
  </si>
  <si>
    <t>AEE</t>
  </si>
  <si>
    <t>+0.33%</t>
  </si>
  <si>
    <t>-1.05%</t>
  </si>
  <si>
    <t>+2.58%</t>
  </si>
  <si>
    <t>ED</t>
  </si>
  <si>
    <t>+0.6%</t>
  </si>
  <si>
    <t>+0.11%</t>
  </si>
  <si>
    <t>-0.35%</t>
  </si>
  <si>
    <t>+1.65%</t>
  </si>
  <si>
    <t>K</t>
  </si>
  <si>
    <t>+0.41%</t>
  </si>
  <si>
    <t>+0.3%</t>
  </si>
  <si>
    <t>+2.6%</t>
  </si>
  <si>
    <t>+0.32%</t>
  </si>
  <si>
    <t>HRL</t>
  </si>
  <si>
    <t>-0.66%</t>
  </si>
  <si>
    <t>+0.29%</t>
  </si>
  <si>
    <t>HAIN</t>
  </si>
  <si>
    <t>-1.51%</t>
  </si>
  <si>
    <t>+2.35%</t>
  </si>
  <si>
    <t>-0.8%</t>
  </si>
  <si>
    <t>VCEL</t>
  </si>
  <si>
    <t>+13.45%</t>
  </si>
  <si>
    <t>+12.08%</t>
  </si>
  <si>
    <t>-3.06%</t>
  </si>
  <si>
    <t>-3.62%</t>
  </si>
  <si>
    <t>CCOI</t>
  </si>
  <si>
    <t>+0.06%</t>
  </si>
  <si>
    <t>+1.37%</t>
  </si>
  <si>
    <t>+1.12%</t>
  </si>
  <si>
    <t>+0.0%</t>
  </si>
  <si>
    <t>FORTY</t>
  </si>
  <si>
    <t>-0.22%</t>
  </si>
  <si>
    <t>-2.49%</t>
  </si>
  <si>
    <t>+5.52%</t>
  </si>
  <si>
    <t>-0.98%</t>
  </si>
  <si>
    <t>OTEX</t>
  </si>
  <si>
    <t>-1.04%</t>
  </si>
  <si>
    <t>+2.03%</t>
  </si>
  <si>
    <t>-0.1%</t>
  </si>
  <si>
    <t>-1.58%</t>
  </si>
  <si>
    <t>DRE</t>
  </si>
  <si>
    <t>+0.73%</t>
  </si>
  <si>
    <t>-1.61%</t>
  </si>
  <si>
    <t>+1.93%</t>
  </si>
  <si>
    <t>+0.46%</t>
  </si>
  <si>
    <t>EVRG</t>
  </si>
  <si>
    <t>+0.45%</t>
  </si>
  <si>
    <t>+1.53%</t>
  </si>
  <si>
    <t>-1.53%</t>
  </si>
  <si>
    <t>CNC</t>
  </si>
  <si>
    <t>+2.71%</t>
  </si>
  <si>
    <t>+0.34%</t>
  </si>
  <si>
    <t>-0.62%</t>
  </si>
  <si>
    <t>LNT</t>
  </si>
  <si>
    <t>+0.14%</t>
  </si>
  <si>
    <t>-0.5%</t>
  </si>
  <si>
    <t>+3.03%</t>
  </si>
  <si>
    <t>CHD</t>
  </si>
  <si>
    <t>+0.12%</t>
  </si>
  <si>
    <t>+1.71%</t>
  </si>
  <si>
    <t>+1.42%</t>
  </si>
  <si>
    <t>O</t>
  </si>
  <si>
    <t>-2.31%</t>
  </si>
  <si>
    <t>ACU</t>
  </si>
  <si>
    <t>-0.03%</t>
  </si>
  <si>
    <t>+2.77%</t>
  </si>
  <si>
    <t>+3.68%</t>
  </si>
  <si>
    <t>-0.24%</t>
  </si>
  <si>
    <t>NYSE Amex</t>
  </si>
  <si>
    <t>CET</t>
  </si>
  <si>
    <t>-0.56%</t>
  </si>
  <si>
    <t>-0.08%</t>
  </si>
  <si>
    <t>+0.27%</t>
  </si>
  <si>
    <t>PW</t>
  </si>
  <si>
    <t>+1.69%</t>
  </si>
  <si>
    <t>+0.2%</t>
  </si>
  <si>
    <t>+1.43%</t>
  </si>
  <si>
    <t>+6.07%</t>
  </si>
  <si>
    <t>BAM</t>
  </si>
  <si>
    <t>-1.27%</t>
  </si>
  <si>
    <t>+0.22%</t>
  </si>
  <si>
    <t>+0.31%</t>
  </si>
  <si>
    <t>-1.08%</t>
  </si>
  <si>
    <t>ELS</t>
  </si>
  <si>
    <t>-0.2%</t>
  </si>
  <si>
    <t>-1.63%</t>
  </si>
  <si>
    <t>+0.25%</t>
  </si>
  <si>
    <t>LSI</t>
  </si>
  <si>
    <t>-3.49%</t>
  </si>
  <si>
    <t>+1.22%</t>
  </si>
  <si>
    <t>+1.78%</t>
  </si>
  <si>
    <t>NWE</t>
  </si>
  <si>
    <t>-0.3%</t>
  </si>
  <si>
    <t>-1.41%</t>
  </si>
  <si>
    <t>+0.91%</t>
  </si>
  <si>
    <t>SKX</t>
  </si>
  <si>
    <t>+0.97%</t>
  </si>
  <si>
    <t>-0.72%</t>
  </si>
  <si>
    <t>-3.39%</t>
  </si>
  <si>
    <t>GIB</t>
  </si>
  <si>
    <t>+1.45%</t>
  </si>
  <si>
    <t>AVA</t>
  </si>
  <si>
    <t>+2.8%</t>
  </si>
  <si>
    <t>-0.13%</t>
  </si>
  <si>
    <t>-0.06%</t>
  </si>
  <si>
    <t>MMS</t>
  </si>
  <si>
    <t>-0.97%</t>
  </si>
  <si>
    <t>+1.1%</t>
  </si>
  <si>
    <t>STN</t>
  </si>
  <si>
    <t>-1.15%</t>
  </si>
  <si>
    <t>-0.53%</t>
  </si>
  <si>
    <t>AGIO</t>
  </si>
  <si>
    <t>-5.88%</t>
  </si>
  <si>
    <t>+3.87%</t>
  </si>
  <si>
    <t>+4.76%</t>
  </si>
  <si>
    <t>-3.33%</t>
  </si>
  <si>
    <t>POR</t>
  </si>
  <si>
    <t>+0.62%</t>
  </si>
  <si>
    <t>+0.87%</t>
  </si>
  <si>
    <t>-1.66%</t>
  </si>
  <si>
    <t>VBFC</t>
  </si>
  <si>
    <t>+0.13%</t>
  </si>
  <si>
    <t>-3.15%</t>
  </si>
  <si>
    <t>+1.6%</t>
  </si>
  <si>
    <t>TCX</t>
  </si>
  <si>
    <t>+5.87%</t>
  </si>
  <si>
    <t>+1.4%</t>
  </si>
  <si>
    <t>-2.18%</t>
  </si>
  <si>
    <t>TRNS</t>
  </si>
  <si>
    <t>+2.62%</t>
  </si>
  <si>
    <t>+1.77%</t>
  </si>
  <si>
    <t>-1.39%</t>
  </si>
  <si>
    <t>-0.86%</t>
  </si>
  <si>
    <t>PLL</t>
  </si>
  <si>
    <t>+3.61%</t>
  </si>
  <si>
    <t>-0.83%</t>
  </si>
  <si>
    <t>+3.51%</t>
  </si>
  <si>
    <t>DOOO</t>
  </si>
  <si>
    <t>+3.58%</t>
  </si>
  <si>
    <t>+0.71%</t>
  </si>
  <si>
    <t>-2.86%</t>
  </si>
  <si>
    <t>NFE</t>
  </si>
  <si>
    <t>-9.18%</t>
  </si>
  <si>
    <t>+7.88%</t>
  </si>
  <si>
    <t>-6.03%</t>
  </si>
  <si>
    <t>BCE</t>
  </si>
  <si>
    <t>+1.48%</t>
  </si>
  <si>
    <t>-0.59%</t>
  </si>
  <si>
    <t>PHG</t>
  </si>
  <si>
    <t>-0.52%</t>
  </si>
  <si>
    <t>+1.95%</t>
  </si>
  <si>
    <t>+0.56%</t>
  </si>
  <si>
    <t>-0.96%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</si>
  <si>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</si>
  <si>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</si>
  <si>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</si>
  <si>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</si>
  <si>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</si>
  <si>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</si>
  <si>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</si>
  <si>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</si>
  <si>
    <t>C-O</t>
  </si>
  <si>
    <t>O-H</t>
  </si>
  <si>
    <t>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</si>
</sst>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0" fontId="0" fillId="0" borderId="1" xfId="0" applyNumberFormat="1" applyBorder="1"/>
    <xf numFmtId="0" fontId="0" fillId="8" borderId="1" xfId="0" applyFill="1" applyBorder="1"/>
    <xf numFmtId="10" fontId="0" fillId="0" borderId="0" xfId="1" applyNumberFormat="1" applyFont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7">
    <dxf>
      <fill>
        <patternFill patternType="solid">
          <fgColor rgb="FF948A54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63"/>
  <sheetViews>
    <sheetView tabSelected="1" workbookViewId="0">
      <selection activeCell="G65" sqref="G65"/>
    </sheetView>
  </sheetViews>
  <sheetFormatPr defaultRowHeight="15" outlineLevelCol="2" x14ac:dyDescent="0.25"/>
  <cols>
    <col min="14" max="14" width="9.140625" hidden="1" customWidth="1" outlineLevel="1"/>
    <col min="15" max="19" width="0" hidden="1" customWidth="1" outlineLevel="2"/>
    <col min="20" max="20" width="9.140625" hidden="1" customWidth="1" outlineLevel="1" collapsed="1"/>
    <col min="21" max="23" width="9.140625" hidden="1" customWidth="1" outlineLevel="1"/>
    <col min="24" max="28" width="0" hidden="1" customWidth="1" outlineLevel="2"/>
    <col min="29" max="29" width="9.140625" hidden="1" customWidth="1" outlineLevel="1" collapsed="1"/>
    <col min="30" max="33" width="9.140625" hidden="1" customWidth="1" outlineLevel="1"/>
    <col min="34" max="38" width="0" hidden="1" customWidth="1" outlineLevel="2"/>
    <col min="39" max="39" width="9.140625" hidden="1" customWidth="1" outlineLevel="1" collapsed="1"/>
    <col min="40" max="42" width="9.140625" hidden="1" customWidth="1" outlineLevel="1"/>
    <col min="43" max="47" width="0" hidden="1" customWidth="1" outlineLevel="2"/>
    <col min="48" max="48" width="9.140625" hidden="1" customWidth="1" outlineLevel="1" collapsed="1"/>
    <col min="49" max="52" width="9.140625" hidden="1" customWidth="1" outlineLevel="1"/>
    <col min="53" max="57" width="0" hidden="1" customWidth="1" outlineLevel="2"/>
    <col min="58" max="58" width="9.140625" hidden="1" customWidth="1" outlineLevel="1" collapsed="1"/>
    <col min="59" max="61" width="9.140625" hidden="1" customWidth="1" outlineLevel="1"/>
    <col min="62" max="66" width="0" hidden="1" customWidth="1" outlineLevel="2"/>
    <col min="67" max="67" width="9.140625" hidden="1" customWidth="1" outlineLevel="1" collapsed="1"/>
    <col min="68" max="71" width="9.140625" hidden="1" customWidth="1" outlineLevel="1"/>
    <col min="72" max="76" width="0" hidden="1" customWidth="1" outlineLevel="2"/>
    <col min="77" max="77" width="9.140625" hidden="1" customWidth="1" outlineLevel="1" collapsed="1"/>
    <col min="78" max="80" width="9.140625" hidden="1" customWidth="1" outlineLevel="1"/>
    <col min="81" max="85" width="0" hidden="1" customWidth="1" outlineLevel="2"/>
    <col min="86" max="86" width="9.140625" hidden="1" customWidth="1" outlineLevel="1" collapsed="1"/>
    <col min="87" max="89" width="9.140625" hidden="1" customWidth="1" outlineLevel="1"/>
    <col min="90" max="90" width="9.140625" collapsed="1"/>
  </cols>
  <sheetData>
    <row r="1" spans="1:96" x14ac:dyDescent="0.25">
      <c r="G1" s="2" t="s">
        <v>330</v>
      </c>
      <c r="H1" s="3">
        <v>7</v>
      </c>
      <c r="I1" s="4">
        <f>H1/$E$2</f>
        <v>1.75</v>
      </c>
    </row>
    <row r="2" spans="1:96" x14ac:dyDescent="0.25">
      <c r="B2" s="5">
        <v>44279</v>
      </c>
      <c r="C2" s="6"/>
      <c r="E2">
        <f>SUBTOTAL(  2,A:A)</f>
        <v>4</v>
      </c>
      <c r="G2" s="2" t="s">
        <v>331</v>
      </c>
      <c r="H2" s="7">
        <v>14</v>
      </c>
      <c r="I2" s="4">
        <f t="shared" ref="I2:I6" si="0">H2/$E$2</f>
        <v>3.5</v>
      </c>
      <c r="K2" s="2" t="s">
        <v>332</v>
      </c>
      <c r="L2" s="2">
        <f>SUBTOTAL( 9,CL:CL)</f>
        <v>239.52999877929688</v>
      </c>
    </row>
    <row r="3" spans="1:96" x14ac:dyDescent="0.25">
      <c r="G3" s="2" t="s">
        <v>333</v>
      </c>
      <c r="H3" s="8">
        <v>11</v>
      </c>
      <c r="I3" s="4">
        <f t="shared" si="0"/>
        <v>2.75</v>
      </c>
      <c r="K3" s="2" t="s">
        <v>334</v>
      </c>
      <c r="L3" s="9">
        <f>SUBTOTAL( 9,CR:CR)</f>
        <v>243.68107461870386</v>
      </c>
    </row>
    <row r="4" spans="1:96" x14ac:dyDescent="0.25">
      <c r="G4" s="2" t="s">
        <v>335</v>
      </c>
      <c r="H4" s="10">
        <v>8</v>
      </c>
      <c r="I4" s="4">
        <f t="shared" si="0"/>
        <v>2</v>
      </c>
      <c r="K4" s="2" t="s">
        <v>336</v>
      </c>
      <c r="L4" s="11">
        <f>100%-(L2/L3)</f>
        <v>1.7034871689983744E-2</v>
      </c>
    </row>
    <row r="5" spans="1:96" x14ac:dyDescent="0.25">
      <c r="G5" s="2" t="s">
        <v>337</v>
      </c>
      <c r="H5" s="12">
        <v>10</v>
      </c>
      <c r="I5" s="4">
        <f t="shared" si="0"/>
        <v>2.5</v>
      </c>
    </row>
    <row r="6" spans="1:96" x14ac:dyDescent="0.25">
      <c r="G6" s="13">
        <v>0</v>
      </c>
      <c r="H6" s="14">
        <v>5</v>
      </c>
      <c r="I6" s="4">
        <f t="shared" si="0"/>
        <v>1.25</v>
      </c>
    </row>
    <row r="8" spans="1:96" x14ac:dyDescent="0.25">
      <c r="A8" s="1" t="s">
        <v>340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1" t="s">
        <v>338</v>
      </c>
      <c r="CP8" s="1" t="s">
        <v>339</v>
      </c>
    </row>
    <row r="9" spans="1:96" hidden="1" x14ac:dyDescent="0.25">
      <c r="A9">
        <v>0</v>
      </c>
      <c r="B9" t="s">
        <v>91</v>
      </c>
      <c r="C9">
        <v>9</v>
      </c>
      <c r="D9">
        <v>0</v>
      </c>
      <c r="E9">
        <v>6</v>
      </c>
      <c r="F9">
        <v>0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60.31</v>
      </c>
      <c r="N9" t="s">
        <v>93</v>
      </c>
      <c r="O9">
        <v>5</v>
      </c>
      <c r="P9">
        <v>13</v>
      </c>
      <c r="Q9">
        <v>18</v>
      </c>
      <c r="R9">
        <v>22</v>
      </c>
      <c r="S9">
        <v>31</v>
      </c>
      <c r="T9">
        <v>1</v>
      </c>
      <c r="U9">
        <v>1</v>
      </c>
      <c r="V9">
        <v>0</v>
      </c>
      <c r="W9">
        <v>0</v>
      </c>
      <c r="X9">
        <v>3</v>
      </c>
      <c r="Y9">
        <v>2</v>
      </c>
      <c r="Z9">
        <v>0</v>
      </c>
      <c r="AA9">
        <v>3</v>
      </c>
      <c r="AB9">
        <v>5</v>
      </c>
      <c r="AC9">
        <v>1</v>
      </c>
      <c r="AD9">
        <v>10</v>
      </c>
      <c r="AE9">
        <v>1</v>
      </c>
      <c r="AF9">
        <v>10</v>
      </c>
      <c r="AG9" t="s">
        <v>94</v>
      </c>
      <c r="AH9">
        <v>18</v>
      </c>
      <c r="AI9">
        <v>49</v>
      </c>
      <c r="AJ9">
        <v>17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4</v>
      </c>
      <c r="AS9">
        <v>0</v>
      </c>
      <c r="AT9">
        <v>0</v>
      </c>
      <c r="AU9">
        <v>5</v>
      </c>
      <c r="AV9">
        <v>1</v>
      </c>
      <c r="AW9">
        <v>9</v>
      </c>
      <c r="AX9">
        <v>0</v>
      </c>
      <c r="AY9">
        <v>0</v>
      </c>
      <c r="AZ9" t="s">
        <v>95</v>
      </c>
      <c r="BA9">
        <v>26</v>
      </c>
      <c r="BB9">
        <v>20</v>
      </c>
      <c r="BC9">
        <v>29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7</v>
      </c>
      <c r="BK9">
        <v>3</v>
      </c>
      <c r="BL9">
        <v>8</v>
      </c>
      <c r="BM9">
        <v>1</v>
      </c>
      <c r="BN9">
        <v>1</v>
      </c>
      <c r="BO9">
        <v>1</v>
      </c>
      <c r="BP9">
        <v>13</v>
      </c>
      <c r="BQ9">
        <v>0</v>
      </c>
      <c r="BR9">
        <v>0</v>
      </c>
      <c r="BS9" t="s">
        <v>96</v>
      </c>
      <c r="BT9">
        <v>40</v>
      </c>
      <c r="BU9">
        <v>38</v>
      </c>
      <c r="BV9">
        <v>5</v>
      </c>
      <c r="BW9">
        <v>0</v>
      </c>
      <c r="BX9">
        <v>0</v>
      </c>
      <c r="BY9">
        <v>1</v>
      </c>
      <c r="BZ9">
        <v>5</v>
      </c>
      <c r="CA9">
        <v>0</v>
      </c>
      <c r="CB9">
        <v>0</v>
      </c>
      <c r="CC9">
        <v>6</v>
      </c>
      <c r="CD9">
        <v>2</v>
      </c>
      <c r="CE9">
        <v>1</v>
      </c>
      <c r="CF9">
        <v>3</v>
      </c>
      <c r="CG9">
        <v>0</v>
      </c>
      <c r="CH9">
        <v>1</v>
      </c>
      <c r="CI9">
        <v>0</v>
      </c>
      <c r="CJ9">
        <v>0</v>
      </c>
      <c r="CK9">
        <v>0</v>
      </c>
      <c r="CL9">
        <v>60.610000610351563</v>
      </c>
      <c r="CM9">
        <v>60.900001525878913</v>
      </c>
      <c r="CN9" t="s">
        <v>97</v>
      </c>
      <c r="CO9" s="15">
        <f t="shared" ref="CO9" si="1">100%-(M9/CL9)</f>
        <v>4.9496882912144491E-3</v>
      </c>
      <c r="CP9" s="15">
        <f t="shared" ref="CP9" si="2">100%-(CL9/CM9)</f>
        <v>4.7619196758823534E-3</v>
      </c>
      <c r="CR9" s="16">
        <f t="shared" ref="CR9:CR63" si="3">CL9*CP9+CL9</f>
        <v>60.898620564813235</v>
      </c>
    </row>
    <row r="10" spans="1:96" hidden="1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50.01</v>
      </c>
      <c r="N10" t="s">
        <v>99</v>
      </c>
      <c r="O10">
        <v>41</v>
      </c>
      <c r="P10">
        <v>35</v>
      </c>
      <c r="Q10">
        <v>24</v>
      </c>
      <c r="R10">
        <v>0</v>
      </c>
      <c r="S10">
        <v>0</v>
      </c>
      <c r="T10">
        <v>1</v>
      </c>
      <c r="U10">
        <v>24</v>
      </c>
      <c r="V10">
        <v>0</v>
      </c>
      <c r="W10">
        <v>0</v>
      </c>
      <c r="X10">
        <v>12</v>
      </c>
      <c r="Y10">
        <v>10</v>
      </c>
      <c r="Z10">
        <v>1</v>
      </c>
      <c r="AA10">
        <v>0</v>
      </c>
      <c r="AB10">
        <v>2</v>
      </c>
      <c r="AC10">
        <v>1</v>
      </c>
      <c r="AD10">
        <v>2</v>
      </c>
      <c r="AE10">
        <v>0</v>
      </c>
      <c r="AF10">
        <v>0</v>
      </c>
      <c r="AG10" t="s">
        <v>100</v>
      </c>
      <c r="AH10">
        <v>43</v>
      </c>
      <c r="AI10">
        <v>37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6</v>
      </c>
      <c r="AT10">
        <v>6</v>
      </c>
      <c r="AU10">
        <v>9</v>
      </c>
      <c r="AV10">
        <v>1</v>
      </c>
      <c r="AW10">
        <v>0</v>
      </c>
      <c r="AX10">
        <v>0</v>
      </c>
      <c r="AY10">
        <v>0</v>
      </c>
      <c r="AZ10" t="s">
        <v>101</v>
      </c>
      <c r="BA10">
        <v>0</v>
      </c>
      <c r="BB10">
        <v>5</v>
      </c>
      <c r="BC10">
        <v>29</v>
      </c>
      <c r="BD10">
        <v>23</v>
      </c>
      <c r="BE10">
        <v>34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5</v>
      </c>
      <c r="BL10">
        <v>7</v>
      </c>
      <c r="BM10">
        <v>3</v>
      </c>
      <c r="BN10">
        <v>6</v>
      </c>
      <c r="BO10">
        <v>1</v>
      </c>
      <c r="BP10">
        <v>21</v>
      </c>
      <c r="BQ10">
        <v>1</v>
      </c>
      <c r="BR10">
        <v>21</v>
      </c>
      <c r="BS10" t="s">
        <v>102</v>
      </c>
      <c r="BT10">
        <v>39</v>
      </c>
      <c r="BU10">
        <v>44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14</v>
      </c>
      <c r="CD10">
        <v>14</v>
      </c>
      <c r="CE10">
        <v>11</v>
      </c>
      <c r="CF10">
        <v>5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49.939998626708977</v>
      </c>
      <c r="CM10">
        <v>50.450000762939453</v>
      </c>
      <c r="CN10" t="s">
        <v>97</v>
      </c>
      <c r="CO10" s="15">
        <f t="shared" ref="CO10:CO63" si="4">100%-(M10/CL10)</f>
        <v>-1.4017095557865566E-3</v>
      </c>
      <c r="CP10" s="15">
        <f t="shared" ref="CP10:CP63" si="5">100%-(CL10/CM10)</f>
        <v>1.0109061021166932E-2</v>
      </c>
      <c r="CR10" s="16">
        <f t="shared" si="3"/>
        <v>50.44484512022337</v>
      </c>
    </row>
    <row r="11" spans="1:96" hidden="1" x14ac:dyDescent="0.25">
      <c r="A11">
        <v>2</v>
      </c>
      <c r="B11" t="s">
        <v>103</v>
      </c>
      <c r="C11">
        <v>9</v>
      </c>
      <c r="D11">
        <v>0</v>
      </c>
      <c r="E11">
        <v>6</v>
      </c>
      <c r="F11">
        <v>0</v>
      </c>
      <c r="G11" t="s">
        <v>92</v>
      </c>
      <c r="H11" t="s">
        <v>92</v>
      </c>
      <c r="I11">
        <v>6</v>
      </c>
      <c r="J11">
        <v>0</v>
      </c>
      <c r="K11" t="s">
        <v>92</v>
      </c>
      <c r="L11" t="s">
        <v>92</v>
      </c>
      <c r="M11">
        <v>61.19</v>
      </c>
      <c r="N11" t="s">
        <v>104</v>
      </c>
      <c r="O11">
        <v>5</v>
      </c>
      <c r="P11">
        <v>55</v>
      </c>
      <c r="Q11">
        <v>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 t="s">
        <v>105</v>
      </c>
      <c r="AH11">
        <v>48</v>
      </c>
      <c r="AI11">
        <v>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106</v>
      </c>
      <c r="BA11">
        <v>3</v>
      </c>
      <c r="BB11">
        <v>14</v>
      </c>
      <c r="BC11">
        <v>46</v>
      </c>
      <c r="BD11">
        <v>12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2</v>
      </c>
      <c r="BQ11">
        <v>1</v>
      </c>
      <c r="BR11">
        <v>2</v>
      </c>
      <c r="BS11" t="s">
        <v>107</v>
      </c>
      <c r="BT11">
        <v>20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</v>
      </c>
      <c r="CD11">
        <v>8</v>
      </c>
      <c r="CE11">
        <v>9</v>
      </c>
      <c r="CF11">
        <v>7</v>
      </c>
      <c r="CG11">
        <v>52</v>
      </c>
      <c r="CH11">
        <v>0</v>
      </c>
      <c r="CI11">
        <v>0</v>
      </c>
      <c r="CJ11">
        <v>0</v>
      </c>
      <c r="CK11">
        <v>0</v>
      </c>
      <c r="CL11">
        <v>58.520000457763672</v>
      </c>
      <c r="CM11">
        <v>59.479999542236328</v>
      </c>
      <c r="CN11" t="s">
        <v>108</v>
      </c>
      <c r="CO11" s="15">
        <f t="shared" si="4"/>
        <v>-4.5625419025131064E-2</v>
      </c>
      <c r="CP11" s="15">
        <f t="shared" si="5"/>
        <v>1.6139863682933742E-2</v>
      </c>
      <c r="CR11" s="16">
        <f t="shared" si="3"/>
        <v>59.464505287877195</v>
      </c>
    </row>
    <row r="12" spans="1:96" hidden="1" x14ac:dyDescent="0.25">
      <c r="A12">
        <v>3</v>
      </c>
      <c r="B12" t="s">
        <v>109</v>
      </c>
      <c r="C12">
        <v>9</v>
      </c>
      <c r="D12">
        <v>0</v>
      </c>
      <c r="E12">
        <v>5</v>
      </c>
      <c r="F12">
        <v>1</v>
      </c>
      <c r="G12" t="s">
        <v>92</v>
      </c>
      <c r="H12" t="s">
        <v>92</v>
      </c>
      <c r="I12">
        <v>5</v>
      </c>
      <c r="J12">
        <v>1</v>
      </c>
      <c r="K12" t="s">
        <v>92</v>
      </c>
      <c r="L12" t="s">
        <v>92</v>
      </c>
      <c r="M12">
        <v>38.92</v>
      </c>
      <c r="N12" t="s">
        <v>110</v>
      </c>
      <c r="O12">
        <v>81</v>
      </c>
      <c r="P12">
        <v>32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3</v>
      </c>
      <c r="Y12">
        <v>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 t="s">
        <v>111</v>
      </c>
      <c r="AH12">
        <v>39</v>
      </c>
      <c r="AI12">
        <v>42</v>
      </c>
      <c r="AJ12">
        <v>11</v>
      </c>
      <c r="AK12">
        <v>0</v>
      </c>
      <c r="AL12">
        <v>0</v>
      </c>
      <c r="AM12">
        <v>1</v>
      </c>
      <c r="AN12">
        <v>11</v>
      </c>
      <c r="AO12">
        <v>0</v>
      </c>
      <c r="AP12">
        <v>0</v>
      </c>
      <c r="AQ12">
        <v>10</v>
      </c>
      <c r="AR12">
        <v>0</v>
      </c>
      <c r="AS12">
        <v>1</v>
      </c>
      <c r="AT12">
        <v>3</v>
      </c>
      <c r="AU12">
        <v>4</v>
      </c>
      <c r="AV12">
        <v>1</v>
      </c>
      <c r="AW12">
        <v>0</v>
      </c>
      <c r="AX12">
        <v>0</v>
      </c>
      <c r="AY12">
        <v>0</v>
      </c>
      <c r="AZ12" t="s">
        <v>112</v>
      </c>
      <c r="BA12">
        <v>16</v>
      </c>
      <c r="BB12">
        <v>61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113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</v>
      </c>
      <c r="CD12">
        <v>1</v>
      </c>
      <c r="CE12">
        <v>8</v>
      </c>
      <c r="CF12">
        <v>17</v>
      </c>
      <c r="CG12">
        <v>69</v>
      </c>
      <c r="CH12">
        <v>0</v>
      </c>
      <c r="CI12">
        <v>0</v>
      </c>
      <c r="CJ12">
        <v>0</v>
      </c>
      <c r="CK12">
        <v>0</v>
      </c>
      <c r="CL12">
        <v>38.840000152587891</v>
      </c>
      <c r="CM12">
        <v>38.969001770019531</v>
      </c>
      <c r="CN12" t="s">
        <v>97</v>
      </c>
      <c r="CO12" s="15">
        <f t="shared" si="4"/>
        <v>-2.0597282980900911E-3</v>
      </c>
      <c r="CP12" s="15">
        <f t="shared" si="5"/>
        <v>3.3103649457832951E-3</v>
      </c>
      <c r="CR12" s="16">
        <f t="shared" si="3"/>
        <v>38.968574727587239</v>
      </c>
    </row>
    <row r="13" spans="1:96" hidden="1" x14ac:dyDescent="0.25">
      <c r="A13">
        <v>4</v>
      </c>
      <c r="B13" t="s">
        <v>114</v>
      </c>
      <c r="C13">
        <v>9</v>
      </c>
      <c r="D13">
        <v>0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51.39</v>
      </c>
      <c r="N13" t="s">
        <v>115</v>
      </c>
      <c r="O13">
        <v>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2</v>
      </c>
      <c r="Z13">
        <v>7</v>
      </c>
      <c r="AA13">
        <v>10</v>
      </c>
      <c r="AB13">
        <v>76</v>
      </c>
      <c r="AC13">
        <v>0</v>
      </c>
      <c r="AD13">
        <v>0</v>
      </c>
      <c r="AE13">
        <v>0</v>
      </c>
      <c r="AF13">
        <v>0</v>
      </c>
      <c r="AG13" t="s">
        <v>116</v>
      </c>
      <c r="AH13">
        <v>84</v>
      </c>
      <c r="AI13">
        <v>14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</v>
      </c>
      <c r="AR13">
        <v>10</v>
      </c>
      <c r="AS13">
        <v>5</v>
      </c>
      <c r="AT13">
        <v>2</v>
      </c>
      <c r="AU13">
        <v>2</v>
      </c>
      <c r="AV13">
        <v>1</v>
      </c>
      <c r="AW13">
        <v>0</v>
      </c>
      <c r="AX13">
        <v>0</v>
      </c>
      <c r="AY13">
        <v>0</v>
      </c>
      <c r="AZ13" t="s">
        <v>100</v>
      </c>
      <c r="BA13">
        <v>29</v>
      </c>
      <c r="BB13">
        <v>79</v>
      </c>
      <c r="BC13">
        <v>18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</v>
      </c>
      <c r="BN13">
        <v>0</v>
      </c>
      <c r="BO13">
        <v>1</v>
      </c>
      <c r="BP13">
        <v>3</v>
      </c>
      <c r="BQ13">
        <v>0</v>
      </c>
      <c r="BR13">
        <v>0</v>
      </c>
      <c r="BS13" t="s">
        <v>117</v>
      </c>
      <c r="BT13">
        <v>9</v>
      </c>
      <c r="BU13">
        <v>26</v>
      </c>
      <c r="BV13">
        <v>56</v>
      </c>
      <c r="BW13">
        <v>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18</v>
      </c>
      <c r="CD13">
        <v>4</v>
      </c>
      <c r="CE13">
        <v>1</v>
      </c>
      <c r="CF13">
        <v>0</v>
      </c>
      <c r="CG13">
        <v>0</v>
      </c>
      <c r="CH13">
        <v>1</v>
      </c>
      <c r="CI13">
        <v>5</v>
      </c>
      <c r="CJ13">
        <v>0</v>
      </c>
      <c r="CK13">
        <v>0</v>
      </c>
      <c r="CL13">
        <v>51.169998168945313</v>
      </c>
      <c r="CM13">
        <v>51.889999389648438</v>
      </c>
      <c r="CN13" t="s">
        <v>108</v>
      </c>
      <c r="CO13" s="15">
        <f t="shared" si="4"/>
        <v>-4.2994301138787883E-3</v>
      </c>
      <c r="CP13" s="15">
        <f t="shared" si="5"/>
        <v>1.3875529565852252E-2</v>
      </c>
      <c r="CR13" s="16">
        <f t="shared" si="3"/>
        <v>51.880008991423118</v>
      </c>
    </row>
    <row r="14" spans="1:96" hidden="1" x14ac:dyDescent="0.25">
      <c r="A14">
        <v>5</v>
      </c>
      <c r="B14" t="s">
        <v>118</v>
      </c>
      <c r="C14">
        <v>11</v>
      </c>
      <c r="D14">
        <v>0</v>
      </c>
      <c r="E14">
        <v>5</v>
      </c>
      <c r="F14">
        <v>1</v>
      </c>
      <c r="G14" t="s">
        <v>92</v>
      </c>
      <c r="H14" t="s">
        <v>92</v>
      </c>
      <c r="I14">
        <v>5</v>
      </c>
      <c r="J14">
        <v>1</v>
      </c>
      <c r="K14" t="s">
        <v>92</v>
      </c>
      <c r="L14" t="s">
        <v>92</v>
      </c>
      <c r="M14">
        <v>57.7</v>
      </c>
      <c r="N14" t="s">
        <v>119</v>
      </c>
      <c r="O14">
        <v>3</v>
      </c>
      <c r="P14">
        <v>24</v>
      </c>
      <c r="Q14">
        <v>27</v>
      </c>
      <c r="R14">
        <v>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120</v>
      </c>
      <c r="AH14">
        <v>12</v>
      </c>
      <c r="AI14">
        <v>18</v>
      </c>
      <c r="AJ14">
        <v>39</v>
      </c>
      <c r="AK14">
        <v>12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121</v>
      </c>
      <c r="BA14">
        <v>38</v>
      </c>
      <c r="BB14">
        <v>17</v>
      </c>
      <c r="BC14">
        <v>16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10</v>
      </c>
      <c r="BK14">
        <v>9</v>
      </c>
      <c r="BL14">
        <v>1</v>
      </c>
      <c r="BM14">
        <v>1</v>
      </c>
      <c r="BN14">
        <v>1</v>
      </c>
      <c r="BO14">
        <v>1</v>
      </c>
      <c r="BP14">
        <v>12</v>
      </c>
      <c r="BQ14">
        <v>0</v>
      </c>
      <c r="BR14">
        <v>0</v>
      </c>
      <c r="BS14" t="s">
        <v>122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79</v>
      </c>
      <c r="CH14">
        <v>0</v>
      </c>
      <c r="CI14">
        <v>0</v>
      </c>
      <c r="CJ14">
        <v>0</v>
      </c>
      <c r="CK14">
        <v>0</v>
      </c>
      <c r="CL14">
        <v>57.810001373291023</v>
      </c>
      <c r="CM14">
        <v>60.150001525878913</v>
      </c>
      <c r="CN14" t="s">
        <v>108</v>
      </c>
      <c r="CO14" s="15">
        <f t="shared" si="4"/>
        <v>1.9028086953453149E-3</v>
      </c>
      <c r="CP14" s="15">
        <f t="shared" si="5"/>
        <v>3.8902744692053459E-2</v>
      </c>
      <c r="CR14" s="16">
        <f t="shared" si="3"/>
        <v>60.058969097363423</v>
      </c>
    </row>
    <row r="15" spans="1:96" hidden="1" x14ac:dyDescent="0.25">
      <c r="A15">
        <v>6</v>
      </c>
      <c r="B15" t="s">
        <v>123</v>
      </c>
      <c r="C15">
        <v>9</v>
      </c>
      <c r="D15">
        <v>0</v>
      </c>
      <c r="E15">
        <v>5</v>
      </c>
      <c r="F15">
        <v>1</v>
      </c>
      <c r="G15" t="s">
        <v>92</v>
      </c>
      <c r="H15" t="s">
        <v>92</v>
      </c>
      <c r="I15">
        <v>5</v>
      </c>
      <c r="J15">
        <v>1</v>
      </c>
      <c r="K15" t="s">
        <v>92</v>
      </c>
      <c r="L15" t="s">
        <v>92</v>
      </c>
      <c r="M15">
        <v>83.44</v>
      </c>
      <c r="N15" t="s">
        <v>124</v>
      </c>
      <c r="O15">
        <v>5</v>
      </c>
      <c r="P15">
        <v>4</v>
      </c>
      <c r="Q15">
        <v>0</v>
      </c>
      <c r="R15">
        <v>2</v>
      </c>
      <c r="S15">
        <v>3</v>
      </c>
      <c r="T15">
        <v>2</v>
      </c>
      <c r="U15">
        <v>5</v>
      </c>
      <c r="V15">
        <v>1</v>
      </c>
      <c r="W15">
        <v>3</v>
      </c>
      <c r="X15">
        <v>0</v>
      </c>
      <c r="Y15">
        <v>0</v>
      </c>
      <c r="Z15">
        <v>0</v>
      </c>
      <c r="AA15">
        <v>0</v>
      </c>
      <c r="AB15">
        <v>88</v>
      </c>
      <c r="AC15">
        <v>1</v>
      </c>
      <c r="AD15">
        <v>0</v>
      </c>
      <c r="AE15">
        <v>0</v>
      </c>
      <c r="AF15">
        <v>0</v>
      </c>
      <c r="AG15" t="s">
        <v>125</v>
      </c>
      <c r="AH15">
        <v>6</v>
      </c>
      <c r="AI15">
        <v>11</v>
      </c>
      <c r="AJ15">
        <v>38</v>
      </c>
      <c r="AK15">
        <v>25</v>
      </c>
      <c r="AL15">
        <v>4</v>
      </c>
      <c r="AM15">
        <v>1</v>
      </c>
      <c r="AN15">
        <v>2</v>
      </c>
      <c r="AO15">
        <v>0</v>
      </c>
      <c r="AP15">
        <v>0</v>
      </c>
      <c r="AQ15">
        <v>2</v>
      </c>
      <c r="AR15">
        <v>1</v>
      </c>
      <c r="AS15">
        <v>1</v>
      </c>
      <c r="AT15">
        <v>1</v>
      </c>
      <c r="AU15">
        <v>4</v>
      </c>
      <c r="AV15">
        <v>1</v>
      </c>
      <c r="AW15">
        <v>7</v>
      </c>
      <c r="AX15">
        <v>1</v>
      </c>
      <c r="AY15">
        <v>7</v>
      </c>
      <c r="AZ15" t="s">
        <v>126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10</v>
      </c>
      <c r="BL15">
        <v>6</v>
      </c>
      <c r="BM15">
        <v>4</v>
      </c>
      <c r="BN15">
        <v>52</v>
      </c>
      <c r="BO15">
        <v>0</v>
      </c>
      <c r="BP15">
        <v>0</v>
      </c>
      <c r="BQ15">
        <v>0</v>
      </c>
      <c r="BR15">
        <v>0</v>
      </c>
      <c r="BS15" t="s">
        <v>127</v>
      </c>
      <c r="BT15">
        <v>30</v>
      </c>
      <c r="BU15">
        <v>28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10</v>
      </c>
      <c r="CD15">
        <v>4</v>
      </c>
      <c r="CE15">
        <v>3</v>
      </c>
      <c r="CF15">
        <v>3</v>
      </c>
      <c r="CG15">
        <v>19</v>
      </c>
      <c r="CH15">
        <v>1</v>
      </c>
      <c r="CI15">
        <v>0</v>
      </c>
      <c r="CJ15">
        <v>0</v>
      </c>
      <c r="CK15">
        <v>0</v>
      </c>
      <c r="CL15">
        <v>83.80999755859375</v>
      </c>
      <c r="CM15">
        <v>85.720001220703125</v>
      </c>
      <c r="CN15" t="s">
        <v>108</v>
      </c>
      <c r="CO15" s="15">
        <f t="shared" si="4"/>
        <v>4.4147186418311835E-3</v>
      </c>
      <c r="CP15" s="15">
        <f t="shared" si="5"/>
        <v>2.2281890281262262E-2</v>
      </c>
      <c r="CR15" s="16">
        <f t="shared" si="3"/>
        <v>85.677442728667188</v>
      </c>
    </row>
    <row r="16" spans="1:96" hidden="1" x14ac:dyDescent="0.25">
      <c r="A16">
        <v>7</v>
      </c>
      <c r="B16" t="s">
        <v>128</v>
      </c>
      <c r="C16">
        <v>9</v>
      </c>
      <c r="D16">
        <v>0</v>
      </c>
      <c r="E16">
        <v>6</v>
      </c>
      <c r="F16">
        <v>0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79.900000000000006</v>
      </c>
      <c r="N16" t="s">
        <v>129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9</v>
      </c>
      <c r="Z16">
        <v>14</v>
      </c>
      <c r="AA16">
        <v>6</v>
      </c>
      <c r="AB16">
        <v>40</v>
      </c>
      <c r="AC16">
        <v>0</v>
      </c>
      <c r="AD16">
        <v>0</v>
      </c>
      <c r="AE16">
        <v>0</v>
      </c>
      <c r="AF16">
        <v>0</v>
      </c>
      <c r="AG16" t="s">
        <v>130</v>
      </c>
      <c r="AH16">
        <v>31</v>
      </c>
      <c r="AI16">
        <v>10</v>
      </c>
      <c r="AJ16">
        <v>13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</v>
      </c>
      <c r="AS16">
        <v>4</v>
      </c>
      <c r="AT16">
        <v>3</v>
      </c>
      <c r="AU16">
        <v>12</v>
      </c>
      <c r="AV16">
        <v>1</v>
      </c>
      <c r="AW16">
        <v>21</v>
      </c>
      <c r="AX16">
        <v>0</v>
      </c>
      <c r="AY16">
        <v>0</v>
      </c>
      <c r="AZ16" t="s">
        <v>115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5</v>
      </c>
      <c r="BN16">
        <v>71</v>
      </c>
      <c r="BO16">
        <v>0</v>
      </c>
      <c r="BP16">
        <v>0</v>
      </c>
      <c r="BQ16">
        <v>0</v>
      </c>
      <c r="BR16">
        <v>0</v>
      </c>
      <c r="BS16" t="s">
        <v>131</v>
      </c>
      <c r="BT16">
        <v>18</v>
      </c>
      <c r="BU16">
        <v>44</v>
      </c>
      <c r="BV16">
        <v>14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4</v>
      </c>
      <c r="CJ16">
        <v>0</v>
      </c>
      <c r="CK16">
        <v>0</v>
      </c>
      <c r="CL16">
        <v>79.80999755859375</v>
      </c>
      <c r="CM16">
        <v>80.379997253417969</v>
      </c>
      <c r="CN16" t="s">
        <v>108</v>
      </c>
      <c r="CO16" s="15">
        <f t="shared" si="4"/>
        <v>-1.1277088605368135E-3</v>
      </c>
      <c r="CP16" s="15">
        <f t="shared" si="5"/>
        <v>7.0913126934696313E-3</v>
      </c>
      <c r="CR16" s="16">
        <f t="shared" si="3"/>
        <v>80.375955207346792</v>
      </c>
    </row>
    <row r="17" spans="1:96" hidden="1" x14ac:dyDescent="0.25">
      <c r="A17">
        <v>8</v>
      </c>
      <c r="B17" t="s">
        <v>132</v>
      </c>
      <c r="C17">
        <v>9</v>
      </c>
      <c r="D17">
        <v>0</v>
      </c>
      <c r="E17">
        <v>5</v>
      </c>
      <c r="F17">
        <v>1</v>
      </c>
      <c r="G17" t="s">
        <v>92</v>
      </c>
      <c r="H17" t="s">
        <v>92</v>
      </c>
      <c r="I17">
        <v>5</v>
      </c>
      <c r="J17">
        <v>1</v>
      </c>
      <c r="K17" t="s">
        <v>92</v>
      </c>
      <c r="L17" t="s">
        <v>92</v>
      </c>
      <c r="M17">
        <v>42.8</v>
      </c>
      <c r="N17" t="s">
        <v>133</v>
      </c>
      <c r="O17">
        <v>53</v>
      </c>
      <c r="P17">
        <v>28</v>
      </c>
      <c r="Q17">
        <v>8</v>
      </c>
      <c r="R17">
        <v>0</v>
      </c>
      <c r="S17">
        <v>0</v>
      </c>
      <c r="T17">
        <v>1</v>
      </c>
      <c r="U17">
        <v>8</v>
      </c>
      <c r="V17">
        <v>0</v>
      </c>
      <c r="W17">
        <v>0</v>
      </c>
      <c r="X17">
        <v>13</v>
      </c>
      <c r="Y17">
        <v>4</v>
      </c>
      <c r="Z17">
        <v>6</v>
      </c>
      <c r="AA17">
        <v>3</v>
      </c>
      <c r="AB17">
        <v>16</v>
      </c>
      <c r="AC17">
        <v>1</v>
      </c>
      <c r="AD17">
        <v>24</v>
      </c>
      <c r="AE17">
        <v>0</v>
      </c>
      <c r="AF17">
        <v>0</v>
      </c>
      <c r="AG17" t="s">
        <v>134</v>
      </c>
      <c r="AH17">
        <v>44</v>
      </c>
      <c r="AI17">
        <v>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</v>
      </c>
      <c r="AR17">
        <v>2</v>
      </c>
      <c r="AS17">
        <v>2</v>
      </c>
      <c r="AT17">
        <v>5</v>
      </c>
      <c r="AU17">
        <v>21</v>
      </c>
      <c r="AV17">
        <v>0</v>
      </c>
      <c r="AW17">
        <v>0</v>
      </c>
      <c r="AX17">
        <v>0</v>
      </c>
      <c r="AY17">
        <v>0</v>
      </c>
      <c r="AZ17" t="s">
        <v>107</v>
      </c>
      <c r="BA17">
        <v>55</v>
      </c>
      <c r="BB17">
        <v>10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12</v>
      </c>
      <c r="BK17">
        <v>6</v>
      </c>
      <c r="BL17">
        <v>6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135</v>
      </c>
      <c r="BT17">
        <v>43</v>
      </c>
      <c r="BU17">
        <v>23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</v>
      </c>
      <c r="CD17">
        <v>5</v>
      </c>
      <c r="CE17">
        <v>3</v>
      </c>
      <c r="CF17">
        <v>2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42.689998626708977</v>
      </c>
      <c r="CM17">
        <v>43.439998626708977</v>
      </c>
      <c r="CN17" t="s">
        <v>97</v>
      </c>
      <c r="CO17" s="15">
        <f t="shared" si="4"/>
        <v>-2.5767481103220469E-3</v>
      </c>
      <c r="CP17" s="15">
        <f t="shared" si="5"/>
        <v>1.7265193915979138E-2</v>
      </c>
      <c r="CR17" s="16">
        <f t="shared" si="3"/>
        <v>43.427049731271993</v>
      </c>
    </row>
    <row r="18" spans="1:96" hidden="1" x14ac:dyDescent="0.25">
      <c r="A18">
        <v>9</v>
      </c>
      <c r="B18" t="s">
        <v>136</v>
      </c>
      <c r="C18">
        <v>9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>
        <v>81.599999999999994</v>
      </c>
      <c r="N18" t="s">
        <v>131</v>
      </c>
      <c r="O18">
        <v>27</v>
      </c>
      <c r="P18">
        <v>50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 t="s">
        <v>137</v>
      </c>
      <c r="AH18">
        <v>25</v>
      </c>
      <c r="AI18">
        <v>36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</v>
      </c>
      <c r="AR18">
        <v>3</v>
      </c>
      <c r="AS18">
        <v>4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 t="s">
        <v>138</v>
      </c>
      <c r="BA18">
        <v>3</v>
      </c>
      <c r="BB18">
        <v>12</v>
      </c>
      <c r="BC18">
        <v>22</v>
      </c>
      <c r="BD18">
        <v>35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 t="s">
        <v>139</v>
      </c>
      <c r="BT18">
        <v>15</v>
      </c>
      <c r="BU18">
        <v>34</v>
      </c>
      <c r="BV18">
        <v>30</v>
      </c>
      <c r="BW18">
        <v>0</v>
      </c>
      <c r="BX18">
        <v>0</v>
      </c>
      <c r="BY18">
        <v>1</v>
      </c>
      <c r="BZ18">
        <v>30</v>
      </c>
      <c r="CA18">
        <v>0</v>
      </c>
      <c r="CB18">
        <v>0</v>
      </c>
      <c r="CC18">
        <v>4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81.19000244140625</v>
      </c>
      <c r="CM18">
        <v>82.449996948242188</v>
      </c>
      <c r="CN18" t="s">
        <v>108</v>
      </c>
      <c r="CO18" s="15">
        <f t="shared" si="4"/>
        <v>-5.0498527683828787E-3</v>
      </c>
      <c r="CP18" s="15">
        <f t="shared" si="5"/>
        <v>1.5281923025744937E-2</v>
      </c>
      <c r="CR18" s="16">
        <f t="shared" si="3"/>
        <v>82.430741809175871</v>
      </c>
    </row>
    <row r="19" spans="1:96" x14ac:dyDescent="0.25">
      <c r="A19">
        <v>10</v>
      </c>
      <c r="B19" t="s">
        <v>140</v>
      </c>
      <c r="C19">
        <v>9</v>
      </c>
      <c r="D19">
        <v>0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>
        <v>60.63</v>
      </c>
      <c r="N19" t="s">
        <v>141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3</v>
      </c>
      <c r="Z19">
        <v>3</v>
      </c>
      <c r="AA19">
        <v>7</v>
      </c>
      <c r="AB19">
        <v>60</v>
      </c>
      <c r="AC19">
        <v>0</v>
      </c>
      <c r="AD19">
        <v>0</v>
      </c>
      <c r="AE19">
        <v>0</v>
      </c>
      <c r="AF19">
        <v>0</v>
      </c>
      <c r="AG19" t="s">
        <v>142</v>
      </c>
      <c r="AH19">
        <v>28</v>
      </c>
      <c r="AI19">
        <v>13</v>
      </c>
      <c r="AJ19">
        <v>2</v>
      </c>
      <c r="AK19">
        <v>0</v>
      </c>
      <c r="AL19">
        <v>0</v>
      </c>
      <c r="AM19">
        <v>1</v>
      </c>
      <c r="AN19">
        <v>2</v>
      </c>
      <c r="AO19">
        <v>0</v>
      </c>
      <c r="AP19">
        <v>0</v>
      </c>
      <c r="AQ19">
        <v>18</v>
      </c>
      <c r="AR19">
        <v>7</v>
      </c>
      <c r="AS19">
        <v>5</v>
      </c>
      <c r="AT19">
        <v>5</v>
      </c>
      <c r="AU19">
        <v>25</v>
      </c>
      <c r="AV19">
        <v>0</v>
      </c>
      <c r="AW19">
        <v>0</v>
      </c>
      <c r="AX19">
        <v>0</v>
      </c>
      <c r="AY19">
        <v>0</v>
      </c>
      <c r="AZ19" t="s">
        <v>143</v>
      </c>
      <c r="BA19">
        <v>52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4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144</v>
      </c>
      <c r="BT19">
        <v>12</v>
      </c>
      <c r="BU19">
        <v>14</v>
      </c>
      <c r="BV19">
        <v>17</v>
      </c>
      <c r="BW19">
        <v>28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6</v>
      </c>
      <c r="CD19">
        <v>3</v>
      </c>
      <c r="CE19">
        <v>0</v>
      </c>
      <c r="CF19">
        <v>0</v>
      </c>
      <c r="CG19">
        <v>0</v>
      </c>
      <c r="CH19">
        <v>1</v>
      </c>
      <c r="CI19">
        <v>3</v>
      </c>
      <c r="CJ19">
        <v>1</v>
      </c>
      <c r="CK19">
        <v>3</v>
      </c>
      <c r="CL19">
        <v>60.279998779296882</v>
      </c>
      <c r="CM19">
        <v>61.290000915527337</v>
      </c>
      <c r="CN19" t="s">
        <v>108</v>
      </c>
      <c r="CO19" s="15">
        <f t="shared" si="4"/>
        <v>-5.8062579261917158E-3</v>
      </c>
      <c r="CP19" s="15">
        <f t="shared" si="5"/>
        <v>1.6479068708491029E-2</v>
      </c>
      <c r="CR19" s="16">
        <f t="shared" si="3"/>
        <v>61.273357020928671</v>
      </c>
    </row>
    <row r="20" spans="1:96" hidden="1" x14ac:dyDescent="0.25">
      <c r="A20">
        <v>11</v>
      </c>
      <c r="B20" t="s">
        <v>145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50.63</v>
      </c>
      <c r="N20" t="s">
        <v>146</v>
      </c>
      <c r="O20">
        <v>10</v>
      </c>
      <c r="P20">
        <v>36</v>
      </c>
      <c r="Q20">
        <v>27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 t="s">
        <v>137</v>
      </c>
      <c r="AH20">
        <v>20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4</v>
      </c>
      <c r="AS20">
        <v>5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 t="s">
        <v>147</v>
      </c>
      <c r="BA20">
        <v>0</v>
      </c>
      <c r="BB20">
        <v>7</v>
      </c>
      <c r="BC20">
        <v>20</v>
      </c>
      <c r="BD20">
        <v>35</v>
      </c>
      <c r="BE20">
        <v>22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 t="s">
        <v>148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10</v>
      </c>
      <c r="CE20">
        <v>4</v>
      </c>
      <c r="CF20">
        <v>4</v>
      </c>
      <c r="CG20">
        <v>61</v>
      </c>
      <c r="CH20">
        <v>0</v>
      </c>
      <c r="CI20">
        <v>0</v>
      </c>
      <c r="CJ20">
        <v>0</v>
      </c>
      <c r="CK20">
        <v>0</v>
      </c>
      <c r="CL20">
        <v>49.939998626708977</v>
      </c>
      <c r="CM20">
        <v>49.939998626708977</v>
      </c>
      <c r="CN20" t="s">
        <v>108</v>
      </c>
      <c r="CO20" s="15">
        <f t="shared" si="4"/>
        <v>-1.3816607774634448E-2</v>
      </c>
      <c r="CP20" s="15">
        <f t="shared" si="5"/>
        <v>0</v>
      </c>
      <c r="CR20" s="16">
        <f t="shared" si="3"/>
        <v>49.939998626708977</v>
      </c>
    </row>
    <row r="21" spans="1:96" hidden="1" x14ac:dyDescent="0.25">
      <c r="A21">
        <v>12</v>
      </c>
      <c r="B21" t="s">
        <v>149</v>
      </c>
      <c r="C21">
        <v>9</v>
      </c>
      <c r="D21">
        <v>0</v>
      </c>
      <c r="E21">
        <v>6</v>
      </c>
      <c r="F21">
        <v>0</v>
      </c>
      <c r="G21" t="s">
        <v>92</v>
      </c>
      <c r="H21" t="s">
        <v>92</v>
      </c>
      <c r="I21">
        <v>6</v>
      </c>
      <c r="J21">
        <v>0</v>
      </c>
      <c r="K21" t="s">
        <v>92</v>
      </c>
      <c r="L21" t="s">
        <v>92</v>
      </c>
      <c r="M21">
        <v>60.53</v>
      </c>
      <c r="N21" t="s">
        <v>105</v>
      </c>
      <c r="O21">
        <v>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</v>
      </c>
      <c r="Y21">
        <v>7</v>
      </c>
      <c r="Z21">
        <v>9</v>
      </c>
      <c r="AA21">
        <v>4</v>
      </c>
      <c r="AB21">
        <v>34</v>
      </c>
      <c r="AC21">
        <v>0</v>
      </c>
      <c r="AD21">
        <v>0</v>
      </c>
      <c r="AE21">
        <v>0</v>
      </c>
      <c r="AF21">
        <v>0</v>
      </c>
      <c r="AG21" t="s">
        <v>137</v>
      </c>
      <c r="AH21">
        <v>33</v>
      </c>
      <c r="AI21">
        <v>33</v>
      </c>
      <c r="AJ21">
        <v>14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4</v>
      </c>
      <c r="AX21">
        <v>0</v>
      </c>
      <c r="AY21">
        <v>0</v>
      </c>
      <c r="AZ21" t="s">
        <v>150</v>
      </c>
      <c r="BA21">
        <v>46</v>
      </c>
      <c r="BB21">
        <v>19</v>
      </c>
      <c r="BC21">
        <v>2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11</v>
      </c>
      <c r="BK21">
        <v>7</v>
      </c>
      <c r="BL21">
        <v>3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 t="s">
        <v>151</v>
      </c>
      <c r="BT21">
        <v>5</v>
      </c>
      <c r="BU21">
        <v>3</v>
      </c>
      <c r="BV21">
        <v>4</v>
      </c>
      <c r="BW21">
        <v>13</v>
      </c>
      <c r="BX21">
        <v>54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60.200000762939453</v>
      </c>
      <c r="CM21">
        <v>61.159999847412109</v>
      </c>
      <c r="CN21" t="s">
        <v>108</v>
      </c>
      <c r="CO21" s="15">
        <f t="shared" si="4"/>
        <v>-5.4817148318659914E-3</v>
      </c>
      <c r="CP21" s="15">
        <f t="shared" si="5"/>
        <v>1.5696518751925348E-2</v>
      </c>
      <c r="CR21" s="16">
        <f t="shared" si="3"/>
        <v>61.14493120378085</v>
      </c>
    </row>
    <row r="22" spans="1:96" hidden="1" x14ac:dyDescent="0.25">
      <c r="A22">
        <v>13</v>
      </c>
      <c r="B22" t="s">
        <v>152</v>
      </c>
      <c r="C22">
        <v>10</v>
      </c>
      <c r="D22">
        <v>0</v>
      </c>
      <c r="E22">
        <v>5</v>
      </c>
      <c r="F22">
        <v>1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>
        <v>50.51</v>
      </c>
      <c r="N22" t="s">
        <v>153</v>
      </c>
      <c r="O22">
        <v>5</v>
      </c>
      <c r="P22">
        <v>29</v>
      </c>
      <c r="Q22">
        <v>24</v>
      </c>
      <c r="R22">
        <v>45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7</v>
      </c>
      <c r="Z22">
        <v>2</v>
      </c>
      <c r="AA22">
        <v>0</v>
      </c>
      <c r="AB22">
        <v>0</v>
      </c>
      <c r="AC22">
        <v>1</v>
      </c>
      <c r="AD22">
        <v>9</v>
      </c>
      <c r="AE22">
        <v>0</v>
      </c>
      <c r="AF22">
        <v>0</v>
      </c>
      <c r="AG22" t="s">
        <v>154</v>
      </c>
      <c r="AH22">
        <v>48</v>
      </c>
      <c r="AI22">
        <v>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26</v>
      </c>
      <c r="AR22">
        <v>5</v>
      </c>
      <c r="AS22">
        <v>3</v>
      </c>
      <c r="AT22">
        <v>1</v>
      </c>
      <c r="AU22">
        <v>9</v>
      </c>
      <c r="AV22">
        <v>0</v>
      </c>
      <c r="AW22">
        <v>0</v>
      </c>
      <c r="AX22">
        <v>0</v>
      </c>
      <c r="AY22">
        <v>0</v>
      </c>
      <c r="AZ22" t="s">
        <v>155</v>
      </c>
      <c r="BA22">
        <v>30</v>
      </c>
      <c r="BB22">
        <v>24</v>
      </c>
      <c r="BC22">
        <v>23</v>
      </c>
      <c r="BD22">
        <v>8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1</v>
      </c>
      <c r="BM22">
        <v>0</v>
      </c>
      <c r="BN22">
        <v>2</v>
      </c>
      <c r="BO22">
        <v>1</v>
      </c>
      <c r="BP22">
        <v>3</v>
      </c>
      <c r="BQ22">
        <v>1</v>
      </c>
      <c r="BR22">
        <v>3</v>
      </c>
      <c r="BS22" t="s">
        <v>156</v>
      </c>
      <c r="BT22">
        <v>24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10</v>
      </c>
      <c r="CE22">
        <v>3</v>
      </c>
      <c r="CF22">
        <v>11</v>
      </c>
      <c r="CG22">
        <v>91</v>
      </c>
      <c r="CH22">
        <v>0</v>
      </c>
      <c r="CI22">
        <v>0</v>
      </c>
      <c r="CJ22">
        <v>0</v>
      </c>
      <c r="CK22">
        <v>0</v>
      </c>
      <c r="CL22">
        <v>49.189998626708977</v>
      </c>
      <c r="CM22">
        <v>49.919998168945313</v>
      </c>
      <c r="CN22" t="s">
        <v>108</v>
      </c>
      <c r="CO22" s="15">
        <f t="shared" si="4"/>
        <v>-2.6834751171842752E-2</v>
      </c>
      <c r="CP22" s="15">
        <f t="shared" si="5"/>
        <v>1.4623388802334936E-2</v>
      </c>
      <c r="CR22" s="16">
        <f t="shared" si="3"/>
        <v>49.909323101813662</v>
      </c>
    </row>
    <row r="23" spans="1:96" hidden="1" x14ac:dyDescent="0.25">
      <c r="A23">
        <v>14</v>
      </c>
      <c r="B23" t="s">
        <v>157</v>
      </c>
      <c r="C23">
        <v>11</v>
      </c>
      <c r="D23">
        <v>0</v>
      </c>
      <c r="E23">
        <v>5</v>
      </c>
      <c r="F23">
        <v>1</v>
      </c>
      <c r="G23" t="s">
        <v>92</v>
      </c>
      <c r="H23" t="s">
        <v>92</v>
      </c>
      <c r="I23">
        <v>5</v>
      </c>
      <c r="J23">
        <v>1</v>
      </c>
      <c r="K23" t="s">
        <v>92</v>
      </c>
      <c r="L23" t="s">
        <v>92</v>
      </c>
      <c r="M23">
        <v>48.79</v>
      </c>
      <c r="N23" t="s">
        <v>158</v>
      </c>
      <c r="O23">
        <v>15</v>
      </c>
      <c r="P23">
        <v>30</v>
      </c>
      <c r="Q23">
        <v>30</v>
      </c>
      <c r="R23">
        <v>5</v>
      </c>
      <c r="S23">
        <v>1</v>
      </c>
      <c r="T23">
        <v>1</v>
      </c>
      <c r="U23">
        <v>36</v>
      </c>
      <c r="V23">
        <v>1</v>
      </c>
      <c r="W23">
        <v>1</v>
      </c>
      <c r="X23">
        <v>2</v>
      </c>
      <c r="Y23">
        <v>4</v>
      </c>
      <c r="Z23">
        <v>0</v>
      </c>
      <c r="AA23">
        <v>0</v>
      </c>
      <c r="AB23">
        <v>2</v>
      </c>
      <c r="AC23">
        <v>1</v>
      </c>
      <c r="AD23">
        <v>3</v>
      </c>
      <c r="AE23">
        <v>1</v>
      </c>
      <c r="AF23">
        <v>0</v>
      </c>
      <c r="AG23" t="s">
        <v>159</v>
      </c>
      <c r="AH23">
        <v>23</v>
      </c>
      <c r="AI23">
        <v>11</v>
      </c>
      <c r="AJ23">
        <v>20</v>
      </c>
      <c r="AK23">
        <v>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0</v>
      </c>
      <c r="AS23">
        <v>1</v>
      </c>
      <c r="AT23">
        <v>0</v>
      </c>
      <c r="AU23">
        <v>39</v>
      </c>
      <c r="AV23">
        <v>1</v>
      </c>
      <c r="AW23">
        <v>40</v>
      </c>
      <c r="AX23">
        <v>0</v>
      </c>
      <c r="AY23">
        <v>0</v>
      </c>
      <c r="AZ23" t="s">
        <v>160</v>
      </c>
      <c r="BA23">
        <v>13</v>
      </c>
      <c r="BB23">
        <v>34</v>
      </c>
      <c r="BC23">
        <v>28</v>
      </c>
      <c r="BD23">
        <v>10</v>
      </c>
      <c r="BE23">
        <v>0</v>
      </c>
      <c r="BF23">
        <v>1</v>
      </c>
      <c r="BG23">
        <v>8</v>
      </c>
      <c r="BH23">
        <v>0</v>
      </c>
      <c r="BI23">
        <v>0</v>
      </c>
      <c r="BJ23">
        <v>2</v>
      </c>
      <c r="BK23">
        <v>2</v>
      </c>
      <c r="BL23">
        <v>0</v>
      </c>
      <c r="BM23">
        <v>0</v>
      </c>
      <c r="BN23">
        <v>2</v>
      </c>
      <c r="BO23">
        <v>2</v>
      </c>
      <c r="BP23">
        <v>4</v>
      </c>
      <c r="BQ23">
        <v>0</v>
      </c>
      <c r="BR23">
        <v>0</v>
      </c>
      <c r="BS23" t="s">
        <v>161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78</v>
      </c>
      <c r="CH23">
        <v>0</v>
      </c>
      <c r="CI23">
        <v>0</v>
      </c>
      <c r="CJ23">
        <v>0</v>
      </c>
      <c r="CK23">
        <v>0</v>
      </c>
      <c r="CL23">
        <v>48.819999694824219</v>
      </c>
      <c r="CM23">
        <v>49.069999694824219</v>
      </c>
      <c r="CN23" t="s">
        <v>108</v>
      </c>
      <c r="CO23" s="15">
        <f t="shared" si="4"/>
        <v>6.1449600597596188E-4</v>
      </c>
      <c r="CP23" s="15">
        <f t="shared" si="5"/>
        <v>5.0947626157489267E-3</v>
      </c>
      <c r="CR23" s="16">
        <f t="shared" si="3"/>
        <v>49.06872600417028</v>
      </c>
    </row>
    <row r="24" spans="1:96" hidden="1" x14ac:dyDescent="0.25">
      <c r="A24">
        <v>15</v>
      </c>
      <c r="B24" t="s">
        <v>162</v>
      </c>
      <c r="C24">
        <v>10</v>
      </c>
      <c r="D24">
        <v>0</v>
      </c>
      <c r="E24">
        <v>5</v>
      </c>
      <c r="F24">
        <v>1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>
        <v>62.62</v>
      </c>
      <c r="N24" t="s">
        <v>163</v>
      </c>
      <c r="O24">
        <v>14</v>
      </c>
      <c r="P24">
        <v>13</v>
      </c>
      <c r="Q24">
        <v>36</v>
      </c>
      <c r="R24">
        <v>31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119</v>
      </c>
      <c r="AH24">
        <v>16</v>
      </c>
      <c r="AI24">
        <v>17</v>
      </c>
      <c r="AJ24">
        <v>12</v>
      </c>
      <c r="AK24">
        <v>0</v>
      </c>
      <c r="AL24">
        <v>0</v>
      </c>
      <c r="AM24">
        <v>2</v>
      </c>
      <c r="AN24">
        <v>3</v>
      </c>
      <c r="AO24">
        <v>0</v>
      </c>
      <c r="AP24">
        <v>0</v>
      </c>
      <c r="AQ24">
        <v>7</v>
      </c>
      <c r="AR24">
        <v>2</v>
      </c>
      <c r="AS24">
        <v>6</v>
      </c>
      <c r="AT24">
        <v>9</v>
      </c>
      <c r="AU24">
        <v>45</v>
      </c>
      <c r="AV24">
        <v>2</v>
      </c>
      <c r="AW24">
        <v>62</v>
      </c>
      <c r="AX24">
        <v>0</v>
      </c>
      <c r="AY24">
        <v>0</v>
      </c>
      <c r="AZ24" t="s">
        <v>164</v>
      </c>
      <c r="BA24">
        <v>17</v>
      </c>
      <c r="BB24">
        <v>8</v>
      </c>
      <c r="BC24">
        <v>51</v>
      </c>
      <c r="BD24">
        <v>31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 t="s">
        <v>165</v>
      </c>
      <c r="BT24">
        <v>29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14</v>
      </c>
      <c r="CD24">
        <v>12</v>
      </c>
      <c r="CE24">
        <v>6</v>
      </c>
      <c r="CF24">
        <v>5</v>
      </c>
      <c r="CG24">
        <v>33</v>
      </c>
      <c r="CH24">
        <v>0</v>
      </c>
      <c r="CI24">
        <v>0</v>
      </c>
      <c r="CJ24">
        <v>0</v>
      </c>
      <c r="CK24">
        <v>0</v>
      </c>
      <c r="CL24">
        <v>62.459999084472663</v>
      </c>
      <c r="CM24">
        <v>62.889999389648438</v>
      </c>
      <c r="CN24" t="s">
        <v>108</v>
      </c>
      <c r="CO24" s="15">
        <f t="shared" si="4"/>
        <v>-2.5616541446140673E-3</v>
      </c>
      <c r="CP24" s="15">
        <f t="shared" si="5"/>
        <v>6.8373399483058206E-3</v>
      </c>
      <c r="CR24" s="16">
        <f t="shared" si="3"/>
        <v>62.887059331384073</v>
      </c>
    </row>
    <row r="25" spans="1:96" hidden="1" x14ac:dyDescent="0.25">
      <c r="A25">
        <v>16</v>
      </c>
      <c r="B25" t="s">
        <v>166</v>
      </c>
      <c r="C25">
        <v>9</v>
      </c>
      <c r="D25">
        <v>0</v>
      </c>
      <c r="E25">
        <v>6</v>
      </c>
      <c r="F25">
        <v>0</v>
      </c>
      <c r="G25" t="s">
        <v>92</v>
      </c>
      <c r="H25" t="s">
        <v>92</v>
      </c>
      <c r="I25">
        <v>6</v>
      </c>
      <c r="J25">
        <v>0</v>
      </c>
      <c r="K25" t="s">
        <v>92</v>
      </c>
      <c r="L25" t="s">
        <v>92</v>
      </c>
      <c r="M25">
        <v>84.64</v>
      </c>
      <c r="N25" t="s">
        <v>167</v>
      </c>
      <c r="O25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</v>
      </c>
      <c r="Y25">
        <v>1</v>
      </c>
      <c r="Z25">
        <v>19</v>
      </c>
      <c r="AA25">
        <v>2</v>
      </c>
      <c r="AB25">
        <v>36</v>
      </c>
      <c r="AC25">
        <v>0</v>
      </c>
      <c r="AD25">
        <v>0</v>
      </c>
      <c r="AE25">
        <v>0</v>
      </c>
      <c r="AF25">
        <v>0</v>
      </c>
      <c r="AG25" t="s">
        <v>168</v>
      </c>
      <c r="AH25">
        <v>24</v>
      </c>
      <c r="AI25">
        <v>32</v>
      </c>
      <c r="AJ25">
        <v>14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</v>
      </c>
      <c r="AR25">
        <v>10</v>
      </c>
      <c r="AS25">
        <v>4</v>
      </c>
      <c r="AT25">
        <v>3</v>
      </c>
      <c r="AU25">
        <v>7</v>
      </c>
      <c r="AV25">
        <v>1</v>
      </c>
      <c r="AW25">
        <v>24</v>
      </c>
      <c r="AX25">
        <v>0</v>
      </c>
      <c r="AY25">
        <v>0</v>
      </c>
      <c r="AZ25" t="s">
        <v>169</v>
      </c>
      <c r="BA25">
        <v>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6</v>
      </c>
      <c r="BL25">
        <v>4</v>
      </c>
      <c r="BM25">
        <v>8</v>
      </c>
      <c r="BN25">
        <v>61</v>
      </c>
      <c r="BO25">
        <v>0</v>
      </c>
      <c r="BP25">
        <v>0</v>
      </c>
      <c r="BQ25">
        <v>0</v>
      </c>
      <c r="BR25">
        <v>0</v>
      </c>
      <c r="BS25" t="s">
        <v>170</v>
      </c>
      <c r="BT25">
        <v>6</v>
      </c>
      <c r="BU25">
        <v>38</v>
      </c>
      <c r="BV25">
        <v>31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3</v>
      </c>
      <c r="CF25">
        <v>1</v>
      </c>
      <c r="CG25">
        <v>2</v>
      </c>
      <c r="CH25">
        <v>1</v>
      </c>
      <c r="CI25">
        <v>8</v>
      </c>
      <c r="CJ25">
        <v>0</v>
      </c>
      <c r="CK25">
        <v>0</v>
      </c>
      <c r="CL25">
        <v>84.209999084472656</v>
      </c>
      <c r="CM25">
        <v>85.470001220703125</v>
      </c>
      <c r="CN25" t="s">
        <v>97</v>
      </c>
      <c r="CO25" s="15">
        <f t="shared" si="4"/>
        <v>-5.1062928417324738E-3</v>
      </c>
      <c r="CP25" s="15">
        <f t="shared" si="5"/>
        <v>1.4742039525386885E-2</v>
      </c>
      <c r="CR25" s="16">
        <f t="shared" si="3"/>
        <v>85.451426219408745</v>
      </c>
    </row>
    <row r="26" spans="1:96" hidden="1" x14ac:dyDescent="0.25">
      <c r="A26">
        <v>17</v>
      </c>
      <c r="B26" t="s">
        <v>171</v>
      </c>
      <c r="C26">
        <v>9</v>
      </c>
      <c r="D26">
        <v>0</v>
      </c>
      <c r="E26">
        <v>6</v>
      </c>
      <c r="F26">
        <v>0</v>
      </c>
      <c r="G26" t="s">
        <v>92</v>
      </c>
      <c r="H26" t="s">
        <v>92</v>
      </c>
      <c r="I26">
        <v>6</v>
      </c>
      <c r="J26">
        <v>0</v>
      </c>
      <c r="K26" t="s">
        <v>92</v>
      </c>
      <c r="L26" t="s">
        <v>92</v>
      </c>
      <c r="M26">
        <v>38</v>
      </c>
      <c r="N26" t="s">
        <v>172</v>
      </c>
      <c r="O26">
        <v>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</v>
      </c>
      <c r="Y26">
        <v>11</v>
      </c>
      <c r="Z26">
        <v>5</v>
      </c>
      <c r="AA26">
        <v>6</v>
      </c>
      <c r="AB26">
        <v>3</v>
      </c>
      <c r="AC26">
        <v>0</v>
      </c>
      <c r="AD26">
        <v>0</v>
      </c>
      <c r="AE26">
        <v>0</v>
      </c>
      <c r="AF26">
        <v>0</v>
      </c>
      <c r="AG26" t="s">
        <v>173</v>
      </c>
      <c r="AH26">
        <v>0</v>
      </c>
      <c r="AI26">
        <v>14</v>
      </c>
      <c r="AJ26">
        <v>41</v>
      </c>
      <c r="AK26">
        <v>26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174</v>
      </c>
      <c r="BA26">
        <v>6</v>
      </c>
      <c r="BB26">
        <v>57</v>
      </c>
      <c r="BC26">
        <v>14</v>
      </c>
      <c r="BD26">
        <v>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2</v>
      </c>
      <c r="BQ26">
        <v>0</v>
      </c>
      <c r="BR26">
        <v>0</v>
      </c>
      <c r="BS26" t="s">
        <v>175</v>
      </c>
      <c r="BT26">
        <v>23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9</v>
      </c>
      <c r="CE26">
        <v>9</v>
      </c>
      <c r="CF26">
        <v>9</v>
      </c>
      <c r="CG26">
        <v>35</v>
      </c>
      <c r="CH26">
        <v>0</v>
      </c>
      <c r="CI26">
        <v>0</v>
      </c>
      <c r="CJ26">
        <v>0</v>
      </c>
      <c r="CK26">
        <v>0</v>
      </c>
      <c r="CL26">
        <v>37.380001068115227</v>
      </c>
      <c r="CM26">
        <v>37.540000915527337</v>
      </c>
      <c r="CN26" t="s">
        <v>108</v>
      </c>
      <c r="CO26" s="15">
        <f t="shared" si="4"/>
        <v>-1.6586380796377975E-2</v>
      </c>
      <c r="CP26" s="15">
        <f t="shared" si="5"/>
        <v>4.262116236282032E-3</v>
      </c>
      <c r="CR26" s="16">
        <f t="shared" si="3"/>
        <v>37.539318977579882</v>
      </c>
    </row>
    <row r="27" spans="1:96" x14ac:dyDescent="0.25">
      <c r="A27">
        <v>18</v>
      </c>
      <c r="B27" t="s">
        <v>176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79.98</v>
      </c>
      <c r="N27" t="s">
        <v>137</v>
      </c>
      <c r="O27">
        <v>24</v>
      </c>
      <c r="P27">
        <v>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</v>
      </c>
      <c r="Y27">
        <v>6</v>
      </c>
      <c r="Z27">
        <v>12</v>
      </c>
      <c r="AA27">
        <v>5</v>
      </c>
      <c r="AB27">
        <v>7</v>
      </c>
      <c r="AC27">
        <v>0</v>
      </c>
      <c r="AD27">
        <v>0</v>
      </c>
      <c r="AE27">
        <v>0</v>
      </c>
      <c r="AF27">
        <v>0</v>
      </c>
      <c r="AG27" t="s">
        <v>177</v>
      </c>
      <c r="AH27">
        <v>45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15</v>
      </c>
      <c r="AR27">
        <v>2</v>
      </c>
      <c r="AS27">
        <v>3</v>
      </c>
      <c r="AT27">
        <v>5</v>
      </c>
      <c r="AU27">
        <v>14</v>
      </c>
      <c r="AV27">
        <v>0</v>
      </c>
      <c r="AW27">
        <v>0</v>
      </c>
      <c r="AX27">
        <v>0</v>
      </c>
      <c r="AY27">
        <v>0</v>
      </c>
      <c r="AZ27" t="s">
        <v>178</v>
      </c>
      <c r="BA27">
        <v>16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7</v>
      </c>
      <c r="BL27">
        <v>2</v>
      </c>
      <c r="BM27">
        <v>5</v>
      </c>
      <c r="BN27">
        <v>53</v>
      </c>
      <c r="BO27">
        <v>0</v>
      </c>
      <c r="BP27">
        <v>0</v>
      </c>
      <c r="BQ27">
        <v>0</v>
      </c>
      <c r="BR27">
        <v>0</v>
      </c>
      <c r="BS27" t="s">
        <v>179</v>
      </c>
      <c r="BT27">
        <v>5</v>
      </c>
      <c r="BU27">
        <v>8</v>
      </c>
      <c r="BV27">
        <v>12</v>
      </c>
      <c r="BW27">
        <v>19</v>
      </c>
      <c r="BX27">
        <v>34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2</v>
      </c>
      <c r="CJ27">
        <v>1</v>
      </c>
      <c r="CK27">
        <v>2</v>
      </c>
      <c r="CL27">
        <v>79.389999389648438</v>
      </c>
      <c r="CM27">
        <v>81.319999694824219</v>
      </c>
      <c r="CN27" t="s">
        <v>108</v>
      </c>
      <c r="CO27" s="15">
        <f t="shared" si="4"/>
        <v>-7.4316742018831761E-3</v>
      </c>
      <c r="CP27" s="15">
        <f t="shared" si="5"/>
        <v>2.3733402759698041E-2</v>
      </c>
      <c r="CR27" s="16">
        <f t="shared" si="3"/>
        <v>81.27419422025514</v>
      </c>
    </row>
    <row r="28" spans="1:96" hidden="1" x14ac:dyDescent="0.25">
      <c r="A28">
        <v>19</v>
      </c>
      <c r="B28" t="s">
        <v>180</v>
      </c>
      <c r="C28">
        <v>9</v>
      </c>
      <c r="D28">
        <v>0</v>
      </c>
      <c r="E28">
        <v>5</v>
      </c>
      <c r="F28">
        <v>1</v>
      </c>
      <c r="G28" t="s">
        <v>92</v>
      </c>
      <c r="H28" t="s">
        <v>92</v>
      </c>
      <c r="I28">
        <v>5</v>
      </c>
      <c r="J28">
        <v>1</v>
      </c>
      <c r="K28" t="s">
        <v>92</v>
      </c>
      <c r="L28" t="s">
        <v>92</v>
      </c>
      <c r="M28">
        <v>73.239999999999995</v>
      </c>
      <c r="N28" t="s">
        <v>181</v>
      </c>
      <c r="O28">
        <v>21</v>
      </c>
      <c r="P28">
        <v>23</v>
      </c>
      <c r="Q28">
        <v>6</v>
      </c>
      <c r="R28">
        <v>0</v>
      </c>
      <c r="S28">
        <v>0</v>
      </c>
      <c r="T28">
        <v>1</v>
      </c>
      <c r="U28">
        <v>6</v>
      </c>
      <c r="V28">
        <v>0</v>
      </c>
      <c r="W28">
        <v>0</v>
      </c>
      <c r="X28">
        <v>14</v>
      </c>
      <c r="Y28">
        <v>3</v>
      </c>
      <c r="Z28">
        <v>6</v>
      </c>
      <c r="AA28">
        <v>6</v>
      </c>
      <c r="AB28">
        <v>15</v>
      </c>
      <c r="AC28">
        <v>1</v>
      </c>
      <c r="AD28">
        <v>0</v>
      </c>
      <c r="AE28">
        <v>0</v>
      </c>
      <c r="AF28">
        <v>0</v>
      </c>
      <c r="AG28" t="s">
        <v>182</v>
      </c>
      <c r="AH28">
        <v>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6</v>
      </c>
      <c r="AS28">
        <v>16</v>
      </c>
      <c r="AT28">
        <v>15</v>
      </c>
      <c r="AU28">
        <v>41</v>
      </c>
      <c r="AV28">
        <v>0</v>
      </c>
      <c r="AW28">
        <v>0</v>
      </c>
      <c r="AX28">
        <v>0</v>
      </c>
      <c r="AY28">
        <v>0</v>
      </c>
      <c r="AZ28" t="s">
        <v>183</v>
      </c>
      <c r="BA28">
        <v>23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</v>
      </c>
      <c r="BK28">
        <v>16</v>
      </c>
      <c r="BL28">
        <v>17</v>
      </c>
      <c r="BM28">
        <v>8</v>
      </c>
      <c r="BN28">
        <v>20</v>
      </c>
      <c r="BO28">
        <v>0</v>
      </c>
      <c r="BP28">
        <v>0</v>
      </c>
      <c r="BQ28">
        <v>0</v>
      </c>
      <c r="BR28">
        <v>0</v>
      </c>
      <c r="BS28" t="s">
        <v>184</v>
      </c>
      <c r="BT28">
        <v>8</v>
      </c>
      <c r="BU28">
        <v>17</v>
      </c>
      <c r="BV28">
        <v>13</v>
      </c>
      <c r="BW28">
        <v>40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72.760002136230469</v>
      </c>
      <c r="CM28">
        <v>73.94000244140625</v>
      </c>
      <c r="CN28" t="s">
        <v>108</v>
      </c>
      <c r="CO28" s="15">
        <f t="shared" si="4"/>
        <v>-6.5970017822540861E-3</v>
      </c>
      <c r="CP28" s="15">
        <f t="shared" si="5"/>
        <v>1.5958889183306013E-2</v>
      </c>
      <c r="CR28" s="16">
        <f t="shared" si="3"/>
        <v>73.921170947299686</v>
      </c>
    </row>
    <row r="29" spans="1:96" hidden="1" x14ac:dyDescent="0.25">
      <c r="A29">
        <v>20</v>
      </c>
      <c r="B29" t="s">
        <v>185</v>
      </c>
      <c r="C29">
        <v>9</v>
      </c>
      <c r="D29">
        <v>0</v>
      </c>
      <c r="E29">
        <v>5</v>
      </c>
      <c r="F29">
        <v>1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>
        <v>62.59</v>
      </c>
      <c r="N29" t="s">
        <v>186</v>
      </c>
      <c r="O29">
        <v>51</v>
      </c>
      <c r="P29">
        <v>24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3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 t="s">
        <v>187</v>
      </c>
      <c r="AH29">
        <v>46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21</v>
      </c>
      <c r="AR29">
        <v>10</v>
      </c>
      <c r="AS29">
        <v>9</v>
      </c>
      <c r="AT29">
        <v>6</v>
      </c>
      <c r="AU29">
        <v>10</v>
      </c>
      <c r="AV29">
        <v>0</v>
      </c>
      <c r="AW29">
        <v>0</v>
      </c>
      <c r="AX29">
        <v>0</v>
      </c>
      <c r="AY29">
        <v>0</v>
      </c>
      <c r="AZ29" t="s">
        <v>188</v>
      </c>
      <c r="BA29">
        <v>4</v>
      </c>
      <c r="BB29">
        <v>4</v>
      </c>
      <c r="BC29">
        <v>1</v>
      </c>
      <c r="BD29">
        <v>15</v>
      </c>
      <c r="BE29">
        <v>68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189</v>
      </c>
      <c r="BT29">
        <v>33</v>
      </c>
      <c r="BU29">
        <v>43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17</v>
      </c>
      <c r="CD29">
        <v>4</v>
      </c>
      <c r="CE29">
        <v>1</v>
      </c>
      <c r="CF29">
        <v>1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61.819999694824219</v>
      </c>
      <c r="CM29">
        <v>62.020000457763672</v>
      </c>
      <c r="CN29" t="s">
        <v>108</v>
      </c>
      <c r="CO29" s="15">
        <f t="shared" si="4"/>
        <v>-1.2455521012243675E-2</v>
      </c>
      <c r="CP29" s="15">
        <f t="shared" si="5"/>
        <v>3.2247784821551884E-3</v>
      </c>
      <c r="CR29" s="16">
        <f t="shared" si="3"/>
        <v>62.019355499606931</v>
      </c>
    </row>
    <row r="30" spans="1:96" hidden="1" x14ac:dyDescent="0.25">
      <c r="A30">
        <v>21</v>
      </c>
      <c r="B30" t="s">
        <v>190</v>
      </c>
      <c r="C30">
        <v>9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>
        <v>48.69</v>
      </c>
      <c r="N30" t="s">
        <v>120</v>
      </c>
      <c r="O30">
        <v>21</v>
      </c>
      <c r="P30">
        <v>14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</v>
      </c>
      <c r="Y30">
        <v>14</v>
      </c>
      <c r="Z30">
        <v>9</v>
      </c>
      <c r="AA30">
        <v>3</v>
      </c>
      <c r="AB30">
        <v>9</v>
      </c>
      <c r="AC30">
        <v>1</v>
      </c>
      <c r="AD30">
        <v>35</v>
      </c>
      <c r="AE30">
        <v>0</v>
      </c>
      <c r="AF30">
        <v>0</v>
      </c>
      <c r="AG30" t="s">
        <v>191</v>
      </c>
      <c r="AH30">
        <v>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</v>
      </c>
      <c r="AR30">
        <v>11</v>
      </c>
      <c r="AS30">
        <v>11</v>
      </c>
      <c r="AT30">
        <v>14</v>
      </c>
      <c r="AU30">
        <v>34</v>
      </c>
      <c r="AV30">
        <v>0</v>
      </c>
      <c r="AW30">
        <v>0</v>
      </c>
      <c r="AX30">
        <v>0</v>
      </c>
      <c r="AY30">
        <v>0</v>
      </c>
      <c r="AZ30" t="s">
        <v>170</v>
      </c>
      <c r="BA30">
        <v>8</v>
      </c>
      <c r="BB30">
        <v>56</v>
      </c>
      <c r="BC30">
        <v>15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1</v>
      </c>
      <c r="BP30">
        <v>2</v>
      </c>
      <c r="BQ30">
        <v>0</v>
      </c>
      <c r="BR30">
        <v>0</v>
      </c>
      <c r="BS30" t="s">
        <v>192</v>
      </c>
      <c r="BT30">
        <v>46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12</v>
      </c>
      <c r="CD30">
        <v>5</v>
      </c>
      <c r="CE30">
        <v>1</v>
      </c>
      <c r="CF30">
        <v>4</v>
      </c>
      <c r="CG30">
        <v>23</v>
      </c>
      <c r="CH30">
        <v>0</v>
      </c>
      <c r="CI30">
        <v>0</v>
      </c>
      <c r="CJ30">
        <v>0</v>
      </c>
      <c r="CK30">
        <v>0</v>
      </c>
      <c r="CL30">
        <v>48.319999694824219</v>
      </c>
      <c r="CM30">
        <v>48.470001220703118</v>
      </c>
      <c r="CN30" t="s">
        <v>108</v>
      </c>
      <c r="CO30" s="15">
        <f t="shared" si="4"/>
        <v>-7.6572911322971837E-3</v>
      </c>
      <c r="CP30" s="15">
        <f t="shared" si="5"/>
        <v>3.0947291541397748E-3</v>
      </c>
      <c r="CR30" s="16">
        <f t="shared" si="3"/>
        <v>48.469537006607815</v>
      </c>
    </row>
    <row r="31" spans="1:96" hidden="1" x14ac:dyDescent="0.25">
      <c r="A31">
        <v>22</v>
      </c>
      <c r="B31" t="s">
        <v>193</v>
      </c>
      <c r="C31">
        <v>10</v>
      </c>
      <c r="D31">
        <v>0</v>
      </c>
      <c r="E31">
        <v>6</v>
      </c>
      <c r="F31">
        <v>0</v>
      </c>
      <c r="G31" t="s">
        <v>92</v>
      </c>
      <c r="H31" t="s">
        <v>92</v>
      </c>
      <c r="I31">
        <v>5</v>
      </c>
      <c r="J31">
        <v>1</v>
      </c>
      <c r="K31" t="s">
        <v>92</v>
      </c>
      <c r="L31" t="s">
        <v>92</v>
      </c>
      <c r="M31">
        <v>44.47</v>
      </c>
      <c r="N31" t="s">
        <v>194</v>
      </c>
      <c r="O31">
        <v>22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3</v>
      </c>
      <c r="Z31">
        <v>5</v>
      </c>
      <c r="AA31">
        <v>9</v>
      </c>
      <c r="AB31">
        <v>37</v>
      </c>
      <c r="AC31">
        <v>0</v>
      </c>
      <c r="AD31">
        <v>0</v>
      </c>
      <c r="AE31">
        <v>0</v>
      </c>
      <c r="AF31">
        <v>0</v>
      </c>
      <c r="AG31" t="s">
        <v>195</v>
      </c>
      <c r="AH31">
        <v>13</v>
      </c>
      <c r="AI31">
        <v>4</v>
      </c>
      <c r="AJ31">
        <v>19</v>
      </c>
      <c r="AK31">
        <v>16</v>
      </c>
      <c r="AL31">
        <v>23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2</v>
      </c>
      <c r="AX31">
        <v>1</v>
      </c>
      <c r="AY31">
        <v>2</v>
      </c>
      <c r="AZ31" t="s">
        <v>135</v>
      </c>
      <c r="BA31">
        <v>33</v>
      </c>
      <c r="BB31">
        <v>11</v>
      </c>
      <c r="BC31">
        <v>2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11</v>
      </c>
      <c r="BK31">
        <v>2</v>
      </c>
      <c r="BL31">
        <v>8</v>
      </c>
      <c r="BM31">
        <v>5</v>
      </c>
      <c r="BN31">
        <v>16</v>
      </c>
      <c r="BO31">
        <v>0</v>
      </c>
      <c r="BP31">
        <v>0</v>
      </c>
      <c r="BQ31">
        <v>0</v>
      </c>
      <c r="BR31">
        <v>0</v>
      </c>
      <c r="BS31" t="s">
        <v>196</v>
      </c>
      <c r="BT31">
        <v>18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</v>
      </c>
      <c r="CD31">
        <v>3</v>
      </c>
      <c r="CE31">
        <v>4</v>
      </c>
      <c r="CF31">
        <v>10</v>
      </c>
      <c r="CG31">
        <v>41</v>
      </c>
      <c r="CH31">
        <v>0</v>
      </c>
      <c r="CI31">
        <v>0</v>
      </c>
      <c r="CJ31">
        <v>0</v>
      </c>
      <c r="CK31">
        <v>0</v>
      </c>
      <c r="CL31">
        <v>44.25</v>
      </c>
      <c r="CM31">
        <v>44.470001220703118</v>
      </c>
      <c r="CN31" t="s">
        <v>97</v>
      </c>
      <c r="CO31" s="15">
        <f t="shared" si="4"/>
        <v>-4.9717514124294482E-3</v>
      </c>
      <c r="CP31" s="15">
        <f t="shared" si="5"/>
        <v>4.9471826998892521E-3</v>
      </c>
      <c r="CR31" s="16">
        <f t="shared" si="3"/>
        <v>44.468912834470096</v>
      </c>
    </row>
    <row r="32" spans="1:96" hidden="1" x14ac:dyDescent="0.25">
      <c r="A32">
        <v>23</v>
      </c>
      <c r="B32" t="s">
        <v>197</v>
      </c>
      <c r="C32">
        <v>10</v>
      </c>
      <c r="D32">
        <v>0</v>
      </c>
      <c r="E32">
        <v>6</v>
      </c>
      <c r="F32">
        <v>0</v>
      </c>
      <c r="G32" t="s">
        <v>92</v>
      </c>
      <c r="H32" t="s">
        <v>92</v>
      </c>
      <c r="I32">
        <v>6</v>
      </c>
      <c r="J32">
        <v>0</v>
      </c>
      <c r="K32" t="s">
        <v>92</v>
      </c>
      <c r="L32" t="s">
        <v>92</v>
      </c>
      <c r="M32">
        <v>55.57</v>
      </c>
      <c r="N32" t="s">
        <v>198</v>
      </c>
      <c r="O32">
        <v>2</v>
      </c>
      <c r="P32">
        <v>1</v>
      </c>
      <c r="Q32">
        <v>0</v>
      </c>
      <c r="R32">
        <v>0</v>
      </c>
      <c r="S32">
        <v>79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1</v>
      </c>
      <c r="AA32">
        <v>1</v>
      </c>
      <c r="AB32">
        <v>6</v>
      </c>
      <c r="AC32">
        <v>1</v>
      </c>
      <c r="AD32">
        <v>8</v>
      </c>
      <c r="AE32">
        <v>1</v>
      </c>
      <c r="AF32">
        <v>8</v>
      </c>
      <c r="AG32" t="s">
        <v>199</v>
      </c>
      <c r="AH32">
        <v>1</v>
      </c>
      <c r="AI32">
        <v>1</v>
      </c>
      <c r="AJ32">
        <v>0</v>
      </c>
      <c r="AK32">
        <v>0</v>
      </c>
      <c r="AL32">
        <v>57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30</v>
      </c>
      <c r="AV32">
        <v>1</v>
      </c>
      <c r="AW32">
        <v>31</v>
      </c>
      <c r="AX32">
        <v>1</v>
      </c>
      <c r="AY32">
        <v>31</v>
      </c>
      <c r="AZ32" t="s">
        <v>200</v>
      </c>
      <c r="BA32">
        <v>1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80</v>
      </c>
      <c r="BO32">
        <v>0</v>
      </c>
      <c r="BP32">
        <v>0</v>
      </c>
      <c r="BQ32">
        <v>0</v>
      </c>
      <c r="BR32">
        <v>0</v>
      </c>
      <c r="BS32" t="s">
        <v>201</v>
      </c>
      <c r="BT32">
        <v>12</v>
      </c>
      <c r="BU32">
        <v>9</v>
      </c>
      <c r="BV32">
        <v>4</v>
      </c>
      <c r="BW32">
        <v>1</v>
      </c>
      <c r="BX32">
        <v>3</v>
      </c>
      <c r="BY32">
        <v>2</v>
      </c>
      <c r="BZ32">
        <v>8</v>
      </c>
      <c r="CA32">
        <v>1</v>
      </c>
      <c r="CB32">
        <v>3</v>
      </c>
      <c r="CC32">
        <v>2</v>
      </c>
      <c r="CD32">
        <v>4</v>
      </c>
      <c r="CE32">
        <v>2</v>
      </c>
      <c r="CF32">
        <v>5</v>
      </c>
      <c r="CG32">
        <v>53</v>
      </c>
      <c r="CH32">
        <v>1</v>
      </c>
      <c r="CI32">
        <v>39</v>
      </c>
      <c r="CJ32">
        <v>1</v>
      </c>
      <c r="CK32">
        <v>0</v>
      </c>
      <c r="CL32">
        <v>55.740001678466797</v>
      </c>
      <c r="CM32">
        <v>56.5</v>
      </c>
      <c r="CN32" t="s">
        <v>97</v>
      </c>
      <c r="CO32" s="15">
        <f t="shared" si="4"/>
        <v>3.0499044375248419E-3</v>
      </c>
      <c r="CP32" s="15">
        <f t="shared" si="5"/>
        <v>1.3451297726251421E-2</v>
      </c>
      <c r="CR32" s="16">
        <f t="shared" si="3"/>
        <v>56.489777036305611</v>
      </c>
    </row>
    <row r="33" spans="1:96" hidden="1" x14ac:dyDescent="0.25">
      <c r="A33">
        <v>24</v>
      </c>
      <c r="B33" t="s">
        <v>202</v>
      </c>
      <c r="C33">
        <v>9</v>
      </c>
      <c r="D33">
        <v>0</v>
      </c>
      <c r="E33">
        <v>5</v>
      </c>
      <c r="F33">
        <v>1</v>
      </c>
      <c r="G33" t="s">
        <v>92</v>
      </c>
      <c r="H33" t="s">
        <v>92</v>
      </c>
      <c r="I33">
        <v>6</v>
      </c>
      <c r="J33">
        <v>0</v>
      </c>
      <c r="K33" t="s">
        <v>92</v>
      </c>
      <c r="L33" t="s">
        <v>92</v>
      </c>
      <c r="M33">
        <v>65.12</v>
      </c>
      <c r="N33" t="s">
        <v>203</v>
      </c>
      <c r="O33">
        <v>6</v>
      </c>
      <c r="P33">
        <v>40</v>
      </c>
      <c r="Q33">
        <v>26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2</v>
      </c>
      <c r="AC33">
        <v>1</v>
      </c>
      <c r="AD33">
        <v>4</v>
      </c>
      <c r="AE33">
        <v>0</v>
      </c>
      <c r="AF33">
        <v>0</v>
      </c>
      <c r="AG33" t="s">
        <v>204</v>
      </c>
      <c r="AH33">
        <v>10</v>
      </c>
      <c r="AI33">
        <v>34</v>
      </c>
      <c r="AJ33">
        <v>31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 t="s">
        <v>205</v>
      </c>
      <c r="BA33">
        <v>21</v>
      </c>
      <c r="BB33">
        <v>34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1</v>
      </c>
      <c r="BM33">
        <v>1</v>
      </c>
      <c r="BN33">
        <v>2</v>
      </c>
      <c r="BO33">
        <v>1</v>
      </c>
      <c r="BP33">
        <v>4</v>
      </c>
      <c r="BQ33">
        <v>0</v>
      </c>
      <c r="BR33">
        <v>0</v>
      </c>
      <c r="BS33" t="s">
        <v>206</v>
      </c>
      <c r="BT33">
        <v>46</v>
      </c>
      <c r="BU33">
        <v>20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64.980003356933594</v>
      </c>
      <c r="CM33">
        <v>65.5</v>
      </c>
      <c r="CN33" t="s">
        <v>97</v>
      </c>
      <c r="CO33" s="15">
        <f t="shared" si="4"/>
        <v>-2.1544573073875029E-3</v>
      </c>
      <c r="CP33" s="15">
        <f t="shared" si="5"/>
        <v>7.9388800468153109E-3</v>
      </c>
      <c r="CR33" s="16">
        <f t="shared" si="3"/>
        <v>65.495871809025942</v>
      </c>
    </row>
    <row r="34" spans="1:96" hidden="1" x14ac:dyDescent="0.25">
      <c r="A34">
        <v>25</v>
      </c>
      <c r="B34" t="s">
        <v>207</v>
      </c>
      <c r="C34">
        <v>10</v>
      </c>
      <c r="D34">
        <v>0</v>
      </c>
      <c r="E34">
        <v>6</v>
      </c>
      <c r="F34">
        <v>0</v>
      </c>
      <c r="G34" t="s">
        <v>92</v>
      </c>
      <c r="H34" t="s">
        <v>92</v>
      </c>
      <c r="I34">
        <v>6</v>
      </c>
      <c r="J34">
        <v>0</v>
      </c>
      <c r="K34" t="s">
        <v>92</v>
      </c>
      <c r="L34" t="s">
        <v>92</v>
      </c>
      <c r="M34">
        <v>91.4</v>
      </c>
      <c r="N34" t="s">
        <v>208</v>
      </c>
      <c r="O34">
        <v>0</v>
      </c>
      <c r="P34">
        <v>3</v>
      </c>
      <c r="Q34">
        <v>2</v>
      </c>
      <c r="R34">
        <v>1</v>
      </c>
      <c r="S34">
        <v>3</v>
      </c>
      <c r="T34">
        <v>1</v>
      </c>
      <c r="U34">
        <v>5</v>
      </c>
      <c r="V34">
        <v>1</v>
      </c>
      <c r="W34">
        <v>3</v>
      </c>
      <c r="X34">
        <v>2</v>
      </c>
      <c r="Y34">
        <v>0</v>
      </c>
      <c r="Z34">
        <v>1</v>
      </c>
      <c r="AA34">
        <v>2</v>
      </c>
      <c r="AB34">
        <v>1</v>
      </c>
      <c r="AC34">
        <v>2</v>
      </c>
      <c r="AD34">
        <v>1</v>
      </c>
      <c r="AE34">
        <v>1</v>
      </c>
      <c r="AF34">
        <v>1</v>
      </c>
      <c r="AG34" t="s">
        <v>209</v>
      </c>
      <c r="AH34">
        <v>1</v>
      </c>
      <c r="AI34">
        <v>0</v>
      </c>
      <c r="AJ34">
        <v>0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210</v>
      </c>
      <c r="BA34">
        <v>1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5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2</v>
      </c>
      <c r="BP34">
        <v>4</v>
      </c>
      <c r="BQ34">
        <v>1</v>
      </c>
      <c r="BR34">
        <v>4</v>
      </c>
      <c r="BS34" t="s">
        <v>211</v>
      </c>
      <c r="BT34">
        <v>6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1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91.599998474121094</v>
      </c>
      <c r="CM34">
        <v>92.5</v>
      </c>
      <c r="CN34" t="s">
        <v>97</v>
      </c>
      <c r="CO34" s="15">
        <f t="shared" si="4"/>
        <v>2.183389491841492E-3</v>
      </c>
      <c r="CP34" s="15">
        <f t="shared" si="5"/>
        <v>9.7297462257178724E-3</v>
      </c>
      <c r="CR34" s="16">
        <f t="shared" si="3"/>
        <v>92.491243213550433</v>
      </c>
    </row>
    <row r="35" spans="1:96" hidden="1" x14ac:dyDescent="0.25">
      <c r="A35">
        <v>26</v>
      </c>
      <c r="B35" t="s">
        <v>212</v>
      </c>
      <c r="C35">
        <v>10</v>
      </c>
      <c r="D35">
        <v>0</v>
      </c>
      <c r="E35">
        <v>5</v>
      </c>
      <c r="F35">
        <v>1</v>
      </c>
      <c r="G35" t="s">
        <v>92</v>
      </c>
      <c r="H35" t="s">
        <v>92</v>
      </c>
      <c r="I35">
        <v>5</v>
      </c>
      <c r="J35">
        <v>1</v>
      </c>
      <c r="K35" t="s">
        <v>92</v>
      </c>
      <c r="L35" t="s">
        <v>92</v>
      </c>
      <c r="M35">
        <v>48.51</v>
      </c>
      <c r="N35" t="s">
        <v>213</v>
      </c>
      <c r="O35">
        <v>30</v>
      </c>
      <c r="P35">
        <v>33</v>
      </c>
      <c r="Q35">
        <v>11</v>
      </c>
      <c r="R35">
        <v>0</v>
      </c>
      <c r="S35">
        <v>0</v>
      </c>
      <c r="T35">
        <v>1</v>
      </c>
      <c r="U35">
        <v>11</v>
      </c>
      <c r="V35">
        <v>0</v>
      </c>
      <c r="W35">
        <v>0</v>
      </c>
      <c r="X35">
        <v>9</v>
      </c>
      <c r="Y35">
        <v>3</v>
      </c>
      <c r="Z35">
        <v>1</v>
      </c>
      <c r="AA35">
        <v>1</v>
      </c>
      <c r="AB35">
        <v>1</v>
      </c>
      <c r="AC35">
        <v>1</v>
      </c>
      <c r="AD35">
        <v>4</v>
      </c>
      <c r="AE35">
        <v>0</v>
      </c>
      <c r="AF35">
        <v>0</v>
      </c>
      <c r="AG35" t="s">
        <v>214</v>
      </c>
      <c r="AH35">
        <v>12</v>
      </c>
      <c r="AI35">
        <v>4</v>
      </c>
      <c r="AJ35">
        <v>17</v>
      </c>
      <c r="AK35">
        <v>35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1</v>
      </c>
      <c r="AS35">
        <v>2</v>
      </c>
      <c r="AT35">
        <v>0</v>
      </c>
      <c r="AU35">
        <v>7</v>
      </c>
      <c r="AV35">
        <v>1</v>
      </c>
      <c r="AW35">
        <v>10</v>
      </c>
      <c r="AX35">
        <v>1</v>
      </c>
      <c r="AY35">
        <v>0</v>
      </c>
      <c r="AZ35" t="s">
        <v>215</v>
      </c>
      <c r="BA35">
        <v>29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17</v>
      </c>
      <c r="BL35">
        <v>10</v>
      </c>
      <c r="BM35">
        <v>7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216</v>
      </c>
      <c r="BT35">
        <v>27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</v>
      </c>
      <c r="CD35">
        <v>2</v>
      </c>
      <c r="CE35">
        <v>9</v>
      </c>
      <c r="CF35">
        <v>3</v>
      </c>
      <c r="CG35">
        <v>32</v>
      </c>
      <c r="CH35">
        <v>0</v>
      </c>
      <c r="CI35">
        <v>0</v>
      </c>
      <c r="CJ35">
        <v>0</v>
      </c>
      <c r="CK35">
        <v>0</v>
      </c>
      <c r="CL35">
        <v>48.799999237060547</v>
      </c>
      <c r="CM35">
        <v>48.959999084472663</v>
      </c>
      <c r="CN35" t="s">
        <v>97</v>
      </c>
      <c r="CO35" s="15">
        <f t="shared" si="4"/>
        <v>5.9426074097213011E-3</v>
      </c>
      <c r="CP35" s="15">
        <f t="shared" si="5"/>
        <v>3.2679708007359309E-3</v>
      </c>
      <c r="CR35" s="16">
        <f t="shared" si="3"/>
        <v>48.959476209643199</v>
      </c>
    </row>
    <row r="36" spans="1:96" hidden="1" x14ac:dyDescent="0.25">
      <c r="A36">
        <v>27</v>
      </c>
      <c r="B36" t="s">
        <v>217</v>
      </c>
      <c r="C36">
        <v>9</v>
      </c>
      <c r="D36">
        <v>0</v>
      </c>
      <c r="E36">
        <v>6</v>
      </c>
      <c r="F36">
        <v>0</v>
      </c>
      <c r="G36" t="s">
        <v>92</v>
      </c>
      <c r="H36" t="s">
        <v>92</v>
      </c>
      <c r="I36">
        <v>6</v>
      </c>
      <c r="J36">
        <v>0</v>
      </c>
      <c r="K36" t="s">
        <v>92</v>
      </c>
      <c r="L36" t="s">
        <v>92</v>
      </c>
      <c r="M36">
        <v>41.93</v>
      </c>
      <c r="N36" t="s">
        <v>218</v>
      </c>
      <c r="O36">
        <v>21</v>
      </c>
      <c r="P36">
        <v>34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2</v>
      </c>
      <c r="Z36">
        <v>2</v>
      </c>
      <c r="AA36">
        <v>2</v>
      </c>
      <c r="AB36">
        <v>8</v>
      </c>
      <c r="AC36">
        <v>1</v>
      </c>
      <c r="AD36">
        <v>14</v>
      </c>
      <c r="AE36">
        <v>0</v>
      </c>
      <c r="AF36">
        <v>0</v>
      </c>
      <c r="AG36" t="s">
        <v>219</v>
      </c>
      <c r="AH36">
        <v>56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3</v>
      </c>
      <c r="AS36">
        <v>1</v>
      </c>
      <c r="AT36">
        <v>3</v>
      </c>
      <c r="AU36">
        <v>12</v>
      </c>
      <c r="AV36">
        <v>0</v>
      </c>
      <c r="AW36">
        <v>0</v>
      </c>
      <c r="AX36">
        <v>0</v>
      </c>
      <c r="AY36">
        <v>0</v>
      </c>
      <c r="AZ36" t="s">
        <v>220</v>
      </c>
      <c r="BA36">
        <v>1</v>
      </c>
      <c r="BB36">
        <v>4</v>
      </c>
      <c r="BC36">
        <v>4</v>
      </c>
      <c r="BD36">
        <v>44</v>
      </c>
      <c r="BE36">
        <v>27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 t="s">
        <v>221</v>
      </c>
      <c r="BT36">
        <v>15</v>
      </c>
      <c r="BU36">
        <v>25</v>
      </c>
      <c r="BV36">
        <v>40</v>
      </c>
      <c r="BW36">
        <v>0</v>
      </c>
      <c r="BX36">
        <v>1</v>
      </c>
      <c r="BY36">
        <v>1</v>
      </c>
      <c r="BZ36">
        <v>39</v>
      </c>
      <c r="CA36">
        <v>0</v>
      </c>
      <c r="CB36">
        <v>0</v>
      </c>
      <c r="CC36">
        <v>5</v>
      </c>
      <c r="CD36">
        <v>4</v>
      </c>
      <c r="CE36">
        <v>0</v>
      </c>
      <c r="CF36">
        <v>1</v>
      </c>
      <c r="CG36">
        <v>1</v>
      </c>
      <c r="CH36">
        <v>2</v>
      </c>
      <c r="CI36">
        <v>2</v>
      </c>
      <c r="CJ36">
        <v>1</v>
      </c>
      <c r="CK36">
        <v>0</v>
      </c>
      <c r="CL36">
        <v>41.790000915527337</v>
      </c>
      <c r="CM36">
        <v>42.490001678466797</v>
      </c>
      <c r="CN36" t="s">
        <v>108</v>
      </c>
      <c r="CO36" s="15">
        <f t="shared" si="4"/>
        <v>-3.3500617708923652E-3</v>
      </c>
      <c r="CP36" s="15">
        <f t="shared" si="5"/>
        <v>1.6474481884857339E-2</v>
      </c>
      <c r="CR36" s="16">
        <f t="shared" si="3"/>
        <v>42.478469528578366</v>
      </c>
    </row>
    <row r="37" spans="1:96" hidden="1" x14ac:dyDescent="0.25">
      <c r="A37">
        <v>28</v>
      </c>
      <c r="B37" t="s">
        <v>222</v>
      </c>
      <c r="C37">
        <v>9</v>
      </c>
      <c r="D37">
        <v>1</v>
      </c>
      <c r="E37">
        <v>6</v>
      </c>
      <c r="F37">
        <v>0</v>
      </c>
      <c r="G37" t="s">
        <v>92</v>
      </c>
      <c r="H37" t="s">
        <v>92</v>
      </c>
      <c r="I37">
        <v>6</v>
      </c>
      <c r="J37">
        <v>0</v>
      </c>
      <c r="K37" t="s">
        <v>92</v>
      </c>
      <c r="L37" t="s">
        <v>92</v>
      </c>
      <c r="M37">
        <v>58.89</v>
      </c>
      <c r="N37" t="s">
        <v>223</v>
      </c>
      <c r="O37">
        <v>55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</v>
      </c>
      <c r="Y37">
        <v>10</v>
      </c>
      <c r="Z37">
        <v>4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224</v>
      </c>
      <c r="AH37">
        <v>20</v>
      </c>
      <c r="AI37">
        <v>26</v>
      </c>
      <c r="AJ37">
        <v>7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1</v>
      </c>
      <c r="AS37">
        <v>3</v>
      </c>
      <c r="AT37">
        <v>2</v>
      </c>
      <c r="AU37">
        <v>19</v>
      </c>
      <c r="AV37">
        <v>1</v>
      </c>
      <c r="AW37">
        <v>25</v>
      </c>
      <c r="AX37">
        <v>0</v>
      </c>
      <c r="AY37">
        <v>0</v>
      </c>
      <c r="AZ37" t="s">
        <v>225</v>
      </c>
      <c r="BA37">
        <v>4</v>
      </c>
      <c r="BB37">
        <v>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2</v>
      </c>
      <c r="BL37">
        <v>3</v>
      </c>
      <c r="BM37">
        <v>3</v>
      </c>
      <c r="BN37">
        <v>62</v>
      </c>
      <c r="BO37">
        <v>0</v>
      </c>
      <c r="BP37">
        <v>0</v>
      </c>
      <c r="BQ37">
        <v>0</v>
      </c>
      <c r="BR37">
        <v>0</v>
      </c>
      <c r="BS37" t="s">
        <v>139</v>
      </c>
      <c r="BT37">
        <v>39</v>
      </c>
      <c r="BU37">
        <v>16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1</v>
      </c>
      <c r="CE37">
        <v>1</v>
      </c>
      <c r="CF37">
        <v>3</v>
      </c>
      <c r="CG37">
        <v>19</v>
      </c>
      <c r="CH37">
        <v>0</v>
      </c>
      <c r="CI37">
        <v>0</v>
      </c>
      <c r="CJ37">
        <v>0</v>
      </c>
      <c r="CK37">
        <v>0</v>
      </c>
      <c r="CL37">
        <v>58.720001220703118</v>
      </c>
      <c r="CM37">
        <v>59.419998168945313</v>
      </c>
      <c r="CN37" t="s">
        <v>108</v>
      </c>
      <c r="CO37" s="15">
        <f t="shared" si="4"/>
        <v>-2.8950745191222982E-3</v>
      </c>
      <c r="CP37" s="15">
        <f t="shared" si="5"/>
        <v>1.1780494274872488E-2</v>
      </c>
      <c r="CR37" s="16">
        <f t="shared" si="3"/>
        <v>59.411751858904118</v>
      </c>
    </row>
    <row r="38" spans="1:96" hidden="1" x14ac:dyDescent="0.25">
      <c r="A38">
        <v>29</v>
      </c>
      <c r="B38" t="s">
        <v>226</v>
      </c>
      <c r="C38">
        <v>10</v>
      </c>
      <c r="D38">
        <v>0</v>
      </c>
      <c r="E38">
        <v>6</v>
      </c>
      <c r="F38">
        <v>0</v>
      </c>
      <c r="G38" t="s">
        <v>92</v>
      </c>
      <c r="H38" t="s">
        <v>92</v>
      </c>
      <c r="I38">
        <v>6</v>
      </c>
      <c r="J38">
        <v>0</v>
      </c>
      <c r="K38" t="s">
        <v>92</v>
      </c>
      <c r="L38" t="s">
        <v>92</v>
      </c>
      <c r="M38">
        <v>64.06</v>
      </c>
      <c r="N38" t="s">
        <v>227</v>
      </c>
      <c r="O38">
        <v>0</v>
      </c>
      <c r="P38">
        <v>0</v>
      </c>
      <c r="Q38">
        <v>1</v>
      </c>
      <c r="R38">
        <v>5</v>
      </c>
      <c r="S38">
        <v>74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112</v>
      </c>
      <c r="AH38">
        <v>4</v>
      </c>
      <c r="AI38">
        <v>5</v>
      </c>
      <c r="AJ38">
        <v>7</v>
      </c>
      <c r="AK38">
        <v>21</v>
      </c>
      <c r="AL38">
        <v>43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228</v>
      </c>
      <c r="BA38">
        <v>0</v>
      </c>
      <c r="BB38">
        <v>7</v>
      </c>
      <c r="BC38">
        <v>30</v>
      </c>
      <c r="BD38">
        <v>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 t="s">
        <v>229</v>
      </c>
      <c r="BT38">
        <v>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</v>
      </c>
      <c r="CD38">
        <v>8</v>
      </c>
      <c r="CE38">
        <v>8</v>
      </c>
      <c r="CF38">
        <v>9</v>
      </c>
      <c r="CG38">
        <v>46</v>
      </c>
      <c r="CH38">
        <v>0</v>
      </c>
      <c r="CI38">
        <v>0</v>
      </c>
      <c r="CJ38">
        <v>0</v>
      </c>
      <c r="CK38">
        <v>0</v>
      </c>
      <c r="CL38">
        <v>63.979999542236328</v>
      </c>
      <c r="CM38">
        <v>65.19000244140625</v>
      </c>
      <c r="CN38" t="s">
        <v>108</v>
      </c>
      <c r="CO38" s="15">
        <f t="shared" si="4"/>
        <v>-1.2503979108480223E-3</v>
      </c>
      <c r="CP38" s="15">
        <f t="shared" si="5"/>
        <v>1.8561172785006241E-2</v>
      </c>
      <c r="CR38" s="16">
        <f t="shared" si="3"/>
        <v>65.167543368524392</v>
      </c>
    </row>
    <row r="39" spans="1:96" x14ac:dyDescent="0.25">
      <c r="A39">
        <v>30</v>
      </c>
      <c r="B39" t="s">
        <v>230</v>
      </c>
      <c r="C39">
        <v>9</v>
      </c>
      <c r="D39">
        <v>0</v>
      </c>
      <c r="E39">
        <v>6</v>
      </c>
      <c r="F39">
        <v>0</v>
      </c>
      <c r="G39" t="s">
        <v>92</v>
      </c>
      <c r="H39" t="s">
        <v>92</v>
      </c>
      <c r="I39">
        <v>6</v>
      </c>
      <c r="J39">
        <v>0</v>
      </c>
      <c r="K39" t="s">
        <v>92</v>
      </c>
      <c r="L39" t="s">
        <v>92</v>
      </c>
      <c r="M39">
        <v>53.07</v>
      </c>
      <c r="N39" t="s">
        <v>231</v>
      </c>
      <c r="O39">
        <v>14</v>
      </c>
      <c r="P39">
        <v>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9</v>
      </c>
      <c r="Z39">
        <v>5</v>
      </c>
      <c r="AA39">
        <v>5</v>
      </c>
      <c r="AB39">
        <v>35</v>
      </c>
      <c r="AC39">
        <v>0</v>
      </c>
      <c r="AD39">
        <v>0</v>
      </c>
      <c r="AE39">
        <v>0</v>
      </c>
      <c r="AF39">
        <v>0</v>
      </c>
      <c r="AG39" t="s">
        <v>143</v>
      </c>
      <c r="AH39">
        <v>34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3</v>
      </c>
      <c r="AS39">
        <v>6</v>
      </c>
      <c r="AT39">
        <v>2</v>
      </c>
      <c r="AU39">
        <v>23</v>
      </c>
      <c r="AV39">
        <v>0</v>
      </c>
      <c r="AW39">
        <v>0</v>
      </c>
      <c r="AX39">
        <v>0</v>
      </c>
      <c r="AY39">
        <v>0</v>
      </c>
      <c r="AZ39" t="s">
        <v>232</v>
      </c>
      <c r="BA39">
        <v>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2</v>
      </c>
      <c r="BL39">
        <v>2</v>
      </c>
      <c r="BM39">
        <v>3</v>
      </c>
      <c r="BN39">
        <v>68</v>
      </c>
      <c r="BO39">
        <v>0</v>
      </c>
      <c r="BP39">
        <v>0</v>
      </c>
      <c r="BQ39">
        <v>0</v>
      </c>
      <c r="BR39">
        <v>0</v>
      </c>
      <c r="BS39" t="s">
        <v>233</v>
      </c>
      <c r="BT39">
        <v>8</v>
      </c>
      <c r="BU39">
        <v>2</v>
      </c>
      <c r="BV39">
        <v>8</v>
      </c>
      <c r="BW39">
        <v>11</v>
      </c>
      <c r="BX39">
        <v>49</v>
      </c>
      <c r="BY39">
        <v>0</v>
      </c>
      <c r="BZ39">
        <v>0</v>
      </c>
      <c r="CA39">
        <v>0</v>
      </c>
      <c r="CB39">
        <v>0</v>
      </c>
      <c r="CC39">
        <v>4</v>
      </c>
      <c r="CD39">
        <v>3</v>
      </c>
      <c r="CE39">
        <v>2</v>
      </c>
      <c r="CF39">
        <v>0</v>
      </c>
      <c r="CG39">
        <v>0</v>
      </c>
      <c r="CH39">
        <v>1</v>
      </c>
      <c r="CI39">
        <v>5</v>
      </c>
      <c r="CJ39">
        <v>1</v>
      </c>
      <c r="CK39">
        <v>5</v>
      </c>
      <c r="CL39">
        <v>53.110000610351563</v>
      </c>
      <c r="CM39">
        <v>53.770000457763672</v>
      </c>
      <c r="CN39" t="s">
        <v>97</v>
      </c>
      <c r="CO39" s="15">
        <f t="shared" si="4"/>
        <v>7.5316531523006436E-4</v>
      </c>
      <c r="CP39" s="15">
        <f t="shared" si="5"/>
        <v>1.2274499568407871E-2</v>
      </c>
      <c r="CR39" s="16">
        <f t="shared" si="3"/>
        <v>53.761899289921466</v>
      </c>
    </row>
    <row r="40" spans="1:96" hidden="1" x14ac:dyDescent="0.25">
      <c r="A40">
        <v>31</v>
      </c>
      <c r="B40" t="s">
        <v>234</v>
      </c>
      <c r="C40">
        <v>9</v>
      </c>
      <c r="D40">
        <v>0</v>
      </c>
      <c r="E40">
        <v>5</v>
      </c>
      <c r="F40">
        <v>1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>
        <v>85.71</v>
      </c>
      <c r="N40" t="s">
        <v>235</v>
      </c>
      <c r="O40">
        <v>16</v>
      </c>
      <c r="P40">
        <v>11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4</v>
      </c>
      <c r="Y40">
        <v>6</v>
      </c>
      <c r="Z40">
        <v>3</v>
      </c>
      <c r="AA40">
        <v>12</v>
      </c>
      <c r="AB40">
        <v>34</v>
      </c>
      <c r="AC40">
        <v>0</v>
      </c>
      <c r="AD40">
        <v>0</v>
      </c>
      <c r="AE40">
        <v>0</v>
      </c>
      <c r="AF40">
        <v>0</v>
      </c>
      <c r="AG40" t="s">
        <v>158</v>
      </c>
      <c r="AH40">
        <v>9</v>
      </c>
      <c r="AI40">
        <v>21</v>
      </c>
      <c r="AJ40">
        <v>41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236</v>
      </c>
      <c r="BA40">
        <v>4</v>
      </c>
      <c r="BB40">
        <v>8</v>
      </c>
      <c r="BC40">
        <v>45</v>
      </c>
      <c r="BD40">
        <v>24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2</v>
      </c>
      <c r="BO40">
        <v>1</v>
      </c>
      <c r="BP40">
        <v>3</v>
      </c>
      <c r="BQ40">
        <v>1</v>
      </c>
      <c r="BR40">
        <v>0</v>
      </c>
      <c r="BS40" t="s">
        <v>237</v>
      </c>
      <c r="BT40">
        <v>16</v>
      </c>
      <c r="BU40">
        <v>39</v>
      </c>
      <c r="BV40">
        <v>17</v>
      </c>
      <c r="BW40">
        <v>0</v>
      </c>
      <c r="BX40">
        <v>0</v>
      </c>
      <c r="BY40">
        <v>1</v>
      </c>
      <c r="BZ40">
        <v>3</v>
      </c>
      <c r="CA40">
        <v>0</v>
      </c>
      <c r="CB40">
        <v>0</v>
      </c>
      <c r="CC40">
        <v>1</v>
      </c>
      <c r="CD40">
        <v>3</v>
      </c>
      <c r="CE40">
        <v>3</v>
      </c>
      <c r="CF40">
        <v>2</v>
      </c>
      <c r="CG40">
        <v>3</v>
      </c>
      <c r="CH40">
        <v>2</v>
      </c>
      <c r="CI40">
        <v>11</v>
      </c>
      <c r="CJ40">
        <v>0</v>
      </c>
      <c r="CK40">
        <v>0</v>
      </c>
      <c r="CL40">
        <v>84.849998474121094</v>
      </c>
      <c r="CM40">
        <v>85.099998474121094</v>
      </c>
      <c r="CN40" t="s">
        <v>108</v>
      </c>
      <c r="CO40" s="15">
        <f t="shared" si="4"/>
        <v>-1.0135551459570014E-2</v>
      </c>
      <c r="CP40" s="15">
        <f t="shared" si="5"/>
        <v>2.9377203816992603E-3</v>
      </c>
      <c r="CR40" s="16">
        <f t="shared" si="3"/>
        <v>85.099264044025674</v>
      </c>
    </row>
    <row r="41" spans="1:96" hidden="1" x14ac:dyDescent="0.25">
      <c r="A41">
        <v>32</v>
      </c>
      <c r="B41" t="s">
        <v>238</v>
      </c>
      <c r="C41">
        <v>10</v>
      </c>
      <c r="D41">
        <v>0</v>
      </c>
      <c r="E41">
        <v>5</v>
      </c>
      <c r="F41">
        <v>1</v>
      </c>
      <c r="G41" t="s">
        <v>92</v>
      </c>
      <c r="H41" t="s">
        <v>92</v>
      </c>
      <c r="I41">
        <v>6</v>
      </c>
      <c r="J41">
        <v>0</v>
      </c>
      <c r="K41" t="s">
        <v>92</v>
      </c>
      <c r="L41" t="s">
        <v>92</v>
      </c>
      <c r="M41">
        <v>62.95</v>
      </c>
      <c r="N41" t="s">
        <v>178</v>
      </c>
      <c r="O41">
        <v>13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11</v>
      </c>
      <c r="AA41">
        <v>8</v>
      </c>
      <c r="AB41">
        <v>60</v>
      </c>
      <c r="AC41">
        <v>0</v>
      </c>
      <c r="AD41">
        <v>0</v>
      </c>
      <c r="AE41">
        <v>0</v>
      </c>
      <c r="AF41">
        <v>0</v>
      </c>
      <c r="AG41" t="s">
        <v>239</v>
      </c>
      <c r="AH41">
        <v>5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86</v>
      </c>
      <c r="AV41">
        <v>0</v>
      </c>
      <c r="AW41">
        <v>0</v>
      </c>
      <c r="AX41">
        <v>0</v>
      </c>
      <c r="AY41">
        <v>0</v>
      </c>
      <c r="AZ41" t="s">
        <v>125</v>
      </c>
      <c r="BA41">
        <v>37</v>
      </c>
      <c r="BB41">
        <v>38</v>
      </c>
      <c r="BC41">
        <v>21</v>
      </c>
      <c r="BD41">
        <v>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2</v>
      </c>
      <c r="BL41">
        <v>4</v>
      </c>
      <c r="BM41">
        <v>1</v>
      </c>
      <c r="BN41">
        <v>2</v>
      </c>
      <c r="BO41">
        <v>1</v>
      </c>
      <c r="BP41">
        <v>9</v>
      </c>
      <c r="BQ41">
        <v>0</v>
      </c>
      <c r="BR41">
        <v>0</v>
      </c>
      <c r="BS41" t="s">
        <v>121</v>
      </c>
      <c r="BT41">
        <v>8</v>
      </c>
      <c r="BU41">
        <v>36</v>
      </c>
      <c r="BV41">
        <v>45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62.950000762939453</v>
      </c>
      <c r="CM41">
        <v>64.230003356933594</v>
      </c>
      <c r="CN41" t="s">
        <v>108</v>
      </c>
      <c r="CO41" s="15">
        <f t="shared" si="4"/>
        <v>1.2119768744156545E-8</v>
      </c>
      <c r="CP41" s="15">
        <f t="shared" si="5"/>
        <v>1.9928421720313727E-2</v>
      </c>
      <c r="CR41" s="16">
        <f t="shared" si="3"/>
        <v>64.204494925437388</v>
      </c>
    </row>
    <row r="42" spans="1:96" hidden="1" x14ac:dyDescent="0.25">
      <c r="A42">
        <v>33</v>
      </c>
      <c r="B42" t="s">
        <v>240</v>
      </c>
      <c r="C42">
        <v>10</v>
      </c>
      <c r="D42">
        <v>0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>
        <v>41.9</v>
      </c>
      <c r="N42" t="s">
        <v>241</v>
      </c>
      <c r="O42">
        <v>1</v>
      </c>
      <c r="P42">
        <v>0</v>
      </c>
      <c r="Q42">
        <v>2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242</v>
      </c>
      <c r="AH42">
        <v>0</v>
      </c>
      <c r="AI42">
        <v>3</v>
      </c>
      <c r="AJ42">
        <v>0</v>
      </c>
      <c r="AK42">
        <v>4</v>
      </c>
      <c r="AL42">
        <v>22</v>
      </c>
      <c r="AM42">
        <v>2</v>
      </c>
      <c r="AN42">
        <v>6</v>
      </c>
      <c r="AO42">
        <v>1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2</v>
      </c>
      <c r="AW42">
        <v>2</v>
      </c>
      <c r="AX42">
        <v>1</v>
      </c>
      <c r="AY42">
        <v>2</v>
      </c>
      <c r="AZ42" t="s">
        <v>243</v>
      </c>
      <c r="BA42">
        <v>0</v>
      </c>
      <c r="BB42">
        <v>2</v>
      </c>
      <c r="BC42">
        <v>2</v>
      </c>
      <c r="BD42">
        <v>1</v>
      </c>
      <c r="BE42">
        <v>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244</v>
      </c>
      <c r="BT42">
        <v>3</v>
      </c>
      <c r="BU42">
        <v>3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11</v>
      </c>
      <c r="CH42">
        <v>1</v>
      </c>
      <c r="CI42">
        <v>1</v>
      </c>
      <c r="CJ42">
        <v>0</v>
      </c>
      <c r="CK42">
        <v>0</v>
      </c>
      <c r="CL42">
        <v>39.680000305175781</v>
      </c>
      <c r="CM42">
        <v>41.310001373291023</v>
      </c>
      <c r="CN42" t="s">
        <v>245</v>
      </c>
      <c r="CO42" s="15">
        <f t="shared" si="4"/>
        <v>-5.5947572523950884E-2</v>
      </c>
      <c r="CP42" s="15">
        <f t="shared" si="5"/>
        <v>3.9457782956384024E-2</v>
      </c>
      <c r="CR42" s="16">
        <f t="shared" si="3"/>
        <v>41.245685144926661</v>
      </c>
    </row>
    <row r="43" spans="1:96" hidden="1" x14ac:dyDescent="0.25">
      <c r="A43">
        <v>34</v>
      </c>
      <c r="B43" t="s">
        <v>246</v>
      </c>
      <c r="C43">
        <v>10</v>
      </c>
      <c r="D43">
        <v>0</v>
      </c>
      <c r="E43">
        <v>6</v>
      </c>
      <c r="F43">
        <v>0</v>
      </c>
      <c r="G43" t="s">
        <v>92</v>
      </c>
      <c r="H43" t="s">
        <v>92</v>
      </c>
      <c r="I43">
        <v>6</v>
      </c>
      <c r="J43">
        <v>0</v>
      </c>
      <c r="K43" t="s">
        <v>92</v>
      </c>
      <c r="L43" t="s">
        <v>92</v>
      </c>
      <c r="M43">
        <v>37.35</v>
      </c>
      <c r="N43" t="s">
        <v>218</v>
      </c>
      <c r="O43">
        <v>2</v>
      </c>
      <c r="P43">
        <v>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24</v>
      </c>
      <c r="AV43">
        <v>0</v>
      </c>
      <c r="AW43">
        <v>0</v>
      </c>
      <c r="AX43">
        <v>0</v>
      </c>
      <c r="AY43">
        <v>0</v>
      </c>
      <c r="AZ43" t="s">
        <v>248</v>
      </c>
      <c r="BA43">
        <v>5</v>
      </c>
      <c r="BB43">
        <v>3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249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18</v>
      </c>
      <c r="CH43">
        <v>0</v>
      </c>
      <c r="CI43">
        <v>0</v>
      </c>
      <c r="CJ43">
        <v>0</v>
      </c>
      <c r="CK43">
        <v>0</v>
      </c>
      <c r="CL43">
        <v>37.220001220703118</v>
      </c>
      <c r="CM43">
        <v>37.619998931884773</v>
      </c>
      <c r="CN43" t="s">
        <v>245</v>
      </c>
      <c r="CO43" s="15">
        <f t="shared" si="4"/>
        <v>-3.4927129240547305E-3</v>
      </c>
      <c r="CP43" s="15">
        <f t="shared" si="5"/>
        <v>1.0632581673005737E-2</v>
      </c>
      <c r="CR43" s="16">
        <f t="shared" si="3"/>
        <v>37.615745923551614</v>
      </c>
    </row>
    <row r="44" spans="1:96" hidden="1" x14ac:dyDescent="0.25">
      <c r="A44">
        <v>35</v>
      </c>
      <c r="B44" t="s">
        <v>250</v>
      </c>
      <c r="C44">
        <v>9</v>
      </c>
      <c r="D44">
        <v>0</v>
      </c>
      <c r="E44">
        <v>6</v>
      </c>
      <c r="F44">
        <v>0</v>
      </c>
      <c r="G44" t="s">
        <v>92</v>
      </c>
      <c r="H44" t="s">
        <v>92</v>
      </c>
      <c r="I44">
        <v>6</v>
      </c>
      <c r="J44">
        <v>0</v>
      </c>
      <c r="K44" t="s">
        <v>92</v>
      </c>
      <c r="L44" t="s">
        <v>92</v>
      </c>
      <c r="M44">
        <v>43.49</v>
      </c>
      <c r="N44" t="s">
        <v>251</v>
      </c>
      <c r="O44">
        <v>0</v>
      </c>
      <c r="P44">
        <v>0</v>
      </c>
      <c r="Q44">
        <v>7</v>
      </c>
      <c r="R44">
        <v>5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252</v>
      </c>
      <c r="AH44">
        <v>1</v>
      </c>
      <c r="AI44">
        <v>5</v>
      </c>
      <c r="AJ44">
        <v>6</v>
      </c>
      <c r="AK44">
        <v>2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253</v>
      </c>
      <c r="BA44">
        <v>0</v>
      </c>
      <c r="BB44">
        <v>0</v>
      </c>
      <c r="BC44">
        <v>0</v>
      </c>
      <c r="BD44">
        <v>1</v>
      </c>
      <c r="BE44">
        <v>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254</v>
      </c>
      <c r="BT44">
        <v>3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2</v>
      </c>
      <c r="CF44">
        <v>1</v>
      </c>
      <c r="CG44">
        <v>35</v>
      </c>
      <c r="CH44">
        <v>0</v>
      </c>
      <c r="CI44">
        <v>0</v>
      </c>
      <c r="CJ44">
        <v>0</v>
      </c>
      <c r="CK44">
        <v>0</v>
      </c>
      <c r="CL44">
        <v>41.990001678466797</v>
      </c>
      <c r="CM44">
        <v>43.150001525878913</v>
      </c>
      <c r="CN44" t="s">
        <v>245</v>
      </c>
      <c r="CO44" s="15">
        <f t="shared" si="4"/>
        <v>-3.5722749739789394E-2</v>
      </c>
      <c r="CP44" s="15">
        <f t="shared" si="5"/>
        <v>2.6882961909431513E-2</v>
      </c>
      <c r="CR44" s="16">
        <f t="shared" si="3"/>
        <v>43.118817294165986</v>
      </c>
    </row>
    <row r="45" spans="1:96" hidden="1" x14ac:dyDescent="0.25">
      <c r="A45">
        <v>36</v>
      </c>
      <c r="B45" t="s">
        <v>255</v>
      </c>
      <c r="C45">
        <v>9</v>
      </c>
      <c r="D45">
        <v>0</v>
      </c>
      <c r="E45">
        <v>5</v>
      </c>
      <c r="F45">
        <v>1</v>
      </c>
      <c r="G45" t="s">
        <v>92</v>
      </c>
      <c r="H45" t="s">
        <v>92</v>
      </c>
      <c r="I45">
        <v>5</v>
      </c>
      <c r="J45">
        <v>1</v>
      </c>
      <c r="K45" t="s">
        <v>92</v>
      </c>
      <c r="L45" t="s">
        <v>92</v>
      </c>
      <c r="M45">
        <v>44.8</v>
      </c>
      <c r="N45" t="s">
        <v>256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9</v>
      </c>
      <c r="Z45">
        <v>19</v>
      </c>
      <c r="AA45">
        <v>8</v>
      </c>
      <c r="AB45">
        <v>33</v>
      </c>
      <c r="AC45">
        <v>0</v>
      </c>
      <c r="AD45">
        <v>0</v>
      </c>
      <c r="AE45">
        <v>0</v>
      </c>
      <c r="AF45">
        <v>0</v>
      </c>
      <c r="AG45" t="s">
        <v>257</v>
      </c>
      <c r="AH45">
        <v>46</v>
      </c>
      <c r="AI45">
        <v>25</v>
      </c>
      <c r="AJ45">
        <v>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2</v>
      </c>
      <c r="AU45">
        <v>1</v>
      </c>
      <c r="AV45">
        <v>1</v>
      </c>
      <c r="AW45">
        <v>0</v>
      </c>
      <c r="AX45">
        <v>0</v>
      </c>
      <c r="AY45">
        <v>0</v>
      </c>
      <c r="AZ45" t="s">
        <v>258</v>
      </c>
      <c r="BA45">
        <v>30</v>
      </c>
      <c r="BB45">
        <v>36</v>
      </c>
      <c r="BC45">
        <v>12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2</v>
      </c>
      <c r="BL45">
        <v>0</v>
      </c>
      <c r="BM45">
        <v>1</v>
      </c>
      <c r="BN45">
        <v>1</v>
      </c>
      <c r="BO45">
        <v>1</v>
      </c>
      <c r="BP45">
        <v>4</v>
      </c>
      <c r="BQ45">
        <v>1</v>
      </c>
      <c r="BR45">
        <v>4</v>
      </c>
      <c r="BS45" t="s">
        <v>259</v>
      </c>
      <c r="BT45">
        <v>53</v>
      </c>
      <c r="BU45">
        <v>15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19</v>
      </c>
      <c r="CD45">
        <v>4</v>
      </c>
      <c r="CE45">
        <v>3</v>
      </c>
      <c r="CF45">
        <v>4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44.930000305175781</v>
      </c>
      <c r="CM45">
        <v>45.669998168945313</v>
      </c>
      <c r="CN45" t="s">
        <v>108</v>
      </c>
      <c r="CO45" s="15">
        <f t="shared" si="4"/>
        <v>2.8933964899352516E-3</v>
      </c>
      <c r="CP45" s="15">
        <f t="shared" si="5"/>
        <v>1.6203150721225912E-2</v>
      </c>
      <c r="CR45" s="16">
        <f t="shared" si="3"/>
        <v>45.658007872025273</v>
      </c>
    </row>
    <row r="46" spans="1:96" hidden="1" x14ac:dyDescent="0.25">
      <c r="A46">
        <v>37</v>
      </c>
      <c r="B46" t="s">
        <v>260</v>
      </c>
      <c r="C46">
        <v>11</v>
      </c>
      <c r="D46">
        <v>0</v>
      </c>
      <c r="E46">
        <v>5</v>
      </c>
      <c r="F46">
        <v>1</v>
      </c>
      <c r="G46" t="s">
        <v>92</v>
      </c>
      <c r="H46" t="s">
        <v>92</v>
      </c>
      <c r="I46">
        <v>6</v>
      </c>
      <c r="J46">
        <v>0</v>
      </c>
      <c r="K46" t="s">
        <v>92</v>
      </c>
      <c r="L46" t="s">
        <v>92</v>
      </c>
      <c r="M46">
        <v>63.7</v>
      </c>
      <c r="N46" t="s">
        <v>261</v>
      </c>
      <c r="O46">
        <v>49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7</v>
      </c>
      <c r="Z46">
        <v>3</v>
      </c>
      <c r="AA46">
        <v>2</v>
      </c>
      <c r="AB46">
        <v>16</v>
      </c>
      <c r="AC46">
        <v>0</v>
      </c>
      <c r="AD46">
        <v>0</v>
      </c>
      <c r="AE46">
        <v>0</v>
      </c>
      <c r="AF46">
        <v>0</v>
      </c>
      <c r="AG46" t="s">
        <v>262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16</v>
      </c>
      <c r="AR46">
        <v>7</v>
      </c>
      <c r="AS46">
        <v>2</v>
      </c>
      <c r="AT46">
        <v>4</v>
      </c>
      <c r="AU46">
        <v>51</v>
      </c>
      <c r="AV46">
        <v>0</v>
      </c>
      <c r="AW46">
        <v>0</v>
      </c>
      <c r="AX46">
        <v>0</v>
      </c>
      <c r="AY46">
        <v>0</v>
      </c>
      <c r="AZ46" t="s">
        <v>189</v>
      </c>
      <c r="BA46">
        <v>6</v>
      </c>
      <c r="BB46">
        <v>63</v>
      </c>
      <c r="BC46">
        <v>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263</v>
      </c>
      <c r="BT46">
        <v>11</v>
      </c>
      <c r="BU46">
        <v>29</v>
      </c>
      <c r="BV46">
        <v>25</v>
      </c>
      <c r="BW46">
        <v>7</v>
      </c>
      <c r="BX46">
        <v>0</v>
      </c>
      <c r="BY46">
        <v>1</v>
      </c>
      <c r="BZ46">
        <v>32</v>
      </c>
      <c r="CA46">
        <v>0</v>
      </c>
      <c r="CB46">
        <v>0</v>
      </c>
      <c r="CC46">
        <v>5</v>
      </c>
      <c r="CD46">
        <v>4</v>
      </c>
      <c r="CE46">
        <v>3</v>
      </c>
      <c r="CF46">
        <v>3</v>
      </c>
      <c r="CG46">
        <v>0</v>
      </c>
      <c r="CH46">
        <v>1</v>
      </c>
      <c r="CI46">
        <v>2</v>
      </c>
      <c r="CJ46">
        <v>0</v>
      </c>
      <c r="CK46">
        <v>0</v>
      </c>
      <c r="CL46">
        <v>63.770000457763672</v>
      </c>
      <c r="CM46">
        <v>64.55999755859375</v>
      </c>
      <c r="CN46" t="s">
        <v>108</v>
      </c>
      <c r="CO46" s="15">
        <f t="shared" si="4"/>
        <v>1.0977020113090985E-3</v>
      </c>
      <c r="CP46" s="15">
        <f t="shared" si="5"/>
        <v>1.2236634614384623E-2</v>
      </c>
      <c r="CR46" s="16">
        <f t="shared" si="3"/>
        <v>64.550330652724469</v>
      </c>
    </row>
    <row r="47" spans="1:96" hidden="1" x14ac:dyDescent="0.25">
      <c r="A47">
        <v>38</v>
      </c>
      <c r="B47" t="s">
        <v>264</v>
      </c>
      <c r="C47">
        <v>9</v>
      </c>
      <c r="D47">
        <v>1</v>
      </c>
      <c r="E47">
        <v>6</v>
      </c>
      <c r="F47">
        <v>0</v>
      </c>
      <c r="G47" t="s">
        <v>92</v>
      </c>
      <c r="H47" t="s">
        <v>92</v>
      </c>
      <c r="I47">
        <v>6</v>
      </c>
      <c r="J47">
        <v>0</v>
      </c>
      <c r="K47" t="s">
        <v>92</v>
      </c>
      <c r="L47" t="s">
        <v>92</v>
      </c>
      <c r="M47">
        <v>86.96</v>
      </c>
      <c r="N47" t="s">
        <v>119</v>
      </c>
      <c r="O47">
        <v>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</v>
      </c>
      <c r="Y47">
        <v>10</v>
      </c>
      <c r="Z47">
        <v>11</v>
      </c>
      <c r="AA47">
        <v>5</v>
      </c>
      <c r="AB47">
        <v>34</v>
      </c>
      <c r="AC47">
        <v>0</v>
      </c>
      <c r="AD47">
        <v>0</v>
      </c>
      <c r="AE47">
        <v>0</v>
      </c>
      <c r="AF47">
        <v>0</v>
      </c>
      <c r="AG47" t="s">
        <v>265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79</v>
      </c>
      <c r="AV47">
        <v>0</v>
      </c>
      <c r="AW47">
        <v>0</v>
      </c>
      <c r="AX47">
        <v>0</v>
      </c>
      <c r="AY47">
        <v>0</v>
      </c>
      <c r="AZ47" t="s">
        <v>266</v>
      </c>
      <c r="BA47">
        <v>4</v>
      </c>
      <c r="BB47">
        <v>5</v>
      </c>
      <c r="BC47">
        <v>57</v>
      </c>
      <c r="BD47">
        <v>13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 t="s">
        <v>267</v>
      </c>
      <c r="BT47">
        <v>9</v>
      </c>
      <c r="BU47">
        <v>22</v>
      </c>
      <c r="BV47">
        <v>41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4</v>
      </c>
      <c r="CE47">
        <v>0</v>
      </c>
      <c r="CF47">
        <v>0</v>
      </c>
      <c r="CG47">
        <v>1</v>
      </c>
      <c r="CH47">
        <v>1</v>
      </c>
      <c r="CI47">
        <v>5</v>
      </c>
      <c r="CJ47">
        <v>0</v>
      </c>
      <c r="CK47">
        <v>0</v>
      </c>
      <c r="CL47">
        <v>86.94000244140625</v>
      </c>
      <c r="CM47">
        <v>87.379997253417969</v>
      </c>
      <c r="CN47" t="s">
        <v>108</v>
      </c>
      <c r="CO47" s="15">
        <f t="shared" si="4"/>
        <v>-2.3001562033786449E-4</v>
      </c>
      <c r="CP47" s="15">
        <f t="shared" si="5"/>
        <v>5.0354180114661196E-3</v>
      </c>
      <c r="CR47" s="16">
        <f t="shared" si="3"/>
        <v>87.377781695616619</v>
      </c>
    </row>
    <row r="48" spans="1:96" hidden="1" x14ac:dyDescent="0.25">
      <c r="A48">
        <v>39</v>
      </c>
      <c r="B48" t="s">
        <v>268</v>
      </c>
      <c r="C48">
        <v>10</v>
      </c>
      <c r="D48">
        <v>1</v>
      </c>
      <c r="E48">
        <v>5</v>
      </c>
      <c r="F48">
        <v>1</v>
      </c>
      <c r="G48" t="s">
        <v>92</v>
      </c>
      <c r="H48" t="s">
        <v>92</v>
      </c>
      <c r="I48">
        <v>6</v>
      </c>
      <c r="J48">
        <v>0</v>
      </c>
      <c r="K48" t="s">
        <v>92</v>
      </c>
      <c r="L48" t="s">
        <v>92</v>
      </c>
      <c r="M48">
        <v>63.3</v>
      </c>
      <c r="N48" t="s">
        <v>269</v>
      </c>
      <c r="O48">
        <v>47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</v>
      </c>
      <c r="Y48">
        <v>9</v>
      </c>
      <c r="Z48">
        <v>5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 t="s">
        <v>182</v>
      </c>
      <c r="AH48">
        <v>24</v>
      </c>
      <c r="AI48">
        <v>22</v>
      </c>
      <c r="AJ48">
        <v>8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2</v>
      </c>
      <c r="AU48">
        <v>21</v>
      </c>
      <c r="AV48">
        <v>1</v>
      </c>
      <c r="AW48">
        <v>27</v>
      </c>
      <c r="AX48">
        <v>0</v>
      </c>
      <c r="AY48">
        <v>0</v>
      </c>
      <c r="AZ48" t="s">
        <v>270</v>
      </c>
      <c r="BA48">
        <v>5</v>
      </c>
      <c r="BB48">
        <v>15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2</v>
      </c>
      <c r="BK48">
        <v>2</v>
      </c>
      <c r="BL48">
        <v>3</v>
      </c>
      <c r="BM48">
        <v>4</v>
      </c>
      <c r="BN48">
        <v>47</v>
      </c>
      <c r="BO48">
        <v>1</v>
      </c>
      <c r="BP48">
        <v>0</v>
      </c>
      <c r="BQ48">
        <v>0</v>
      </c>
      <c r="BR48">
        <v>0</v>
      </c>
      <c r="BS48" t="s">
        <v>271</v>
      </c>
      <c r="BT48">
        <v>13</v>
      </c>
      <c r="BU48">
        <v>28</v>
      </c>
      <c r="BV48">
        <v>31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3</v>
      </c>
      <c r="CJ48">
        <v>0</v>
      </c>
      <c r="CK48">
        <v>0</v>
      </c>
      <c r="CL48">
        <v>63.060001373291023</v>
      </c>
      <c r="CM48">
        <v>64.80999755859375</v>
      </c>
      <c r="CN48" t="s">
        <v>97</v>
      </c>
      <c r="CO48" s="15">
        <f t="shared" si="4"/>
        <v>-3.8058772832603172E-3</v>
      </c>
      <c r="CP48" s="15">
        <f t="shared" si="5"/>
        <v>2.7001948020759947E-2</v>
      </c>
      <c r="CR48" s="16">
        <f t="shared" si="3"/>
        <v>64.762744252561674</v>
      </c>
    </row>
    <row r="49" spans="1:96" hidden="1" x14ac:dyDescent="0.25">
      <c r="A49">
        <v>40</v>
      </c>
      <c r="B49" t="s">
        <v>272</v>
      </c>
      <c r="C49">
        <v>9</v>
      </c>
      <c r="D49">
        <v>2</v>
      </c>
      <c r="E49">
        <v>5</v>
      </c>
      <c r="F49">
        <v>1</v>
      </c>
      <c r="G49" t="s">
        <v>92</v>
      </c>
      <c r="H49" t="s">
        <v>92</v>
      </c>
      <c r="I49">
        <v>5</v>
      </c>
      <c r="J49">
        <v>1</v>
      </c>
      <c r="K49" t="s">
        <v>92</v>
      </c>
      <c r="L49" t="s">
        <v>92</v>
      </c>
      <c r="M49">
        <v>40.71</v>
      </c>
      <c r="N49" t="s">
        <v>273</v>
      </c>
      <c r="O49">
        <v>0</v>
      </c>
      <c r="P49">
        <v>1</v>
      </c>
      <c r="Q49">
        <v>11</v>
      </c>
      <c r="R49">
        <v>10</v>
      </c>
      <c r="S49">
        <v>57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274</v>
      </c>
      <c r="AH49">
        <v>30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10</v>
      </c>
      <c r="AR49">
        <v>9</v>
      </c>
      <c r="AS49">
        <v>6</v>
      </c>
      <c r="AT49">
        <v>5</v>
      </c>
      <c r="AU49">
        <v>32</v>
      </c>
      <c r="AV49">
        <v>0</v>
      </c>
      <c r="AW49">
        <v>0</v>
      </c>
      <c r="AX49">
        <v>0</v>
      </c>
      <c r="AY49">
        <v>0</v>
      </c>
      <c r="AZ49" t="s">
        <v>214</v>
      </c>
      <c r="BA49">
        <v>24</v>
      </c>
      <c r="BB49">
        <v>7</v>
      </c>
      <c r="BC49">
        <v>7</v>
      </c>
      <c r="BD49">
        <v>18</v>
      </c>
      <c r="BE49">
        <v>18</v>
      </c>
      <c r="BF49">
        <v>1</v>
      </c>
      <c r="BG49">
        <v>1</v>
      </c>
      <c r="BH49">
        <v>0</v>
      </c>
      <c r="BI49">
        <v>0</v>
      </c>
      <c r="BJ49">
        <v>4</v>
      </c>
      <c r="BK49">
        <v>2</v>
      </c>
      <c r="BL49">
        <v>3</v>
      </c>
      <c r="BM49">
        <v>7</v>
      </c>
      <c r="BN49">
        <v>0</v>
      </c>
      <c r="BO49">
        <v>2</v>
      </c>
      <c r="BP49">
        <v>12</v>
      </c>
      <c r="BQ49">
        <v>1</v>
      </c>
      <c r="BR49">
        <v>12</v>
      </c>
      <c r="BS49" t="s">
        <v>275</v>
      </c>
      <c r="BT49">
        <v>11</v>
      </c>
      <c r="BU49">
        <v>15</v>
      </c>
      <c r="BV49">
        <v>4</v>
      </c>
      <c r="BW49">
        <v>0</v>
      </c>
      <c r="BX49">
        <v>0</v>
      </c>
      <c r="BY49">
        <v>1</v>
      </c>
      <c r="BZ49">
        <v>4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3</v>
      </c>
      <c r="CG49">
        <v>48</v>
      </c>
      <c r="CH49">
        <v>1</v>
      </c>
      <c r="CI49">
        <v>0</v>
      </c>
      <c r="CJ49">
        <v>0</v>
      </c>
      <c r="CK49">
        <v>0</v>
      </c>
      <c r="CL49">
        <v>41.040000915527337</v>
      </c>
      <c r="CM49">
        <v>41.770000457763672</v>
      </c>
      <c r="CN49" t="s">
        <v>108</v>
      </c>
      <c r="CO49" s="15">
        <f t="shared" si="4"/>
        <v>8.0409578013065364E-3</v>
      </c>
      <c r="CP49" s="15">
        <f t="shared" si="5"/>
        <v>1.7476646737758283E-2</v>
      </c>
      <c r="CR49" s="16">
        <f t="shared" si="3"/>
        <v>41.757242513645288</v>
      </c>
    </row>
    <row r="50" spans="1:96" hidden="1" x14ac:dyDescent="0.25">
      <c r="A50">
        <v>41</v>
      </c>
      <c r="B50" t="s">
        <v>276</v>
      </c>
      <c r="C50">
        <v>9</v>
      </c>
      <c r="D50">
        <v>0</v>
      </c>
      <c r="E50">
        <v>6</v>
      </c>
      <c r="F50">
        <v>0</v>
      </c>
      <c r="G50" t="s">
        <v>92</v>
      </c>
      <c r="H50" t="s">
        <v>92</v>
      </c>
      <c r="I50">
        <v>6</v>
      </c>
      <c r="J50">
        <v>0</v>
      </c>
      <c r="K50" t="s">
        <v>92</v>
      </c>
      <c r="L50" t="s">
        <v>92</v>
      </c>
      <c r="M50">
        <v>82.51</v>
      </c>
      <c r="N50" t="s">
        <v>110</v>
      </c>
      <c r="O50">
        <v>24</v>
      </c>
      <c r="P50">
        <v>43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</v>
      </c>
      <c r="Y50">
        <v>3</v>
      </c>
      <c r="Z50">
        <v>1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 t="s">
        <v>277</v>
      </c>
      <c r="AH50">
        <v>16</v>
      </c>
      <c r="AI50">
        <v>4</v>
      </c>
      <c r="AJ50">
        <v>24</v>
      </c>
      <c r="AK50">
        <v>27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1</v>
      </c>
      <c r="AS50">
        <v>0</v>
      </c>
      <c r="AT50">
        <v>1</v>
      </c>
      <c r="AU50">
        <v>2</v>
      </c>
      <c r="AV50">
        <v>1</v>
      </c>
      <c r="AW50">
        <v>4</v>
      </c>
      <c r="AX50">
        <v>0</v>
      </c>
      <c r="AY50">
        <v>0</v>
      </c>
      <c r="AZ50" t="s">
        <v>174</v>
      </c>
      <c r="BA50">
        <v>15</v>
      </c>
      <c r="BB50">
        <v>52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 t="s">
        <v>169</v>
      </c>
      <c r="BT50">
        <v>15</v>
      </c>
      <c r="BU50">
        <v>34</v>
      </c>
      <c r="BV50">
        <v>29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82.339996337890625</v>
      </c>
      <c r="CM50">
        <v>82.339996337890625</v>
      </c>
      <c r="CN50" t="s">
        <v>108</v>
      </c>
      <c r="CO50" s="15">
        <f t="shared" si="4"/>
        <v>-2.064654720310477E-3</v>
      </c>
      <c r="CP50" s="15">
        <f t="shared" si="5"/>
        <v>0</v>
      </c>
      <c r="CR50" s="16">
        <f t="shared" si="3"/>
        <v>82.339996337890625</v>
      </c>
    </row>
    <row r="51" spans="1:96" hidden="1" x14ac:dyDescent="0.25">
      <c r="A51">
        <v>42</v>
      </c>
      <c r="B51" t="s">
        <v>278</v>
      </c>
      <c r="C51">
        <v>10</v>
      </c>
      <c r="D51">
        <v>1</v>
      </c>
      <c r="E51">
        <v>6</v>
      </c>
      <c r="F51">
        <v>0</v>
      </c>
      <c r="G51" t="s">
        <v>92</v>
      </c>
      <c r="H51" t="s">
        <v>92</v>
      </c>
      <c r="I51">
        <v>6</v>
      </c>
      <c r="J51">
        <v>0</v>
      </c>
      <c r="K51" t="s">
        <v>92</v>
      </c>
      <c r="L51" t="s">
        <v>92</v>
      </c>
      <c r="M51">
        <v>46.24</v>
      </c>
      <c r="N51" t="s">
        <v>178</v>
      </c>
      <c r="O51">
        <v>1</v>
      </c>
      <c r="P51">
        <v>7</v>
      </c>
      <c r="Q51">
        <v>2</v>
      </c>
      <c r="R51">
        <v>1</v>
      </c>
      <c r="S51">
        <v>0</v>
      </c>
      <c r="T51">
        <v>1</v>
      </c>
      <c r="U51">
        <v>3</v>
      </c>
      <c r="V51">
        <v>0</v>
      </c>
      <c r="W51">
        <v>0</v>
      </c>
      <c r="X51">
        <v>2</v>
      </c>
      <c r="Y51">
        <v>1</v>
      </c>
      <c r="Z51">
        <v>10</v>
      </c>
      <c r="AA51">
        <v>12</v>
      </c>
      <c r="AB51">
        <v>44</v>
      </c>
      <c r="AC51">
        <v>0</v>
      </c>
      <c r="AD51">
        <v>0</v>
      </c>
      <c r="AE51">
        <v>0</v>
      </c>
      <c r="AF51">
        <v>0</v>
      </c>
      <c r="AG51" t="s">
        <v>279</v>
      </c>
      <c r="AH51">
        <v>16</v>
      </c>
      <c r="AI51">
        <v>10</v>
      </c>
      <c r="AJ51">
        <v>19</v>
      </c>
      <c r="AK51">
        <v>12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7</v>
      </c>
      <c r="AR51">
        <v>2</v>
      </c>
      <c r="AS51">
        <v>1</v>
      </c>
      <c r="AT51">
        <v>2</v>
      </c>
      <c r="AU51">
        <v>1</v>
      </c>
      <c r="AV51">
        <v>1</v>
      </c>
      <c r="AW51">
        <v>6</v>
      </c>
      <c r="AX51">
        <v>1</v>
      </c>
      <c r="AY51">
        <v>6</v>
      </c>
      <c r="AZ51" t="s">
        <v>280</v>
      </c>
      <c r="BA51">
        <v>19</v>
      </c>
      <c r="BB51">
        <v>9</v>
      </c>
      <c r="BC51">
        <v>9</v>
      </c>
      <c r="BD51">
        <v>0</v>
      </c>
      <c r="BE51">
        <v>0</v>
      </c>
      <c r="BF51">
        <v>2</v>
      </c>
      <c r="BG51">
        <v>9</v>
      </c>
      <c r="BH51">
        <v>0</v>
      </c>
      <c r="BI51">
        <v>0</v>
      </c>
      <c r="BJ51">
        <v>15</v>
      </c>
      <c r="BK51">
        <v>6</v>
      </c>
      <c r="BL51">
        <v>14</v>
      </c>
      <c r="BM51">
        <v>12</v>
      </c>
      <c r="BN51">
        <v>6</v>
      </c>
      <c r="BO51">
        <v>1</v>
      </c>
      <c r="BP51">
        <v>0</v>
      </c>
      <c r="BQ51">
        <v>0</v>
      </c>
      <c r="BR51">
        <v>0</v>
      </c>
      <c r="BS51" t="s">
        <v>281</v>
      </c>
      <c r="BT51">
        <v>37</v>
      </c>
      <c r="BU51">
        <v>30</v>
      </c>
      <c r="BV51">
        <v>8</v>
      </c>
      <c r="BW51">
        <v>0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13</v>
      </c>
      <c r="CD51">
        <v>3</v>
      </c>
      <c r="CE51">
        <v>4</v>
      </c>
      <c r="CF51">
        <v>1</v>
      </c>
      <c r="CG51">
        <v>0</v>
      </c>
      <c r="CH51">
        <v>1</v>
      </c>
      <c r="CI51">
        <v>5</v>
      </c>
      <c r="CJ51">
        <v>0</v>
      </c>
      <c r="CK51">
        <v>0</v>
      </c>
      <c r="CL51">
        <v>46.419998168945313</v>
      </c>
      <c r="CM51">
        <v>47.189998626708977</v>
      </c>
      <c r="CN51" t="s">
        <v>108</v>
      </c>
      <c r="CO51" s="15">
        <f t="shared" si="4"/>
        <v>3.877599656299191E-3</v>
      </c>
      <c r="CP51" s="15">
        <f t="shared" si="5"/>
        <v>1.6317026492301157E-2</v>
      </c>
      <c r="CR51" s="16">
        <f t="shared" si="3"/>
        <v>47.177434508840562</v>
      </c>
    </row>
    <row r="52" spans="1:96" hidden="1" x14ac:dyDescent="0.25">
      <c r="A52">
        <v>43</v>
      </c>
      <c r="B52" t="s">
        <v>282</v>
      </c>
      <c r="C52">
        <v>10</v>
      </c>
      <c r="D52">
        <v>0</v>
      </c>
      <c r="E52">
        <v>6</v>
      </c>
      <c r="F52">
        <v>0</v>
      </c>
      <c r="G52" t="s">
        <v>92</v>
      </c>
      <c r="H52" t="s">
        <v>92</v>
      </c>
      <c r="I52">
        <v>6</v>
      </c>
      <c r="J52">
        <v>0</v>
      </c>
      <c r="K52" t="s">
        <v>92</v>
      </c>
      <c r="L52" t="s">
        <v>92</v>
      </c>
      <c r="M52">
        <v>87.53</v>
      </c>
      <c r="N52" t="s">
        <v>283</v>
      </c>
      <c r="O52">
        <v>22</v>
      </c>
      <c r="P52">
        <v>35</v>
      </c>
      <c r="Q52">
        <v>7</v>
      </c>
      <c r="R52">
        <v>0</v>
      </c>
      <c r="S52">
        <v>0</v>
      </c>
      <c r="T52">
        <v>1</v>
      </c>
      <c r="U52">
        <v>7</v>
      </c>
      <c r="V52">
        <v>0</v>
      </c>
      <c r="W52">
        <v>0</v>
      </c>
      <c r="X52">
        <v>7</v>
      </c>
      <c r="Y52">
        <v>2</v>
      </c>
      <c r="Z52">
        <v>3</v>
      </c>
      <c r="AA52">
        <v>2</v>
      </c>
      <c r="AB52">
        <v>7</v>
      </c>
      <c r="AC52">
        <v>1</v>
      </c>
      <c r="AD52">
        <v>0</v>
      </c>
      <c r="AE52">
        <v>0</v>
      </c>
      <c r="AF52">
        <v>0</v>
      </c>
      <c r="AG52" t="s">
        <v>121</v>
      </c>
      <c r="AH52">
        <v>20</v>
      </c>
      <c r="AI52">
        <v>38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</v>
      </c>
      <c r="AR52">
        <v>6</v>
      </c>
      <c r="AS52">
        <v>3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 t="s">
        <v>284</v>
      </c>
      <c r="BA52">
        <v>42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18</v>
      </c>
      <c r="BK52">
        <v>12</v>
      </c>
      <c r="BL52">
        <v>6</v>
      </c>
      <c r="BM52">
        <v>3</v>
      </c>
      <c r="BN52">
        <v>2</v>
      </c>
      <c r="BO52">
        <v>0</v>
      </c>
      <c r="BP52">
        <v>0</v>
      </c>
      <c r="BQ52">
        <v>0</v>
      </c>
      <c r="BR52">
        <v>0</v>
      </c>
      <c r="BS52" t="s">
        <v>177</v>
      </c>
      <c r="BT52">
        <v>40</v>
      </c>
      <c r="BU52">
        <v>37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88.010002136230469</v>
      </c>
      <c r="CM52">
        <v>88.239997863769531</v>
      </c>
      <c r="CN52" t="s">
        <v>108</v>
      </c>
      <c r="CO52" s="15">
        <f t="shared" si="4"/>
        <v>5.4539498304689848E-3</v>
      </c>
      <c r="CP52" s="15">
        <f t="shared" si="5"/>
        <v>2.6064792963180761E-3</v>
      </c>
      <c r="CR52" s="16">
        <f t="shared" si="3"/>
        <v>88.239398384667467</v>
      </c>
    </row>
    <row r="53" spans="1:96" hidden="1" x14ac:dyDescent="0.25">
      <c r="A53">
        <v>44</v>
      </c>
      <c r="B53" t="s">
        <v>285</v>
      </c>
      <c r="C53">
        <v>10</v>
      </c>
      <c r="D53">
        <v>0</v>
      </c>
      <c r="E53">
        <v>5</v>
      </c>
      <c r="F53">
        <v>1</v>
      </c>
      <c r="G53" t="s">
        <v>92</v>
      </c>
      <c r="H53" t="s">
        <v>92</v>
      </c>
      <c r="I53">
        <v>5</v>
      </c>
      <c r="J53">
        <v>1</v>
      </c>
      <c r="K53" t="s">
        <v>92</v>
      </c>
      <c r="L53" t="s">
        <v>92</v>
      </c>
      <c r="M53">
        <v>42.49</v>
      </c>
      <c r="N53" t="s">
        <v>286</v>
      </c>
      <c r="O53">
        <v>29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4</v>
      </c>
      <c r="Z53">
        <v>1</v>
      </c>
      <c r="AA53">
        <v>4</v>
      </c>
      <c r="AB53">
        <v>12</v>
      </c>
      <c r="AC53">
        <v>0</v>
      </c>
      <c r="AD53">
        <v>0</v>
      </c>
      <c r="AE53">
        <v>0</v>
      </c>
      <c r="AF53">
        <v>0</v>
      </c>
      <c r="AG53" t="s">
        <v>287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4</v>
      </c>
      <c r="AT53">
        <v>15</v>
      </c>
      <c r="AU53">
        <v>41</v>
      </c>
      <c r="AV53">
        <v>0</v>
      </c>
      <c r="AW53">
        <v>0</v>
      </c>
      <c r="AX53">
        <v>0</v>
      </c>
      <c r="AY53">
        <v>0</v>
      </c>
      <c r="AZ53" t="s">
        <v>269</v>
      </c>
      <c r="BA53">
        <v>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</v>
      </c>
      <c r="BK53">
        <v>4</v>
      </c>
      <c r="BL53">
        <v>6</v>
      </c>
      <c r="BM53">
        <v>5</v>
      </c>
      <c r="BN53">
        <v>6</v>
      </c>
      <c r="BO53">
        <v>0</v>
      </c>
      <c r="BP53">
        <v>0</v>
      </c>
      <c r="BQ53">
        <v>0</v>
      </c>
      <c r="BR53">
        <v>0</v>
      </c>
      <c r="BS53" t="s">
        <v>183</v>
      </c>
      <c r="BT53">
        <v>46</v>
      </c>
      <c r="BU53">
        <v>18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42.409999847412109</v>
      </c>
      <c r="CM53">
        <v>42.830001831054688</v>
      </c>
      <c r="CN53" t="s">
        <v>108</v>
      </c>
      <c r="CO53" s="15">
        <f t="shared" si="4"/>
        <v>-1.8863511642472908E-3</v>
      </c>
      <c r="CP53" s="15">
        <f t="shared" si="5"/>
        <v>9.8062564951385545E-3</v>
      </c>
      <c r="CR53" s="16">
        <f t="shared" si="3"/>
        <v>42.825883183874616</v>
      </c>
    </row>
    <row r="54" spans="1:96" hidden="1" x14ac:dyDescent="0.25">
      <c r="A54">
        <v>45</v>
      </c>
      <c r="B54" t="s">
        <v>288</v>
      </c>
      <c r="C54">
        <v>10</v>
      </c>
      <c r="D54">
        <v>0</v>
      </c>
      <c r="E54">
        <v>6</v>
      </c>
      <c r="F54">
        <v>0</v>
      </c>
      <c r="G54" t="s">
        <v>92</v>
      </c>
      <c r="H54" t="s">
        <v>92</v>
      </c>
      <c r="I54">
        <v>5</v>
      </c>
      <c r="J54">
        <v>1</v>
      </c>
      <c r="K54" t="s">
        <v>92</v>
      </c>
      <c r="L54" t="s">
        <v>92</v>
      </c>
      <c r="M54">
        <v>51.06</v>
      </c>
      <c r="N54" t="s">
        <v>289</v>
      </c>
      <c r="O54">
        <v>7</v>
      </c>
      <c r="P54">
        <v>7</v>
      </c>
      <c r="Q54">
        <v>13</v>
      </c>
      <c r="R54">
        <v>3</v>
      </c>
      <c r="S54">
        <v>1</v>
      </c>
      <c r="T54">
        <v>2</v>
      </c>
      <c r="U54">
        <v>17</v>
      </c>
      <c r="V54">
        <v>1</v>
      </c>
      <c r="W54">
        <v>1</v>
      </c>
      <c r="X54">
        <v>2</v>
      </c>
      <c r="Y54">
        <v>4</v>
      </c>
      <c r="Z54">
        <v>1</v>
      </c>
      <c r="AA54">
        <v>1</v>
      </c>
      <c r="AB54">
        <v>49</v>
      </c>
      <c r="AC54">
        <v>1</v>
      </c>
      <c r="AD54">
        <v>0</v>
      </c>
      <c r="AE54">
        <v>0</v>
      </c>
      <c r="AF54">
        <v>0</v>
      </c>
      <c r="AG54" t="s">
        <v>290</v>
      </c>
      <c r="AH54">
        <v>0</v>
      </c>
      <c r="AI54">
        <v>1</v>
      </c>
      <c r="AJ54">
        <v>7</v>
      </c>
      <c r="AK54">
        <v>28</v>
      </c>
      <c r="AL54">
        <v>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291</v>
      </c>
      <c r="BA54">
        <v>0</v>
      </c>
      <c r="BB54">
        <v>2</v>
      </c>
      <c r="BC54">
        <v>2</v>
      </c>
      <c r="BD54">
        <v>4</v>
      </c>
      <c r="BE54">
        <v>72</v>
      </c>
      <c r="BF54">
        <v>1</v>
      </c>
      <c r="BG54">
        <v>1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 t="s">
        <v>292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79</v>
      </c>
      <c r="CH54">
        <v>0</v>
      </c>
      <c r="CI54">
        <v>0</v>
      </c>
      <c r="CJ54">
        <v>0</v>
      </c>
      <c r="CK54">
        <v>0</v>
      </c>
      <c r="CL54">
        <v>51.5</v>
      </c>
      <c r="CM54">
        <v>52.369998931884773</v>
      </c>
      <c r="CN54" t="s">
        <v>97</v>
      </c>
      <c r="CO54" s="15">
        <f t="shared" si="4"/>
        <v>8.5436893203882924E-3</v>
      </c>
      <c r="CP54" s="15">
        <f t="shared" si="5"/>
        <v>1.6612544388559969E-2</v>
      </c>
      <c r="CR54" s="16">
        <f t="shared" si="3"/>
        <v>52.355546036010836</v>
      </c>
    </row>
    <row r="55" spans="1:96" x14ac:dyDescent="0.25">
      <c r="A55">
        <v>46</v>
      </c>
      <c r="B55" t="s">
        <v>293</v>
      </c>
      <c r="C55">
        <v>9</v>
      </c>
      <c r="D55">
        <v>1</v>
      </c>
      <c r="E55">
        <v>6</v>
      </c>
      <c r="F55">
        <v>0</v>
      </c>
      <c r="G55" t="s">
        <v>92</v>
      </c>
      <c r="H55" t="s">
        <v>92</v>
      </c>
      <c r="I55">
        <v>6</v>
      </c>
      <c r="J55">
        <v>0</v>
      </c>
      <c r="K55" t="s">
        <v>92</v>
      </c>
      <c r="L55" t="s">
        <v>92</v>
      </c>
      <c r="M55">
        <v>47.42</v>
      </c>
      <c r="N55" t="s">
        <v>294</v>
      </c>
      <c r="O55">
        <v>34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</v>
      </c>
      <c r="Y55">
        <v>5</v>
      </c>
      <c r="Z55">
        <v>4</v>
      </c>
      <c r="AA55">
        <v>5</v>
      </c>
      <c r="AB55">
        <v>20</v>
      </c>
      <c r="AC55">
        <v>0</v>
      </c>
      <c r="AD55">
        <v>0</v>
      </c>
      <c r="AE55">
        <v>0</v>
      </c>
      <c r="AF55">
        <v>0</v>
      </c>
      <c r="AG55" t="s">
        <v>295</v>
      </c>
      <c r="AH55">
        <v>12</v>
      </c>
      <c r="AI55">
        <v>41</v>
      </c>
      <c r="AJ55">
        <v>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3</v>
      </c>
      <c r="AT55">
        <v>1</v>
      </c>
      <c r="AU55">
        <v>19</v>
      </c>
      <c r="AV55">
        <v>1</v>
      </c>
      <c r="AW55">
        <v>0</v>
      </c>
      <c r="AX55">
        <v>0</v>
      </c>
      <c r="AY55">
        <v>0</v>
      </c>
      <c r="AZ55" t="s">
        <v>296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5</v>
      </c>
      <c r="BN55">
        <v>73</v>
      </c>
      <c r="BO55">
        <v>0</v>
      </c>
      <c r="BP55">
        <v>0</v>
      </c>
      <c r="BQ55">
        <v>0</v>
      </c>
      <c r="BR55">
        <v>0</v>
      </c>
      <c r="BS55" t="s">
        <v>168</v>
      </c>
      <c r="BT55">
        <v>4</v>
      </c>
      <c r="BU55">
        <v>3</v>
      </c>
      <c r="BV55">
        <v>12</v>
      </c>
      <c r="BW55">
        <v>41</v>
      </c>
      <c r="BX55">
        <v>17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2</v>
      </c>
      <c r="CJ55">
        <v>1</v>
      </c>
      <c r="CK55">
        <v>2</v>
      </c>
      <c r="CL55">
        <v>46.75</v>
      </c>
      <c r="CM55">
        <v>47.380001068115227</v>
      </c>
      <c r="CN55" t="s">
        <v>108</v>
      </c>
      <c r="CO55" s="15">
        <f t="shared" si="4"/>
        <v>-1.4331550802139104E-2</v>
      </c>
      <c r="CP55" s="15">
        <f t="shared" si="5"/>
        <v>1.3296771927242323E-2</v>
      </c>
      <c r="CR55" s="16">
        <f t="shared" si="3"/>
        <v>47.371624087598576</v>
      </c>
    </row>
    <row r="56" spans="1:96" hidden="1" x14ac:dyDescent="0.25">
      <c r="A56">
        <v>47</v>
      </c>
      <c r="B56" t="s">
        <v>297</v>
      </c>
      <c r="C56">
        <v>11</v>
      </c>
      <c r="D56">
        <v>0</v>
      </c>
      <c r="E56">
        <v>5</v>
      </c>
      <c r="F56">
        <v>1</v>
      </c>
      <c r="G56" t="s">
        <v>92</v>
      </c>
      <c r="H56" t="s">
        <v>92</v>
      </c>
      <c r="I56">
        <v>6</v>
      </c>
      <c r="J56">
        <v>0</v>
      </c>
      <c r="K56" t="s">
        <v>92</v>
      </c>
      <c r="L56" t="s">
        <v>92</v>
      </c>
      <c r="M56">
        <v>40</v>
      </c>
      <c r="N56" t="s">
        <v>298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144</v>
      </c>
      <c r="AH56">
        <v>0</v>
      </c>
      <c r="AI56">
        <v>0</v>
      </c>
      <c r="AJ56">
        <v>1</v>
      </c>
      <c r="AK56">
        <v>1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 t="s">
        <v>300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39.950000762939453</v>
      </c>
      <c r="CM56">
        <v>40.680000305175781</v>
      </c>
      <c r="CN56" t="s">
        <v>97</v>
      </c>
      <c r="CO56" s="15">
        <f t="shared" si="4"/>
        <v>-1.2515453343102667E-3</v>
      </c>
      <c r="CP56" s="15">
        <f t="shared" si="5"/>
        <v>1.7944924699114351E-2</v>
      </c>
      <c r="CR56" s="16">
        <f t="shared" si="3"/>
        <v>40.666900518359959</v>
      </c>
    </row>
    <row r="57" spans="1:96" hidden="1" x14ac:dyDescent="0.25">
      <c r="A57">
        <v>48</v>
      </c>
      <c r="B57" t="s">
        <v>301</v>
      </c>
      <c r="C57">
        <v>9</v>
      </c>
      <c r="D57">
        <v>1</v>
      </c>
      <c r="E57">
        <v>6</v>
      </c>
      <c r="F57">
        <v>0</v>
      </c>
      <c r="G57" t="s">
        <v>92</v>
      </c>
      <c r="H57" t="s">
        <v>92</v>
      </c>
      <c r="I57">
        <v>6</v>
      </c>
      <c r="J57">
        <v>0</v>
      </c>
      <c r="K57" t="s">
        <v>92</v>
      </c>
      <c r="L57" t="s">
        <v>92</v>
      </c>
      <c r="M57">
        <v>84.05</v>
      </c>
      <c r="N57" t="s">
        <v>139</v>
      </c>
      <c r="O57">
        <v>16</v>
      </c>
      <c r="P57">
        <v>8</v>
      </c>
      <c r="Q57">
        <v>6</v>
      </c>
      <c r="R57">
        <v>1</v>
      </c>
      <c r="S57">
        <v>2</v>
      </c>
      <c r="T57">
        <v>2</v>
      </c>
      <c r="U57">
        <v>9</v>
      </c>
      <c r="V57">
        <v>1</v>
      </c>
      <c r="W57">
        <v>2</v>
      </c>
      <c r="X57">
        <v>6</v>
      </c>
      <c r="Y57">
        <v>5</v>
      </c>
      <c r="Z57">
        <v>2</v>
      </c>
      <c r="AA57">
        <v>1</v>
      </c>
      <c r="AB57">
        <v>6</v>
      </c>
      <c r="AC57">
        <v>2</v>
      </c>
      <c r="AD57">
        <v>11</v>
      </c>
      <c r="AE57">
        <v>1</v>
      </c>
      <c r="AF57">
        <v>11</v>
      </c>
      <c r="AG57" t="s">
        <v>302</v>
      </c>
      <c r="AH57">
        <v>3</v>
      </c>
      <c r="AI57">
        <v>5</v>
      </c>
      <c r="AJ57">
        <v>6</v>
      </c>
      <c r="AK57">
        <v>2</v>
      </c>
      <c r="AL57">
        <v>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303</v>
      </c>
      <c r="BA57">
        <v>7</v>
      </c>
      <c r="BB57">
        <v>14</v>
      </c>
      <c r="BC57">
        <v>11</v>
      </c>
      <c r="BD57">
        <v>5</v>
      </c>
      <c r="BE57">
        <v>2</v>
      </c>
      <c r="BF57">
        <v>1</v>
      </c>
      <c r="BG57">
        <v>17</v>
      </c>
      <c r="BH57">
        <v>1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2</v>
      </c>
      <c r="BO57">
        <v>2</v>
      </c>
      <c r="BP57">
        <v>3</v>
      </c>
      <c r="BQ57">
        <v>1</v>
      </c>
      <c r="BR57">
        <v>0</v>
      </c>
      <c r="BS57" t="s">
        <v>304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</v>
      </c>
      <c r="CH57">
        <v>0</v>
      </c>
      <c r="CI57">
        <v>0</v>
      </c>
      <c r="CJ57">
        <v>0</v>
      </c>
      <c r="CK57">
        <v>0</v>
      </c>
      <c r="CL57">
        <v>84.330001831054688</v>
      </c>
      <c r="CM57">
        <v>84.330001831054688</v>
      </c>
      <c r="CN57" t="s">
        <v>97</v>
      </c>
      <c r="CO57" s="15">
        <f t="shared" si="4"/>
        <v>3.3203109803749964E-3</v>
      </c>
      <c r="CP57" s="15">
        <f t="shared" si="5"/>
        <v>0</v>
      </c>
      <c r="CR57" s="16">
        <f t="shared" si="3"/>
        <v>84.330001831054688</v>
      </c>
    </row>
    <row r="58" spans="1:96" hidden="1" x14ac:dyDescent="0.25">
      <c r="A58">
        <v>49</v>
      </c>
      <c r="B58" t="s">
        <v>305</v>
      </c>
      <c r="C58">
        <v>9</v>
      </c>
      <c r="D58">
        <v>0</v>
      </c>
      <c r="E58">
        <v>5</v>
      </c>
      <c r="F58">
        <v>1</v>
      </c>
      <c r="G58" t="s">
        <v>92</v>
      </c>
      <c r="H58" t="s">
        <v>92</v>
      </c>
      <c r="I58">
        <v>6</v>
      </c>
      <c r="J58">
        <v>0</v>
      </c>
      <c r="K58" t="s">
        <v>92</v>
      </c>
      <c r="L58" t="s">
        <v>92</v>
      </c>
      <c r="M58">
        <v>50.69</v>
      </c>
      <c r="N58" t="s">
        <v>306</v>
      </c>
      <c r="O58">
        <v>2</v>
      </c>
      <c r="P58">
        <v>23</v>
      </c>
      <c r="Q58">
        <v>16</v>
      </c>
      <c r="R58">
        <v>7</v>
      </c>
      <c r="S58">
        <v>3</v>
      </c>
      <c r="T58">
        <v>1</v>
      </c>
      <c r="U58">
        <v>7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 t="s">
        <v>307</v>
      </c>
      <c r="AH58">
        <v>14</v>
      </c>
      <c r="AI58">
        <v>7</v>
      </c>
      <c r="AJ58">
        <v>1</v>
      </c>
      <c r="AK58">
        <v>1</v>
      </c>
      <c r="AL58">
        <v>3</v>
      </c>
      <c r="AM58">
        <v>1</v>
      </c>
      <c r="AN58">
        <v>4</v>
      </c>
      <c r="AO58">
        <v>1</v>
      </c>
      <c r="AP58">
        <v>3</v>
      </c>
      <c r="AQ58">
        <v>5</v>
      </c>
      <c r="AR58">
        <v>4</v>
      </c>
      <c r="AS58">
        <v>1</v>
      </c>
      <c r="AT58">
        <v>2</v>
      </c>
      <c r="AU58">
        <v>29</v>
      </c>
      <c r="AV58">
        <v>1</v>
      </c>
      <c r="AW58">
        <v>0</v>
      </c>
      <c r="AX58">
        <v>0</v>
      </c>
      <c r="AY58">
        <v>0</v>
      </c>
      <c r="AZ58" t="s">
        <v>308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26</v>
      </c>
      <c r="BO58">
        <v>0</v>
      </c>
      <c r="BP58">
        <v>0</v>
      </c>
      <c r="BQ58">
        <v>0</v>
      </c>
      <c r="BR58">
        <v>0</v>
      </c>
      <c r="BS58" t="s">
        <v>309</v>
      </c>
      <c r="BT58">
        <v>3</v>
      </c>
      <c r="BU58">
        <v>18</v>
      </c>
      <c r="BV58">
        <v>3</v>
      </c>
      <c r="BW58">
        <v>5</v>
      </c>
      <c r="BX58">
        <v>6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50.939998626708977</v>
      </c>
      <c r="CM58">
        <v>52.740001678466797</v>
      </c>
      <c r="CN58" t="s">
        <v>97</v>
      </c>
      <c r="CO58" s="15">
        <f t="shared" si="4"/>
        <v>4.9077077630288457E-3</v>
      </c>
      <c r="CP58" s="15">
        <f t="shared" si="5"/>
        <v>3.4129749610772975E-2</v>
      </c>
      <c r="CR58" s="16">
        <f t="shared" si="3"/>
        <v>52.678568025011671</v>
      </c>
    </row>
    <row r="59" spans="1:96" hidden="1" x14ac:dyDescent="0.25">
      <c r="A59">
        <v>50</v>
      </c>
      <c r="B59" t="s">
        <v>310</v>
      </c>
      <c r="C59">
        <v>9</v>
      </c>
      <c r="D59">
        <v>0</v>
      </c>
      <c r="E59">
        <v>6</v>
      </c>
      <c r="F59">
        <v>0</v>
      </c>
      <c r="G59" t="s">
        <v>92</v>
      </c>
      <c r="H59" t="s">
        <v>92</v>
      </c>
      <c r="I59">
        <v>6</v>
      </c>
      <c r="J59">
        <v>0</v>
      </c>
      <c r="K59" t="s">
        <v>92</v>
      </c>
      <c r="L59" t="s">
        <v>92</v>
      </c>
      <c r="M59">
        <v>81.709999999999994</v>
      </c>
      <c r="N59" t="s">
        <v>150</v>
      </c>
      <c r="O59">
        <v>0</v>
      </c>
      <c r="P59">
        <v>0</v>
      </c>
      <c r="Q59">
        <v>0</v>
      </c>
      <c r="R59">
        <v>0</v>
      </c>
      <c r="S59">
        <v>106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311</v>
      </c>
      <c r="AH59">
        <v>7</v>
      </c>
      <c r="AI59">
        <v>6</v>
      </c>
      <c r="AJ59">
        <v>5</v>
      </c>
      <c r="AK59">
        <v>11</v>
      </c>
      <c r="AL59">
        <v>28</v>
      </c>
      <c r="AM59">
        <v>5</v>
      </c>
      <c r="AN59">
        <v>37</v>
      </c>
      <c r="AO59">
        <v>2</v>
      </c>
      <c r="AP59">
        <v>24</v>
      </c>
      <c r="AQ59">
        <v>2</v>
      </c>
      <c r="AR59">
        <v>2</v>
      </c>
      <c r="AS59">
        <v>0</v>
      </c>
      <c r="AT59">
        <v>0</v>
      </c>
      <c r="AU59">
        <v>54</v>
      </c>
      <c r="AV59">
        <v>5</v>
      </c>
      <c r="AW59">
        <v>56</v>
      </c>
      <c r="AX59">
        <v>2</v>
      </c>
      <c r="AY59">
        <v>56</v>
      </c>
      <c r="AZ59" t="s">
        <v>312</v>
      </c>
      <c r="BA59">
        <v>8</v>
      </c>
      <c r="BB59">
        <v>10</v>
      </c>
      <c r="BC59">
        <v>4</v>
      </c>
      <c r="BD59">
        <v>9</v>
      </c>
      <c r="BE59">
        <v>0</v>
      </c>
      <c r="BF59">
        <v>3</v>
      </c>
      <c r="BG59">
        <v>13</v>
      </c>
      <c r="BH59">
        <v>0</v>
      </c>
      <c r="BI59">
        <v>0</v>
      </c>
      <c r="BJ59">
        <v>3</v>
      </c>
      <c r="BK59">
        <v>2</v>
      </c>
      <c r="BL59">
        <v>1</v>
      </c>
      <c r="BM59">
        <v>0</v>
      </c>
      <c r="BN59">
        <v>77</v>
      </c>
      <c r="BO59">
        <v>2</v>
      </c>
      <c r="BP59">
        <v>65</v>
      </c>
      <c r="BQ59">
        <v>0</v>
      </c>
      <c r="BR59">
        <v>0</v>
      </c>
      <c r="BS59" t="s">
        <v>313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12</v>
      </c>
      <c r="CH59">
        <v>0</v>
      </c>
      <c r="CI59">
        <v>0</v>
      </c>
      <c r="CJ59">
        <v>0</v>
      </c>
      <c r="CK59">
        <v>0</v>
      </c>
      <c r="CL59">
        <v>73.730003356933594</v>
      </c>
      <c r="CM59">
        <v>74.30999755859375</v>
      </c>
      <c r="CN59" t="s">
        <v>97</v>
      </c>
      <c r="CO59" s="15">
        <f t="shared" si="4"/>
        <v>-0.10823269062439222</v>
      </c>
      <c r="CP59" s="15">
        <f t="shared" si="5"/>
        <v>7.8050628544675815E-3</v>
      </c>
      <c r="CR59" s="16">
        <f t="shared" si="3"/>
        <v>74.305470667394573</v>
      </c>
    </row>
    <row r="60" spans="1:96" hidden="1" x14ac:dyDescent="0.25">
      <c r="A60">
        <v>51</v>
      </c>
      <c r="B60" t="s">
        <v>314</v>
      </c>
      <c r="C60">
        <v>10</v>
      </c>
      <c r="D60">
        <v>1</v>
      </c>
      <c r="E60">
        <v>5</v>
      </c>
      <c r="F60">
        <v>1</v>
      </c>
      <c r="G60" t="s">
        <v>92</v>
      </c>
      <c r="H60" t="s">
        <v>92</v>
      </c>
      <c r="I60">
        <v>5</v>
      </c>
      <c r="J60">
        <v>1</v>
      </c>
      <c r="K60" t="s">
        <v>92</v>
      </c>
      <c r="L60" t="s">
        <v>92</v>
      </c>
      <c r="M60">
        <v>80.2</v>
      </c>
      <c r="N60" t="s">
        <v>95</v>
      </c>
      <c r="O60">
        <v>2</v>
      </c>
      <c r="P60">
        <v>0</v>
      </c>
      <c r="Q60">
        <v>4</v>
      </c>
      <c r="R60">
        <v>6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2</v>
      </c>
      <c r="AE60">
        <v>1</v>
      </c>
      <c r="AF60">
        <v>2</v>
      </c>
      <c r="AG60" t="s">
        <v>315</v>
      </c>
      <c r="AH60">
        <v>0</v>
      </c>
      <c r="AI60">
        <v>1</v>
      </c>
      <c r="AJ60">
        <v>0</v>
      </c>
      <c r="AK60">
        <v>3</v>
      </c>
      <c r="AL60">
        <v>64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316</v>
      </c>
      <c r="BA60">
        <v>16</v>
      </c>
      <c r="BB60">
        <v>5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9</v>
      </c>
      <c r="BK60">
        <v>4</v>
      </c>
      <c r="BL60">
        <v>7</v>
      </c>
      <c r="BM60">
        <v>4</v>
      </c>
      <c r="BN60">
        <v>31</v>
      </c>
      <c r="BO60">
        <v>1</v>
      </c>
      <c r="BP60">
        <v>0</v>
      </c>
      <c r="BQ60">
        <v>0</v>
      </c>
      <c r="BR60">
        <v>0</v>
      </c>
      <c r="BS60" t="s">
        <v>317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72</v>
      </c>
      <c r="CH60">
        <v>0</v>
      </c>
      <c r="CI60">
        <v>0</v>
      </c>
      <c r="CJ60">
        <v>0</v>
      </c>
      <c r="CK60">
        <v>0</v>
      </c>
      <c r="CL60">
        <v>81.050003051757813</v>
      </c>
      <c r="CM60">
        <v>81.919998168945313</v>
      </c>
      <c r="CN60" t="s">
        <v>97</v>
      </c>
      <c r="CO60" s="15">
        <f t="shared" si="4"/>
        <v>1.0487390743403213E-2</v>
      </c>
      <c r="CP60" s="15">
        <f t="shared" si="5"/>
        <v>1.062005782023201E-2</v>
      </c>
      <c r="CR60" s="16">
        <f t="shared" si="3"/>
        <v>81.910758770497466</v>
      </c>
    </row>
    <row r="61" spans="1:96" hidden="1" x14ac:dyDescent="0.25">
      <c r="A61">
        <v>52</v>
      </c>
      <c r="B61" t="s">
        <v>318</v>
      </c>
      <c r="C61">
        <v>9</v>
      </c>
      <c r="D61">
        <v>1</v>
      </c>
      <c r="E61">
        <v>5</v>
      </c>
      <c r="F61">
        <v>1</v>
      </c>
      <c r="G61" t="s">
        <v>92</v>
      </c>
      <c r="H61" t="s">
        <v>92</v>
      </c>
      <c r="I61">
        <v>5</v>
      </c>
      <c r="J61">
        <v>1</v>
      </c>
      <c r="K61" t="s">
        <v>92</v>
      </c>
      <c r="L61" t="s">
        <v>92</v>
      </c>
      <c r="M61">
        <v>49.44</v>
      </c>
      <c r="N61" t="s">
        <v>319</v>
      </c>
      <c r="O61">
        <v>8</v>
      </c>
      <c r="P61">
        <v>4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2</v>
      </c>
      <c r="AA61">
        <v>4</v>
      </c>
      <c r="AB61">
        <v>69</v>
      </c>
      <c r="AC61">
        <v>0</v>
      </c>
      <c r="AD61">
        <v>0</v>
      </c>
      <c r="AE61">
        <v>0</v>
      </c>
      <c r="AF61">
        <v>0</v>
      </c>
      <c r="AG61" t="s">
        <v>320</v>
      </c>
      <c r="AH61">
        <v>0</v>
      </c>
      <c r="AI61">
        <v>0</v>
      </c>
      <c r="AJ61">
        <v>1</v>
      </c>
      <c r="AK61">
        <v>5</v>
      </c>
      <c r="AL61">
        <v>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 t="s">
        <v>138</v>
      </c>
      <c r="BA61">
        <v>13</v>
      </c>
      <c r="BB61">
        <v>12</v>
      </c>
      <c r="BC61">
        <v>4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3</v>
      </c>
      <c r="BL61">
        <v>0</v>
      </c>
      <c r="BM61">
        <v>2</v>
      </c>
      <c r="BN61">
        <v>49</v>
      </c>
      <c r="BO61">
        <v>1</v>
      </c>
      <c r="BP61">
        <v>54</v>
      </c>
      <c r="BQ61">
        <v>0</v>
      </c>
      <c r="BR61">
        <v>0</v>
      </c>
      <c r="BS61" t="s">
        <v>321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78</v>
      </c>
      <c r="CH61">
        <v>0</v>
      </c>
      <c r="CI61">
        <v>0</v>
      </c>
      <c r="CJ61">
        <v>0</v>
      </c>
      <c r="CK61">
        <v>0</v>
      </c>
      <c r="CL61">
        <v>51.799999237060547</v>
      </c>
      <c r="CM61">
        <v>51.799999237060547</v>
      </c>
      <c r="CN61" t="s">
        <v>97</v>
      </c>
      <c r="CO61" s="15">
        <f t="shared" si="4"/>
        <v>4.5559831502315462E-2</v>
      </c>
      <c r="CP61" s="15">
        <f t="shared" si="5"/>
        <v>0</v>
      </c>
      <c r="CR61" s="16">
        <f t="shared" si="3"/>
        <v>51.799999237060547</v>
      </c>
    </row>
    <row r="62" spans="1:96" hidden="1" x14ac:dyDescent="0.25">
      <c r="A62">
        <v>53</v>
      </c>
      <c r="B62" t="s">
        <v>322</v>
      </c>
      <c r="C62">
        <v>10</v>
      </c>
      <c r="D62">
        <v>1</v>
      </c>
      <c r="E62">
        <v>6</v>
      </c>
      <c r="F62">
        <v>0</v>
      </c>
      <c r="G62" t="s">
        <v>92</v>
      </c>
      <c r="H62" t="s">
        <v>92</v>
      </c>
      <c r="I62">
        <v>6</v>
      </c>
      <c r="J62">
        <v>0</v>
      </c>
      <c r="K62" t="s">
        <v>92</v>
      </c>
      <c r="L62" t="s">
        <v>92</v>
      </c>
      <c r="M62">
        <v>45.76</v>
      </c>
      <c r="N62" t="s">
        <v>280</v>
      </c>
      <c r="O62">
        <v>50</v>
      </c>
      <c r="P62">
        <v>25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154</v>
      </c>
      <c r="AH62">
        <v>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35</v>
      </c>
      <c r="AR62">
        <v>1</v>
      </c>
      <c r="AS62">
        <v>2</v>
      </c>
      <c r="AT62">
        <v>3</v>
      </c>
      <c r="AU62">
        <v>22</v>
      </c>
      <c r="AV62">
        <v>0</v>
      </c>
      <c r="AW62">
        <v>0</v>
      </c>
      <c r="AX62">
        <v>0</v>
      </c>
      <c r="AY62">
        <v>0</v>
      </c>
      <c r="AZ62" t="s">
        <v>323</v>
      </c>
      <c r="BA62">
        <v>5</v>
      </c>
      <c r="BB62">
        <v>40</v>
      </c>
      <c r="BC62">
        <v>34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 t="s">
        <v>324</v>
      </c>
      <c r="BT62">
        <v>46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30</v>
      </c>
      <c r="CD62">
        <v>11</v>
      </c>
      <c r="CE62">
        <v>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45.770000457763672</v>
      </c>
      <c r="CM62">
        <v>45.959999084472663</v>
      </c>
      <c r="CN62" t="s">
        <v>108</v>
      </c>
      <c r="CO62" s="15">
        <f t="shared" si="4"/>
        <v>2.1849372216853347E-4</v>
      </c>
      <c r="CP62" s="15">
        <f t="shared" si="5"/>
        <v>4.1339997931632011E-3</v>
      </c>
      <c r="CR62" s="16">
        <f t="shared" si="3"/>
        <v>45.959213630189147</v>
      </c>
    </row>
    <row r="63" spans="1:96" hidden="1" x14ac:dyDescent="0.25">
      <c r="A63">
        <v>54</v>
      </c>
      <c r="B63" t="s">
        <v>325</v>
      </c>
      <c r="C63">
        <v>9</v>
      </c>
      <c r="D63">
        <v>0</v>
      </c>
      <c r="E63">
        <v>6</v>
      </c>
      <c r="F63">
        <v>0</v>
      </c>
      <c r="G63" t="s">
        <v>92</v>
      </c>
      <c r="H63" t="s">
        <v>92</v>
      </c>
      <c r="I63">
        <v>6</v>
      </c>
      <c r="J63">
        <v>0</v>
      </c>
      <c r="K63" t="s">
        <v>92</v>
      </c>
      <c r="L63" t="s">
        <v>92</v>
      </c>
      <c r="M63">
        <v>56.86</v>
      </c>
      <c r="N63" t="s">
        <v>326</v>
      </c>
      <c r="O63">
        <v>33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</v>
      </c>
      <c r="Y63">
        <v>5</v>
      </c>
      <c r="Z63">
        <v>6</v>
      </c>
      <c r="AA63">
        <v>8</v>
      </c>
      <c r="AB63">
        <v>26</v>
      </c>
      <c r="AC63">
        <v>0</v>
      </c>
      <c r="AD63">
        <v>0</v>
      </c>
      <c r="AE63">
        <v>0</v>
      </c>
      <c r="AF63">
        <v>0</v>
      </c>
      <c r="AG63" t="s">
        <v>327</v>
      </c>
      <c r="AH63">
        <v>25</v>
      </c>
      <c r="AI63">
        <v>35</v>
      </c>
      <c r="AJ63">
        <v>18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3</v>
      </c>
      <c r="AX63">
        <v>0</v>
      </c>
      <c r="AY63">
        <v>0</v>
      </c>
      <c r="AZ63" t="s">
        <v>328</v>
      </c>
      <c r="BA63">
        <v>8</v>
      </c>
      <c r="BB63">
        <v>74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329</v>
      </c>
      <c r="BT63">
        <v>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2</v>
      </c>
      <c r="CG63">
        <v>78</v>
      </c>
      <c r="CH63">
        <v>0</v>
      </c>
      <c r="CI63">
        <v>0</v>
      </c>
      <c r="CJ63">
        <v>0</v>
      </c>
      <c r="CK63">
        <v>0</v>
      </c>
      <c r="CL63">
        <v>56.25</v>
      </c>
      <c r="CM63">
        <v>56.25</v>
      </c>
      <c r="CN63" t="s">
        <v>108</v>
      </c>
      <c r="CO63" s="15">
        <f t="shared" si="4"/>
        <v>-1.0844444444444434E-2</v>
      </c>
      <c r="CP63" s="15">
        <f t="shared" si="5"/>
        <v>0</v>
      </c>
      <c r="CR63" s="16">
        <f t="shared" si="3"/>
        <v>56.25</v>
      </c>
    </row>
  </sheetData>
  <autoFilter ref="A8:CP63" xr:uid="{A7738BEB-EF02-45BD-8F9B-B5D3EA17D6C9}">
    <filterColumn colId="88">
      <customFilters>
        <customFilter operator="greaterThan" val="1"/>
      </customFilters>
    </filterColumn>
  </autoFilter>
  <mergeCells count="1">
    <mergeCell ref="B2:C2"/>
  </mergeCells>
  <conditionalFormatting sqref="CP9:CP63">
    <cfRule type="cellIs" dxfId="6" priority="6" operator="between">
      <formula>1%</formula>
      <formula>1.5%</formula>
    </cfRule>
  </conditionalFormatting>
  <conditionalFormatting sqref="CP9:CP63">
    <cfRule type="cellIs" dxfId="5" priority="5" operator="between">
      <formula>0.015</formula>
      <formula>0.02</formula>
    </cfRule>
  </conditionalFormatting>
  <conditionalFormatting sqref="CP9:CP63">
    <cfRule type="cellIs" dxfId="4" priority="4" operator="greaterThan">
      <formula>0.02</formula>
    </cfRule>
  </conditionalFormatting>
  <conditionalFormatting sqref="CP9:CP63">
    <cfRule type="cellIs" dxfId="3" priority="2" operator="lessThan">
      <formula>0.005</formula>
    </cfRule>
    <cfRule type="cellIs" dxfId="2" priority="3" operator="between">
      <formula>0.005</formula>
      <formula>0.01</formula>
    </cfRule>
  </conditionalFormatting>
  <conditionalFormatting sqref="CP9:CP63"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2021-03-25T06:52:28Z</dcterms:created>
  <dcterms:modified xsi:type="dcterms:W3CDTF">2021-03-25T11:22:54Z</dcterms:modified>
</cp:coreProperties>
</file>