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43DB66DC-F1B7-4ED7-B45B-D1FF9697530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6" i="1" l="1"/>
  <c r="CR17" i="1"/>
  <c r="CR24" i="1"/>
  <c r="CR25" i="1"/>
  <c r="CR32" i="1"/>
  <c r="CR33" i="1"/>
  <c r="CR40" i="1"/>
  <c r="CR41" i="1"/>
  <c r="CR48" i="1"/>
  <c r="CR49" i="1"/>
  <c r="CR56" i="1"/>
  <c r="CR57" i="1"/>
  <c r="CR64" i="1"/>
  <c r="CR65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O17" i="1"/>
  <c r="CP17" i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O25" i="1"/>
  <c r="CP25" i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O33" i="1"/>
  <c r="CP33" i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L3" i="1" s="1"/>
  <c r="L4" i="1" s="1"/>
  <c r="CO40" i="1"/>
  <c r="CP40" i="1"/>
  <c r="CO41" i="1"/>
  <c r="CP41" i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O49" i="1"/>
  <c r="CP49" i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O57" i="1"/>
  <c r="CP57" i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O65" i="1"/>
  <c r="CP65" i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P9" i="1"/>
  <c r="CR9" i="1" s="1"/>
  <c r="CO9" i="1"/>
  <c r="L2" i="1"/>
  <c r="E2" i="1"/>
  <c r="I4" i="1" s="1"/>
  <c r="I6" i="1" l="1"/>
  <c r="I2" i="1"/>
  <c r="I3" i="1"/>
  <c r="I1" i="1"/>
  <c r="I5" i="1"/>
</calcChain>
</file>

<file path=xl/sharedStrings.xml><?xml version="1.0" encoding="utf-8"?>
<sst xmlns="http://schemas.openxmlformats.org/spreadsheetml/2006/main" count="722" uniqueCount="351">
  <si>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</si>
  <si>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</si>
  <si>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</si>
  <si>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</si>
  <si>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</si>
  <si>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</si>
  <si>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</si>
  <si>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</si>
  <si>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</si>
  <si>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</si>
  <si>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</si>
  <si>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</si>
  <si>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</si>
  <si>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</si>
  <si>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</si>
  <si>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</si>
  <si>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</si>
  <si>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</si>
  <si>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</si>
  <si>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</si>
  <si>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</si>
  <si>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</si>
  <si>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</si>
  <si>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</si>
  <si>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</si>
  <si>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</si>
  <si>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</si>
  <si>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</si>
  <si>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</si>
  <si>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</si>
  <si>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</si>
  <si>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</si>
  <si>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</si>
  <si>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</si>
  <si>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</si>
  <si>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</si>
  <si>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</si>
  <si>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</si>
  <si>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</si>
  <si>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</si>
  <si>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</si>
  <si>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</si>
  <si>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</si>
  <si>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</si>
  <si>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</si>
  <si>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</si>
  <si>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</si>
  <si>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</si>
  <si>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</si>
  <si>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</si>
  <si>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</si>
  <si>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</si>
  <si>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</si>
  <si>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</si>
  <si>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</si>
  <si>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</si>
  <si>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</si>
  <si>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</si>
  <si>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</si>
  <si>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</si>
  <si>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</si>
  <si>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</si>
  <si>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</si>
  <si>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</si>
  <si>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</si>
  <si>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</si>
  <si>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</si>
  <si>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</si>
  <si>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</si>
  <si>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</si>
  <si>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</si>
  <si>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</si>
  <si>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</si>
  <si>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</si>
  <si>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</si>
  <si>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</si>
  <si>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</si>
  <si>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</si>
  <si>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</si>
  <si>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</si>
  <si>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</si>
  <si>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</si>
  <si>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</si>
  <si>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</si>
  <si>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</si>
  <si>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</si>
  <si>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</si>
  <si>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</si>
  <si>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</si>
  <si>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</si>
  <si>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</si>
  <si>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CSCO</t>
  </si>
  <si>
    <t>buy</t>
  </si>
  <si>
    <t>+0.37%</t>
  </si>
  <si>
    <t>+2.69%</t>
  </si>
  <si>
    <t>-0.58%</t>
  </si>
  <si>
    <t>-0.72%</t>
  </si>
  <si>
    <t>NASDAQ</t>
  </si>
  <si>
    <t>KO</t>
  </si>
  <si>
    <t>+0.47%</t>
  </si>
  <si>
    <t>+0.76%</t>
  </si>
  <si>
    <t>+0.25%</t>
  </si>
  <si>
    <t>NYSE</t>
  </si>
  <si>
    <t>PAYX</t>
  </si>
  <si>
    <t>-1.49%</t>
  </si>
  <si>
    <t>+0.77%</t>
  </si>
  <si>
    <t>-0.45%</t>
  </si>
  <si>
    <t>+0.84%</t>
  </si>
  <si>
    <t>FAST</t>
  </si>
  <si>
    <t>+0.27%</t>
  </si>
  <si>
    <t>+0.73%</t>
  </si>
  <si>
    <t>+1.11%</t>
  </si>
  <si>
    <t>CAH</t>
  </si>
  <si>
    <t>+0.69%</t>
  </si>
  <si>
    <t>+0.78%</t>
  </si>
  <si>
    <t>-2.43%</t>
  </si>
  <si>
    <t>+2.44%</t>
  </si>
  <si>
    <t>PEG</t>
  </si>
  <si>
    <t>+0.58%</t>
  </si>
  <si>
    <t>-1.75%</t>
  </si>
  <si>
    <t>+0.67%</t>
  </si>
  <si>
    <t>EXC</t>
  </si>
  <si>
    <t>+0.63%</t>
  </si>
  <si>
    <t>-0.42%</t>
  </si>
  <si>
    <t>+0.02%</t>
  </si>
  <si>
    <t>+0.3%</t>
  </si>
  <si>
    <t>BAX</t>
  </si>
  <si>
    <t>+0.55%</t>
  </si>
  <si>
    <t>+1.17%</t>
  </si>
  <si>
    <t>+0.44%</t>
  </si>
  <si>
    <t>+0.59%</t>
  </si>
  <si>
    <t>SO</t>
  </si>
  <si>
    <t>-1.16%</t>
  </si>
  <si>
    <t>-0.02%</t>
  </si>
  <si>
    <t>+1.57%</t>
  </si>
  <si>
    <t>+0.1%</t>
  </si>
  <si>
    <t>LEN</t>
  </si>
  <si>
    <t>+0.51%</t>
  </si>
  <si>
    <t>+1.99%</t>
  </si>
  <si>
    <t>-1.82%</t>
  </si>
  <si>
    <t>-0.62%</t>
  </si>
  <si>
    <t>PGR</t>
  </si>
  <si>
    <t>+0.65%</t>
  </si>
  <si>
    <t>-0.89%</t>
  </si>
  <si>
    <t>+1.92%</t>
  </si>
  <si>
    <t>CMS</t>
  </si>
  <si>
    <t>+0.26%</t>
  </si>
  <si>
    <t>+3.47%</t>
  </si>
  <si>
    <t>PM</t>
  </si>
  <si>
    <t>-1.45%</t>
  </si>
  <si>
    <t>+0.82%</t>
  </si>
  <si>
    <t>-2.14%</t>
  </si>
  <si>
    <t>+0.57%</t>
  </si>
  <si>
    <t>DUK</t>
  </si>
  <si>
    <t>+0.42%</t>
  </si>
  <si>
    <t>+0.43%</t>
  </si>
  <si>
    <t>+0.97%</t>
  </si>
  <si>
    <t>+0.39%</t>
  </si>
  <si>
    <t>NUE</t>
  </si>
  <si>
    <t>+1.31%</t>
  </si>
  <si>
    <t>-2.48%</t>
  </si>
  <si>
    <t>-2.93%</t>
  </si>
  <si>
    <t>+2.9%</t>
  </si>
  <si>
    <t>BMY</t>
  </si>
  <si>
    <t>+1.08%</t>
  </si>
  <si>
    <t>-1.2%</t>
  </si>
  <si>
    <t>-0.51%</t>
  </si>
  <si>
    <t>AEP</t>
  </si>
  <si>
    <t>+1.3%</t>
  </si>
  <si>
    <t>-0.05%</t>
  </si>
  <si>
    <t>+1.21%</t>
  </si>
  <si>
    <t>+0.41%</t>
  </si>
  <si>
    <t>MAS</t>
  </si>
  <si>
    <t>-1.57%</t>
  </si>
  <si>
    <t>+0.74%</t>
  </si>
  <si>
    <t>AEE</t>
  </si>
  <si>
    <t>+0.33%</t>
  </si>
  <si>
    <t>-1.05%</t>
  </si>
  <si>
    <t>+2.58%</t>
  </si>
  <si>
    <t>+1.26%</t>
  </si>
  <si>
    <t>ED</t>
  </si>
  <si>
    <t>+0.11%</t>
  </si>
  <si>
    <t>-0.35%</t>
  </si>
  <si>
    <t>+1.65%</t>
  </si>
  <si>
    <t>KDP</t>
  </si>
  <si>
    <t>+1.29%</t>
  </si>
  <si>
    <t>+0.09%</t>
  </si>
  <si>
    <t>-0.69%</t>
  </si>
  <si>
    <t>RSG</t>
  </si>
  <si>
    <t>-0.73%</t>
  </si>
  <si>
    <t>+0.68%</t>
  </si>
  <si>
    <t>+0.17%</t>
  </si>
  <si>
    <t>+1.45%</t>
  </si>
  <si>
    <t>WEC</t>
  </si>
  <si>
    <t>+0.89%</t>
  </si>
  <si>
    <t>-0.07%</t>
  </si>
  <si>
    <t>+4.07%</t>
  </si>
  <si>
    <t>APEI</t>
  </si>
  <si>
    <t>+4.19%</t>
  </si>
  <si>
    <t>-4.51%</t>
  </si>
  <si>
    <t>-3.78%</t>
  </si>
  <si>
    <t>+1.32%</t>
  </si>
  <si>
    <t>AVNW</t>
  </si>
  <si>
    <t>+2.21%</t>
  </si>
  <si>
    <t>-9.72%</t>
  </si>
  <si>
    <t>+6.91%</t>
  </si>
  <si>
    <t>CENT</t>
  </si>
  <si>
    <t>+1.13%</t>
  </si>
  <si>
    <t>+0.0%</t>
  </si>
  <si>
    <t>-1.48%</t>
  </si>
  <si>
    <t>+1.5%</t>
  </si>
  <si>
    <t>MDLZ</t>
  </si>
  <si>
    <t>+1.27%</t>
  </si>
  <si>
    <t>-0.41%</t>
  </si>
  <si>
    <t>-0.92%</t>
  </si>
  <si>
    <t>ENSG</t>
  </si>
  <si>
    <t>+1.06%</t>
  </si>
  <si>
    <t>+1.16%</t>
  </si>
  <si>
    <t>-2.7%</t>
  </si>
  <si>
    <t>+2.25%</t>
  </si>
  <si>
    <t>IMKTA</t>
  </si>
  <si>
    <t>+0.05%</t>
  </si>
  <si>
    <t>+3.84%</t>
  </si>
  <si>
    <t>+0.49%</t>
  </si>
  <si>
    <t>-1.32%</t>
  </si>
  <si>
    <t>MGEE</t>
  </si>
  <si>
    <t>-2.24%</t>
  </si>
  <si>
    <t>+1.04%</t>
  </si>
  <si>
    <t>NEOG</t>
  </si>
  <si>
    <t>+3.4%</t>
  </si>
  <si>
    <t>-0.39%</t>
  </si>
  <si>
    <t>ATO</t>
  </si>
  <si>
    <t>+0.6%</t>
  </si>
  <si>
    <t>+1.77%</t>
  </si>
  <si>
    <t>DRE</t>
  </si>
  <si>
    <t>-1.61%</t>
  </si>
  <si>
    <t>+1.93%</t>
  </si>
  <si>
    <t>+0.46%</t>
  </si>
  <si>
    <t>+0.14%</t>
  </si>
  <si>
    <t>EVRG</t>
  </si>
  <si>
    <t>+1.53%</t>
  </si>
  <si>
    <t>-1.53%</t>
  </si>
  <si>
    <t>CNC</t>
  </si>
  <si>
    <t>+1.05%</t>
  </si>
  <si>
    <t>+0.34%</t>
  </si>
  <si>
    <t>+1.37%</t>
  </si>
  <si>
    <t>LNT</t>
  </si>
  <si>
    <t>-0.5%</t>
  </si>
  <si>
    <t>+3.03%</t>
  </si>
  <si>
    <t>CHD</t>
  </si>
  <si>
    <t>+1.01%</t>
  </si>
  <si>
    <t>+1.71%</t>
  </si>
  <si>
    <t>+1.42%</t>
  </si>
  <si>
    <t>-1.33%</t>
  </si>
  <si>
    <t>O</t>
  </si>
  <si>
    <t>-2.31%</t>
  </si>
  <si>
    <t>+1.15%</t>
  </si>
  <si>
    <t>INFO</t>
  </si>
  <si>
    <t>-0.13%</t>
  </si>
  <si>
    <t>-0.77%</t>
  </si>
  <si>
    <t>+0.35%</t>
  </si>
  <si>
    <t>NEN</t>
  </si>
  <si>
    <t>-0.67%</t>
  </si>
  <si>
    <t>+1.36%</t>
  </si>
  <si>
    <t>NYSE Amex</t>
  </si>
  <si>
    <t>UTG</t>
  </si>
  <si>
    <t>-0.46%</t>
  </si>
  <si>
    <t>-0.12%</t>
  </si>
  <si>
    <t>+0.93%</t>
  </si>
  <si>
    <t>FR</t>
  </si>
  <si>
    <t>+0.66%</t>
  </si>
  <si>
    <t>-0.52%</t>
  </si>
  <si>
    <t>BAM</t>
  </si>
  <si>
    <t>+0.22%</t>
  </si>
  <si>
    <t>+0.31%</t>
  </si>
  <si>
    <t>-1.08%</t>
  </si>
  <si>
    <t>ELS</t>
  </si>
  <si>
    <t>-1.63%</t>
  </si>
  <si>
    <t>+0.32%</t>
  </si>
  <si>
    <t>+0.52%</t>
  </si>
  <si>
    <t>PNM</t>
  </si>
  <si>
    <t>+0.53%</t>
  </si>
  <si>
    <t>+0.06%</t>
  </si>
  <si>
    <t>+0.18%</t>
  </si>
  <si>
    <t>-0.06%</t>
  </si>
  <si>
    <t>SWX</t>
  </si>
  <si>
    <t>-1.92%</t>
  </si>
  <si>
    <t>NWE</t>
  </si>
  <si>
    <t>-1.41%</t>
  </si>
  <si>
    <t>+0.91%</t>
  </si>
  <si>
    <t>BKH</t>
  </si>
  <si>
    <t>+1.73%</t>
  </si>
  <si>
    <t>-2.8%</t>
  </si>
  <si>
    <t>-0.26%</t>
  </si>
  <si>
    <t>SKX</t>
  </si>
  <si>
    <t>+2.03%</t>
  </si>
  <si>
    <t>-3.39%</t>
  </si>
  <si>
    <t>GIB</t>
  </si>
  <si>
    <t>-1.31%</t>
  </si>
  <si>
    <t>AVA</t>
  </si>
  <si>
    <t>+2.8%</t>
  </si>
  <si>
    <t>G</t>
  </si>
  <si>
    <t>-0.81%</t>
  </si>
  <si>
    <t>RPM</t>
  </si>
  <si>
    <t>-1.14%</t>
  </si>
  <si>
    <t>+0.92%</t>
  </si>
  <si>
    <t>+0.24%</t>
  </si>
  <si>
    <t>+1.47%</t>
  </si>
  <si>
    <t>AMH</t>
  </si>
  <si>
    <t>+2.24%</t>
  </si>
  <si>
    <t>+0.15%</t>
  </si>
  <si>
    <t>-0.88%</t>
  </si>
  <si>
    <t>VBFC</t>
  </si>
  <si>
    <t>+1.6%</t>
  </si>
  <si>
    <t>+1.63%</t>
  </si>
  <si>
    <t>TCFC</t>
  </si>
  <si>
    <t>+1.28%</t>
  </si>
  <si>
    <t>-1.07%</t>
  </si>
  <si>
    <t>+0.03%</t>
  </si>
  <si>
    <t>-1.42%</t>
  </si>
  <si>
    <t>LOB</t>
  </si>
  <si>
    <t>+1.02%</t>
  </si>
  <si>
    <t>-6.84%</t>
  </si>
  <si>
    <t>+7.23%</t>
  </si>
  <si>
    <t>SYNH</t>
  </si>
  <si>
    <t>+1.48%</t>
  </si>
  <si>
    <t>+0.12%</t>
  </si>
  <si>
    <t>-3.03%</t>
  </si>
  <si>
    <t>+0.85%</t>
  </si>
  <si>
    <t>CG</t>
  </si>
  <si>
    <t>+0.19%</t>
  </si>
  <si>
    <t>WLFC</t>
  </si>
  <si>
    <t>-0.19%</t>
  </si>
  <si>
    <t>BCE</t>
  </si>
  <si>
    <t>-0.04%</t>
  </si>
  <si>
    <t>-0.59%</t>
  </si>
  <si>
    <t>-0.11%</t>
  </si>
  <si>
    <t>BTI</t>
  </si>
  <si>
    <t>+1.38%</t>
  </si>
  <si>
    <t>-0.15%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</si>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</sst>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354"/>
  <sheetViews>
    <sheetView tabSelected="1" workbookViewId="0">
      <selection activeCell="J74" sqref="J74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2" t="s">
        <v>340</v>
      </c>
      <c r="H1" s="3">
        <v>7</v>
      </c>
      <c r="I1" s="4">
        <f>H1/$E$2</f>
        <v>2.3333333333333335</v>
      </c>
    </row>
    <row r="2" spans="1:96" x14ac:dyDescent="0.25">
      <c r="B2" s="5">
        <v>44279</v>
      </c>
      <c r="C2" s="6"/>
      <c r="E2">
        <f>SUBTOTAL(  2,A:A)</f>
        <v>3</v>
      </c>
      <c r="G2" s="2" t="s">
        <v>341</v>
      </c>
      <c r="H2" s="7">
        <v>14</v>
      </c>
      <c r="I2" s="4">
        <f t="shared" ref="I2:I6" si="0">H2/$E$2</f>
        <v>4.666666666666667</v>
      </c>
      <c r="K2" s="2" t="s">
        <v>342</v>
      </c>
      <c r="L2" s="2">
        <f>SUBTOTAL( 9,CL:CL)</f>
        <v>226.55000305175781</v>
      </c>
    </row>
    <row r="3" spans="1:96" x14ac:dyDescent="0.25">
      <c r="G3" s="2" t="s">
        <v>343</v>
      </c>
      <c r="H3" s="8">
        <v>11</v>
      </c>
      <c r="I3" s="4">
        <f t="shared" si="0"/>
        <v>3.6666666666666665</v>
      </c>
      <c r="K3" s="2" t="s">
        <v>344</v>
      </c>
      <c r="L3" s="9">
        <f>SUBTOTAL( 9,CR:CR)</f>
        <v>232.31710598611051</v>
      </c>
    </row>
    <row r="4" spans="1:96" x14ac:dyDescent="0.25">
      <c r="G4" s="2" t="s">
        <v>345</v>
      </c>
      <c r="H4" s="10">
        <v>8</v>
      </c>
      <c r="I4" s="4">
        <f t="shared" si="0"/>
        <v>2.6666666666666665</v>
      </c>
      <c r="K4" s="2" t="s">
        <v>346</v>
      </c>
      <c r="L4" s="11">
        <f>100%-(L2/L3)</f>
        <v>2.4824271591509461E-2</v>
      </c>
    </row>
    <row r="5" spans="1:96" x14ac:dyDescent="0.25">
      <c r="G5" s="2" t="s">
        <v>347</v>
      </c>
      <c r="H5" s="12">
        <v>10</v>
      </c>
      <c r="I5" s="4">
        <f t="shared" si="0"/>
        <v>3.3333333333333335</v>
      </c>
    </row>
    <row r="6" spans="1:96" x14ac:dyDescent="0.25">
      <c r="G6" s="13">
        <v>0</v>
      </c>
      <c r="H6" s="14">
        <v>5</v>
      </c>
      <c r="I6" s="4">
        <f t="shared" si="0"/>
        <v>1.6666666666666667</v>
      </c>
    </row>
    <row r="8" spans="1:96" x14ac:dyDescent="0.25">
      <c r="A8" s="15" t="s">
        <v>348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5" t="s">
        <v>349</v>
      </c>
      <c r="CP8" s="15" t="s">
        <v>350</v>
      </c>
    </row>
    <row r="9" spans="1:96" hidden="1" x14ac:dyDescent="0.25">
      <c r="A9">
        <v>0</v>
      </c>
      <c r="B9" t="s">
        <v>91</v>
      </c>
      <c r="C9">
        <v>10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49.650001525878899</v>
      </c>
      <c r="N9" t="s">
        <v>93</v>
      </c>
      <c r="O9">
        <v>43</v>
      </c>
      <c r="P9">
        <v>37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3</v>
      </c>
      <c r="Z9">
        <v>6</v>
      </c>
      <c r="AA9">
        <v>6</v>
      </c>
      <c r="AB9">
        <v>9</v>
      </c>
      <c r="AC9">
        <v>1</v>
      </c>
      <c r="AD9">
        <v>0</v>
      </c>
      <c r="AE9">
        <v>0</v>
      </c>
      <c r="AF9">
        <v>0</v>
      </c>
      <c r="AG9" t="s">
        <v>94</v>
      </c>
      <c r="AH9">
        <v>16</v>
      </c>
      <c r="AI9">
        <v>0</v>
      </c>
      <c r="AJ9">
        <v>5</v>
      </c>
      <c r="AK9">
        <v>30</v>
      </c>
      <c r="AL9">
        <v>56</v>
      </c>
      <c r="AM9">
        <v>0</v>
      </c>
      <c r="AN9">
        <v>0</v>
      </c>
      <c r="AO9">
        <v>0</v>
      </c>
      <c r="AP9">
        <v>0</v>
      </c>
      <c r="AQ9">
        <v>3</v>
      </c>
      <c r="AR9">
        <v>4</v>
      </c>
      <c r="AS9">
        <v>0</v>
      </c>
      <c r="AT9">
        <v>0</v>
      </c>
      <c r="AU9">
        <v>0</v>
      </c>
      <c r="AV9">
        <v>1</v>
      </c>
      <c r="AW9">
        <v>4</v>
      </c>
      <c r="AX9">
        <v>1</v>
      </c>
      <c r="AY9">
        <v>4</v>
      </c>
      <c r="AZ9" t="s">
        <v>95</v>
      </c>
      <c r="BA9">
        <v>33</v>
      </c>
      <c r="BB9">
        <v>60</v>
      </c>
      <c r="BC9">
        <v>11</v>
      </c>
      <c r="BD9">
        <v>0</v>
      </c>
      <c r="BE9">
        <v>0</v>
      </c>
      <c r="BF9">
        <v>1</v>
      </c>
      <c r="BG9">
        <v>11</v>
      </c>
      <c r="BH9">
        <v>0</v>
      </c>
      <c r="BI9">
        <v>0</v>
      </c>
      <c r="BJ9">
        <v>28</v>
      </c>
      <c r="BK9">
        <v>2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 t="s">
        <v>96</v>
      </c>
      <c r="BT9">
        <v>55</v>
      </c>
      <c r="BU9">
        <v>37</v>
      </c>
      <c r="BV9">
        <v>2</v>
      </c>
      <c r="BW9">
        <v>0</v>
      </c>
      <c r="BX9">
        <v>0</v>
      </c>
      <c r="BY9">
        <v>1</v>
      </c>
      <c r="BZ9">
        <v>2</v>
      </c>
      <c r="CA9">
        <v>0</v>
      </c>
      <c r="CB9">
        <v>0</v>
      </c>
      <c r="CC9">
        <v>11</v>
      </c>
      <c r="CD9">
        <v>3</v>
      </c>
      <c r="CE9">
        <v>1</v>
      </c>
      <c r="CF9">
        <v>2</v>
      </c>
      <c r="CG9">
        <v>14</v>
      </c>
      <c r="CH9">
        <v>1</v>
      </c>
      <c r="CI9">
        <v>0</v>
      </c>
      <c r="CJ9">
        <v>0</v>
      </c>
      <c r="CK9">
        <v>0</v>
      </c>
      <c r="CL9">
        <v>50.580001831054688</v>
      </c>
      <c r="CM9">
        <v>51.400001525878913</v>
      </c>
      <c r="CN9" t="s">
        <v>97</v>
      </c>
      <c r="CO9" s="16">
        <f t="shared" ref="CO9" si="1">100%-(M9/CL9)</f>
        <v>1.838671948415771E-2</v>
      </c>
      <c r="CP9" s="16">
        <f t="shared" ref="CP9" si="2">100%-(CL9/CM9)</f>
        <v>1.5953300982128771E-2</v>
      </c>
      <c r="CR9" s="17">
        <f t="shared" ref="CR9:CR72" si="3">CL9*CP9+CL9</f>
        <v>51.386919823942129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51.520000457763601</v>
      </c>
      <c r="N10" t="s">
        <v>99</v>
      </c>
      <c r="O10">
        <v>85</v>
      </c>
      <c r="P10">
        <v>14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</v>
      </c>
      <c r="Y10">
        <v>10</v>
      </c>
      <c r="Z10">
        <v>5</v>
      </c>
      <c r="AA10">
        <v>2</v>
      </c>
      <c r="AB10">
        <v>2</v>
      </c>
      <c r="AC10">
        <v>1</v>
      </c>
      <c r="AD10">
        <v>0</v>
      </c>
      <c r="AE10">
        <v>0</v>
      </c>
      <c r="AF10">
        <v>0</v>
      </c>
      <c r="AG10" t="s">
        <v>93</v>
      </c>
      <c r="AH10">
        <v>3</v>
      </c>
      <c r="AI10">
        <v>42</v>
      </c>
      <c r="AJ10">
        <v>80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100</v>
      </c>
      <c r="BA10">
        <v>9</v>
      </c>
      <c r="BB10">
        <v>56</v>
      </c>
      <c r="BC10">
        <v>27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</v>
      </c>
      <c r="BK10">
        <v>1</v>
      </c>
      <c r="BL10">
        <v>16</v>
      </c>
      <c r="BM10">
        <v>4</v>
      </c>
      <c r="BN10">
        <v>5</v>
      </c>
      <c r="BO10">
        <v>1</v>
      </c>
      <c r="BP10">
        <v>26</v>
      </c>
      <c r="BQ10">
        <v>0</v>
      </c>
      <c r="BR10">
        <v>0</v>
      </c>
      <c r="BS10" t="s">
        <v>101</v>
      </c>
      <c r="BT10">
        <v>28</v>
      </c>
      <c r="BU10">
        <v>37</v>
      </c>
      <c r="BV10">
        <v>54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51.700000762939453</v>
      </c>
      <c r="CM10">
        <v>52.060001373291023</v>
      </c>
      <c r="CN10" t="s">
        <v>102</v>
      </c>
      <c r="CO10" s="16">
        <f t="shared" ref="CO10:CO70" si="4">100%-(M10/CL10)</f>
        <v>3.4816306096630001E-3</v>
      </c>
      <c r="CP10" s="16">
        <f t="shared" ref="CP10:CP70" si="5">100%-(CL10/CM10)</f>
        <v>6.9151095054765799E-3</v>
      </c>
      <c r="CR10" s="17">
        <f t="shared" si="3"/>
        <v>52.057511929648399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96.959999084472599</v>
      </c>
      <c r="N11" t="s">
        <v>104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>
        <v>1</v>
      </c>
      <c r="AA11">
        <v>5</v>
      </c>
      <c r="AB11">
        <v>76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9</v>
      </c>
      <c r="AI11">
        <v>55</v>
      </c>
      <c r="AJ11">
        <v>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t="s">
        <v>106</v>
      </c>
      <c r="BA11">
        <v>55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33</v>
      </c>
      <c r="BK11">
        <v>5</v>
      </c>
      <c r="BL11">
        <v>4</v>
      </c>
      <c r="BM11">
        <v>3</v>
      </c>
      <c r="BN11">
        <v>8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3</v>
      </c>
      <c r="BU11">
        <v>8</v>
      </c>
      <c r="BV11">
        <v>30</v>
      </c>
      <c r="BW11">
        <v>29</v>
      </c>
      <c r="BX11">
        <v>12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97.110000610351563</v>
      </c>
      <c r="CM11">
        <v>98.550003051757813</v>
      </c>
      <c r="CN11" t="s">
        <v>97</v>
      </c>
      <c r="CO11" s="16">
        <f t="shared" si="4"/>
        <v>1.544655802040773E-3</v>
      </c>
      <c r="CP11" s="16">
        <f t="shared" si="5"/>
        <v>1.4611896466913077E-2</v>
      </c>
      <c r="CR11" s="17">
        <f t="shared" si="3"/>
        <v>98.528961885171881</v>
      </c>
    </row>
    <row r="12" spans="1:96" hidden="1" x14ac:dyDescent="0.25">
      <c r="A12">
        <v>3</v>
      </c>
      <c r="B12" t="s">
        <v>108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48.2299995422363</v>
      </c>
      <c r="N12" t="s">
        <v>109</v>
      </c>
      <c r="O12">
        <v>27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26</v>
      </c>
      <c r="Y12">
        <v>7</v>
      </c>
      <c r="Z12">
        <v>10</v>
      </c>
      <c r="AA12">
        <v>5</v>
      </c>
      <c r="AB12">
        <v>25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42</v>
      </c>
      <c r="AI12">
        <v>20</v>
      </c>
      <c r="AJ12">
        <v>11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18</v>
      </c>
      <c r="AR12">
        <v>5</v>
      </c>
      <c r="AS12">
        <v>4</v>
      </c>
      <c r="AT12">
        <v>1</v>
      </c>
      <c r="AU12">
        <v>4</v>
      </c>
      <c r="AV12">
        <v>1</v>
      </c>
      <c r="AW12">
        <v>14</v>
      </c>
      <c r="AX12">
        <v>0</v>
      </c>
      <c r="AY12">
        <v>0</v>
      </c>
      <c r="AZ12" t="s">
        <v>95</v>
      </c>
      <c r="BA12">
        <v>28</v>
      </c>
      <c r="BB12">
        <v>30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6</v>
      </c>
      <c r="BK12">
        <v>1</v>
      </c>
      <c r="BL12">
        <v>1</v>
      </c>
      <c r="BM12">
        <v>7</v>
      </c>
      <c r="BN12">
        <v>13</v>
      </c>
      <c r="BO12">
        <v>0</v>
      </c>
      <c r="BP12">
        <v>0</v>
      </c>
      <c r="BQ12">
        <v>0</v>
      </c>
      <c r="BR12">
        <v>0</v>
      </c>
      <c r="BS12" t="s">
        <v>111</v>
      </c>
      <c r="BT12">
        <v>1</v>
      </c>
      <c r="BU12">
        <v>12</v>
      </c>
      <c r="BV12">
        <v>48</v>
      </c>
      <c r="BW12">
        <v>21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48.409999847412109</v>
      </c>
      <c r="CM12">
        <v>49.409999847412109</v>
      </c>
      <c r="CN12" t="s">
        <v>97</v>
      </c>
      <c r="CO12" s="16">
        <f t="shared" si="4"/>
        <v>3.7182463487537287E-3</v>
      </c>
      <c r="CP12" s="16">
        <f t="shared" si="5"/>
        <v>2.0238818115527191E-2</v>
      </c>
      <c r="CR12" s="17">
        <f t="shared" si="3"/>
        <v>49.389761029296579</v>
      </c>
    </row>
    <row r="13" spans="1:96" hidden="1" x14ac:dyDescent="0.25">
      <c r="A13">
        <v>4</v>
      </c>
      <c r="B13" t="s">
        <v>112</v>
      </c>
      <c r="C13">
        <v>10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59.110000610351499</v>
      </c>
      <c r="N13" t="s">
        <v>113</v>
      </c>
      <c r="O13">
        <v>12</v>
      </c>
      <c r="P13">
        <v>18</v>
      </c>
      <c r="Q13">
        <v>39</v>
      </c>
      <c r="R13">
        <v>12</v>
      </c>
      <c r="S13">
        <v>2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114</v>
      </c>
      <c r="AH13">
        <v>38</v>
      </c>
      <c r="AI13">
        <v>17</v>
      </c>
      <c r="AJ13">
        <v>16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11</v>
      </c>
      <c r="AR13">
        <v>7</v>
      </c>
      <c r="AS13">
        <v>3</v>
      </c>
      <c r="AT13">
        <v>1</v>
      </c>
      <c r="AU13">
        <v>1</v>
      </c>
      <c r="AV13">
        <v>1</v>
      </c>
      <c r="AW13">
        <v>12</v>
      </c>
      <c r="AX13">
        <v>0</v>
      </c>
      <c r="AY13">
        <v>0</v>
      </c>
      <c r="AZ13" t="s">
        <v>115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78</v>
      </c>
      <c r="BO13">
        <v>0</v>
      </c>
      <c r="BP13">
        <v>0</v>
      </c>
      <c r="BQ13">
        <v>0</v>
      </c>
      <c r="BR13">
        <v>0</v>
      </c>
      <c r="BS13" t="s">
        <v>116</v>
      </c>
      <c r="BT13">
        <v>0</v>
      </c>
      <c r="BU13">
        <v>4</v>
      </c>
      <c r="BV13">
        <v>0</v>
      </c>
      <c r="BW13">
        <v>9</v>
      </c>
      <c r="BX13">
        <v>67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59.319999694824219</v>
      </c>
      <c r="CM13">
        <v>60.659999847412109</v>
      </c>
      <c r="CN13" t="s">
        <v>102</v>
      </c>
      <c r="CO13" s="16">
        <f t="shared" si="4"/>
        <v>3.5401059600990159E-3</v>
      </c>
      <c r="CP13" s="16">
        <f t="shared" si="5"/>
        <v>2.2090342168786803E-2</v>
      </c>
      <c r="CR13" s="17">
        <f t="shared" si="3"/>
        <v>60.630398785535213</v>
      </c>
    </row>
    <row r="14" spans="1:96" hidden="1" x14ac:dyDescent="0.25">
      <c r="A14">
        <v>5</v>
      </c>
      <c r="B14" t="s">
        <v>117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58.709999084472599</v>
      </c>
      <c r="N14" t="s">
        <v>118</v>
      </c>
      <c r="O14">
        <v>11</v>
      </c>
      <c r="P14">
        <v>25</v>
      </c>
      <c r="Q14">
        <v>24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  <c r="Y14">
        <v>1</v>
      </c>
      <c r="Z14">
        <v>1</v>
      </c>
      <c r="AA14">
        <v>6</v>
      </c>
      <c r="AB14">
        <v>13</v>
      </c>
      <c r="AC14">
        <v>1</v>
      </c>
      <c r="AD14">
        <v>21</v>
      </c>
      <c r="AE14">
        <v>0</v>
      </c>
      <c r="AF14">
        <v>0</v>
      </c>
      <c r="AG14" t="s">
        <v>119</v>
      </c>
      <c r="AH14">
        <v>13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7</v>
      </c>
      <c r="AR14">
        <v>2</v>
      </c>
      <c r="AS14">
        <v>1</v>
      </c>
      <c r="AT14">
        <v>1</v>
      </c>
      <c r="AU14">
        <v>65</v>
      </c>
      <c r="AV14">
        <v>0</v>
      </c>
      <c r="AW14">
        <v>0</v>
      </c>
      <c r="AX14">
        <v>0</v>
      </c>
      <c r="AY14">
        <v>0</v>
      </c>
      <c r="AZ14" t="s">
        <v>100</v>
      </c>
      <c r="BA14">
        <v>17</v>
      </c>
      <c r="BB14">
        <v>36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2</v>
      </c>
      <c r="BL14">
        <v>6</v>
      </c>
      <c r="BM14">
        <v>4</v>
      </c>
      <c r="BN14">
        <v>15</v>
      </c>
      <c r="BO14">
        <v>1</v>
      </c>
      <c r="BP14">
        <v>0</v>
      </c>
      <c r="BQ14">
        <v>0</v>
      </c>
      <c r="BR14">
        <v>0</v>
      </c>
      <c r="BS14" t="s">
        <v>120</v>
      </c>
      <c r="BT14">
        <v>1</v>
      </c>
      <c r="BU14">
        <v>11</v>
      </c>
      <c r="BV14">
        <v>46</v>
      </c>
      <c r="BW14">
        <v>19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1</v>
      </c>
      <c r="CK14">
        <v>0</v>
      </c>
      <c r="CL14">
        <v>59.099998474121087</v>
      </c>
      <c r="CM14">
        <v>59.569999694824219</v>
      </c>
      <c r="CN14" t="s">
        <v>102</v>
      </c>
      <c r="CO14" s="16">
        <f t="shared" si="4"/>
        <v>6.5989746145130868E-3</v>
      </c>
      <c r="CP14" s="16">
        <f t="shared" si="5"/>
        <v>7.8898979874255648E-3</v>
      </c>
      <c r="CR14" s="17">
        <f t="shared" si="3"/>
        <v>59.566291433138908</v>
      </c>
    </row>
    <row r="15" spans="1:96" hidden="1" x14ac:dyDescent="0.25">
      <c r="A15">
        <v>6</v>
      </c>
      <c r="B15" t="s">
        <v>121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42.930000305175703</v>
      </c>
      <c r="N15" t="s">
        <v>122</v>
      </c>
      <c r="O15">
        <v>46</v>
      </c>
      <c r="P15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17</v>
      </c>
      <c r="Y15">
        <v>2</v>
      </c>
      <c r="Z15">
        <v>2</v>
      </c>
      <c r="AA15">
        <v>5</v>
      </c>
      <c r="AB15">
        <v>21</v>
      </c>
      <c r="AC15">
        <v>0</v>
      </c>
      <c r="AD15">
        <v>0</v>
      </c>
      <c r="AE15">
        <v>0</v>
      </c>
      <c r="AF15">
        <v>0</v>
      </c>
      <c r="AG15" t="s">
        <v>123</v>
      </c>
      <c r="AH15">
        <v>53</v>
      </c>
      <c r="AI15">
        <v>4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37</v>
      </c>
      <c r="AR15">
        <v>2</v>
      </c>
      <c r="AS15">
        <v>6</v>
      </c>
      <c r="AT15">
        <v>5</v>
      </c>
      <c r="AU15">
        <v>5</v>
      </c>
      <c r="AV15">
        <v>0</v>
      </c>
      <c r="AW15">
        <v>0</v>
      </c>
      <c r="AX15">
        <v>0</v>
      </c>
      <c r="AY15">
        <v>0</v>
      </c>
      <c r="AZ15" t="s">
        <v>124</v>
      </c>
      <c r="BA15">
        <v>45</v>
      </c>
      <c r="BB15">
        <v>17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13</v>
      </c>
      <c r="BK15">
        <v>5</v>
      </c>
      <c r="BL15">
        <v>5</v>
      </c>
      <c r="BM15">
        <v>2</v>
      </c>
      <c r="BN15">
        <v>8</v>
      </c>
      <c r="BO15">
        <v>0</v>
      </c>
      <c r="BP15">
        <v>0</v>
      </c>
      <c r="BQ15">
        <v>0</v>
      </c>
      <c r="BR15">
        <v>0</v>
      </c>
      <c r="BS15" t="s">
        <v>125</v>
      </c>
      <c r="BT15">
        <v>2</v>
      </c>
      <c r="BU15">
        <v>17</v>
      </c>
      <c r="BV15">
        <v>42</v>
      </c>
      <c r="BW15">
        <v>21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43.299999237060547</v>
      </c>
      <c r="CM15">
        <v>43.580001831054688</v>
      </c>
      <c r="CN15" t="s">
        <v>97</v>
      </c>
      <c r="CO15" s="16">
        <f t="shared" si="4"/>
        <v>8.5450101248075727E-3</v>
      </c>
      <c r="CP15" s="16">
        <f t="shared" si="5"/>
        <v>6.4250248331704229E-3</v>
      </c>
      <c r="CR15" s="17">
        <f t="shared" si="3"/>
        <v>43.57820280743492</v>
      </c>
    </row>
    <row r="16" spans="1:96" hidden="1" x14ac:dyDescent="0.25">
      <c r="A16">
        <v>7</v>
      </c>
      <c r="B16" t="s">
        <v>126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82.080001831054602</v>
      </c>
      <c r="N16" t="s">
        <v>127</v>
      </c>
      <c r="O16">
        <v>25</v>
      </c>
      <c r="P16">
        <v>36</v>
      </c>
      <c r="Q16">
        <v>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17</v>
      </c>
      <c r="Y16">
        <v>3</v>
      </c>
      <c r="Z16">
        <v>4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 t="s">
        <v>128</v>
      </c>
      <c r="AH16">
        <v>3</v>
      </c>
      <c r="AI16">
        <v>12</v>
      </c>
      <c r="AJ16">
        <v>22</v>
      </c>
      <c r="AK16">
        <v>35</v>
      </c>
      <c r="AL16">
        <v>9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129</v>
      </c>
      <c r="BA16">
        <v>14</v>
      </c>
      <c r="BB16">
        <v>32</v>
      </c>
      <c r="BC16">
        <v>33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130</v>
      </c>
      <c r="BT16">
        <v>3</v>
      </c>
      <c r="BU16">
        <v>19</v>
      </c>
      <c r="BV16">
        <v>54</v>
      </c>
      <c r="BW16">
        <v>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82.529998779296875</v>
      </c>
      <c r="CM16">
        <v>83.620002746582031</v>
      </c>
      <c r="CN16" t="s">
        <v>102</v>
      </c>
      <c r="CO16" s="16">
        <f t="shared" si="4"/>
        <v>5.4525258075631688E-3</v>
      </c>
      <c r="CP16" s="16">
        <f t="shared" si="5"/>
        <v>1.3035206068917615E-2</v>
      </c>
      <c r="CR16" s="17">
        <f t="shared" si="3"/>
        <v>83.605794320252528</v>
      </c>
    </row>
    <row r="17" spans="1:96" hidden="1" x14ac:dyDescent="0.25">
      <c r="A17">
        <v>8</v>
      </c>
      <c r="B17" t="s">
        <v>131</v>
      </c>
      <c r="C17">
        <v>10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60.689998626708899</v>
      </c>
      <c r="N17" t="s">
        <v>132</v>
      </c>
      <c r="O17">
        <v>31</v>
      </c>
      <c r="P17">
        <v>13</v>
      </c>
      <c r="Q17">
        <v>2</v>
      </c>
      <c r="R17">
        <v>0</v>
      </c>
      <c r="S17">
        <v>0</v>
      </c>
      <c r="T17">
        <v>1</v>
      </c>
      <c r="U17">
        <v>2</v>
      </c>
      <c r="V17">
        <v>0</v>
      </c>
      <c r="W17">
        <v>0</v>
      </c>
      <c r="X17">
        <v>18</v>
      </c>
      <c r="Y17">
        <v>7</v>
      </c>
      <c r="Z17">
        <v>5</v>
      </c>
      <c r="AA17">
        <v>5</v>
      </c>
      <c r="AB17">
        <v>25</v>
      </c>
      <c r="AC17">
        <v>0</v>
      </c>
      <c r="AD17">
        <v>0</v>
      </c>
      <c r="AE17">
        <v>0</v>
      </c>
      <c r="AF17">
        <v>0</v>
      </c>
      <c r="AG17" t="s">
        <v>133</v>
      </c>
      <c r="AH17">
        <v>62</v>
      </c>
      <c r="AI17">
        <v>11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15</v>
      </c>
      <c r="AR17">
        <v>4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t="s">
        <v>134</v>
      </c>
      <c r="BA17">
        <v>13</v>
      </c>
      <c r="BB17">
        <v>9</v>
      </c>
      <c r="BC17">
        <v>34</v>
      </c>
      <c r="BD17">
        <v>18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4</v>
      </c>
      <c r="BL17">
        <v>2</v>
      </c>
      <c r="BM17">
        <v>3</v>
      </c>
      <c r="BN17">
        <v>0</v>
      </c>
      <c r="BO17">
        <v>1</v>
      </c>
      <c r="BP17">
        <v>9</v>
      </c>
      <c r="BQ17">
        <v>1</v>
      </c>
      <c r="BR17">
        <v>0</v>
      </c>
      <c r="BS17" t="s">
        <v>135</v>
      </c>
      <c r="BT17">
        <v>4</v>
      </c>
      <c r="BU17">
        <v>33</v>
      </c>
      <c r="BV17">
        <v>40</v>
      </c>
      <c r="BW17">
        <v>10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3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61</v>
      </c>
      <c r="CM17">
        <v>61.810001373291023</v>
      </c>
      <c r="CN17" t="s">
        <v>102</v>
      </c>
      <c r="CO17" s="16">
        <f t="shared" si="4"/>
        <v>5.0819897260836466E-3</v>
      </c>
      <c r="CP17" s="16">
        <f t="shared" si="5"/>
        <v>1.3104697545614941E-2</v>
      </c>
      <c r="CR17" s="17">
        <f t="shared" si="3"/>
        <v>61.799386550282513</v>
      </c>
    </row>
    <row r="18" spans="1:96" hidden="1" x14ac:dyDescent="0.25">
      <c r="A18">
        <v>9</v>
      </c>
      <c r="B18" t="s">
        <v>136</v>
      </c>
      <c r="C18">
        <v>10</v>
      </c>
      <c r="D18">
        <v>1</v>
      </c>
      <c r="E18">
        <v>5</v>
      </c>
      <c r="F18">
        <v>1</v>
      </c>
      <c r="G18" t="s">
        <v>92</v>
      </c>
      <c r="H18" t="s">
        <v>92</v>
      </c>
      <c r="I18">
        <v>5</v>
      </c>
      <c r="J18">
        <v>1</v>
      </c>
      <c r="K18" t="s">
        <v>92</v>
      </c>
      <c r="L18" t="s">
        <v>92</v>
      </c>
      <c r="M18">
        <v>94.650001525878906</v>
      </c>
      <c r="N18" t="s">
        <v>137</v>
      </c>
      <c r="O18">
        <v>4</v>
      </c>
      <c r="P18">
        <v>31</v>
      </c>
      <c r="Q18">
        <v>50</v>
      </c>
      <c r="R18">
        <v>5</v>
      </c>
      <c r="S18">
        <v>0</v>
      </c>
      <c r="T18">
        <v>2</v>
      </c>
      <c r="U18">
        <v>6</v>
      </c>
      <c r="V18">
        <v>0</v>
      </c>
      <c r="W18">
        <v>0</v>
      </c>
      <c r="X18">
        <v>1</v>
      </c>
      <c r="Y18">
        <v>0</v>
      </c>
      <c r="Z18">
        <v>1</v>
      </c>
      <c r="AA18">
        <v>2</v>
      </c>
      <c r="AB18">
        <v>6</v>
      </c>
      <c r="AC18">
        <v>2</v>
      </c>
      <c r="AD18">
        <v>9</v>
      </c>
      <c r="AE18">
        <v>0</v>
      </c>
      <c r="AF18">
        <v>0</v>
      </c>
      <c r="AG18" t="s">
        <v>138</v>
      </c>
      <c r="AH18">
        <v>25</v>
      </c>
      <c r="AI18">
        <v>12</v>
      </c>
      <c r="AJ18">
        <v>30</v>
      </c>
      <c r="AK18">
        <v>4</v>
      </c>
      <c r="AL18">
        <v>0</v>
      </c>
      <c r="AM18">
        <v>1</v>
      </c>
      <c r="AN18">
        <v>3</v>
      </c>
      <c r="AO18">
        <v>0</v>
      </c>
      <c r="AP18">
        <v>0</v>
      </c>
      <c r="AQ18">
        <v>9</v>
      </c>
      <c r="AR18">
        <v>2</v>
      </c>
      <c r="AS18">
        <v>4</v>
      </c>
      <c r="AT18">
        <v>6</v>
      </c>
      <c r="AU18">
        <v>9</v>
      </c>
      <c r="AV18">
        <v>2</v>
      </c>
      <c r="AW18">
        <v>21</v>
      </c>
      <c r="AX18">
        <v>0</v>
      </c>
      <c r="AY18">
        <v>0</v>
      </c>
      <c r="AZ18" t="s">
        <v>139</v>
      </c>
      <c r="BA18">
        <v>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4</v>
      </c>
      <c r="BK18">
        <v>7</v>
      </c>
      <c r="BL18">
        <v>4</v>
      </c>
      <c r="BM18">
        <v>5</v>
      </c>
      <c r="BN18">
        <v>62</v>
      </c>
      <c r="BO18">
        <v>0</v>
      </c>
      <c r="BP18">
        <v>0</v>
      </c>
      <c r="BQ18">
        <v>0</v>
      </c>
      <c r="BR18">
        <v>0</v>
      </c>
      <c r="BS18" t="s">
        <v>140</v>
      </c>
      <c r="BT18">
        <v>8</v>
      </c>
      <c r="BU18">
        <v>9</v>
      </c>
      <c r="BV18">
        <v>24</v>
      </c>
      <c r="BW18">
        <v>13</v>
      </c>
      <c r="BX18">
        <v>0</v>
      </c>
      <c r="BY18">
        <v>1</v>
      </c>
      <c r="BZ18">
        <v>37</v>
      </c>
      <c r="CA18">
        <v>0</v>
      </c>
      <c r="CB18">
        <v>0</v>
      </c>
      <c r="CC18">
        <v>6</v>
      </c>
      <c r="CD18">
        <v>8</v>
      </c>
      <c r="CE18">
        <v>2</v>
      </c>
      <c r="CF18">
        <v>1</v>
      </c>
      <c r="CG18">
        <v>22</v>
      </c>
      <c r="CH18">
        <v>1</v>
      </c>
      <c r="CI18">
        <v>1</v>
      </c>
      <c r="CJ18">
        <v>0</v>
      </c>
      <c r="CK18">
        <v>0</v>
      </c>
      <c r="CL18">
        <v>94.19000244140625</v>
      </c>
      <c r="CM18">
        <v>99.830001831054688</v>
      </c>
      <c r="CN18" t="s">
        <v>102</v>
      </c>
      <c r="CO18" s="16">
        <f t="shared" si="4"/>
        <v>-4.8837357739619502E-3</v>
      </c>
      <c r="CP18" s="16">
        <f t="shared" si="5"/>
        <v>5.6496036123420912E-2</v>
      </c>
      <c r="CR18" s="17">
        <f t="shared" si="3"/>
        <v>99.511364221801045</v>
      </c>
    </row>
    <row r="19" spans="1:96" x14ac:dyDescent="0.25">
      <c r="A19">
        <v>10</v>
      </c>
      <c r="B19" t="s">
        <v>141</v>
      </c>
      <c r="C19">
        <v>9</v>
      </c>
      <c r="D19">
        <v>1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92.489997863769503</v>
      </c>
      <c r="N19" t="s">
        <v>142</v>
      </c>
      <c r="O19">
        <v>16</v>
      </c>
      <c r="P19">
        <v>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4</v>
      </c>
      <c r="AA19">
        <v>4</v>
      </c>
      <c r="AB19">
        <v>53</v>
      </c>
      <c r="AC19">
        <v>0</v>
      </c>
      <c r="AD19">
        <v>0</v>
      </c>
      <c r="AE19">
        <v>0</v>
      </c>
      <c r="AF19">
        <v>0</v>
      </c>
      <c r="AG19" t="s">
        <v>143</v>
      </c>
      <c r="AH19">
        <v>21</v>
      </c>
      <c r="AI19">
        <v>14</v>
      </c>
      <c r="AJ19">
        <v>3</v>
      </c>
      <c r="AK19">
        <v>0</v>
      </c>
      <c r="AL19">
        <v>0</v>
      </c>
      <c r="AM19">
        <v>1</v>
      </c>
      <c r="AN19">
        <v>3</v>
      </c>
      <c r="AO19">
        <v>0</v>
      </c>
      <c r="AP19">
        <v>0</v>
      </c>
      <c r="AQ19">
        <v>9</v>
      </c>
      <c r="AR19">
        <v>18</v>
      </c>
      <c r="AS19">
        <v>12</v>
      </c>
      <c r="AT19">
        <v>6</v>
      </c>
      <c r="AU19">
        <v>1</v>
      </c>
      <c r="AV19">
        <v>1</v>
      </c>
      <c r="AW19">
        <v>0</v>
      </c>
      <c r="AX19">
        <v>0</v>
      </c>
      <c r="AY19">
        <v>0</v>
      </c>
      <c r="AZ19" t="s">
        <v>113</v>
      </c>
      <c r="BA19">
        <v>5</v>
      </c>
      <c r="BB19">
        <v>29</v>
      </c>
      <c r="BC19">
        <v>42</v>
      </c>
      <c r="BD19">
        <v>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144</v>
      </c>
      <c r="BT19">
        <v>3</v>
      </c>
      <c r="BU19">
        <v>8</v>
      </c>
      <c r="BV19">
        <v>10</v>
      </c>
      <c r="BW19">
        <v>2</v>
      </c>
      <c r="BX19">
        <v>54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3</v>
      </c>
      <c r="CH19">
        <v>1</v>
      </c>
      <c r="CI19">
        <v>4</v>
      </c>
      <c r="CJ19">
        <v>1</v>
      </c>
      <c r="CK19">
        <v>4</v>
      </c>
      <c r="CL19">
        <v>93.050003051757813</v>
      </c>
      <c r="CM19">
        <v>94.519996643066406</v>
      </c>
      <c r="CN19" t="s">
        <v>102</v>
      </c>
      <c r="CO19" s="16">
        <f t="shared" si="4"/>
        <v>6.0183253049096441E-3</v>
      </c>
      <c r="CP19" s="16">
        <f t="shared" si="5"/>
        <v>1.5552196820950992E-2</v>
      </c>
      <c r="CR19" s="17">
        <f t="shared" si="3"/>
        <v>94.497135013408837</v>
      </c>
    </row>
    <row r="20" spans="1:96" hidden="1" x14ac:dyDescent="0.25">
      <c r="A20">
        <v>11</v>
      </c>
      <c r="B20" t="s">
        <v>145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60.880001068115199</v>
      </c>
      <c r="N20" t="s">
        <v>127</v>
      </c>
      <c r="O20">
        <v>33</v>
      </c>
      <c r="P20">
        <v>33</v>
      </c>
      <c r="Q20">
        <v>14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8</v>
      </c>
      <c r="Y20">
        <v>1</v>
      </c>
      <c r="Z20">
        <v>1</v>
      </c>
      <c r="AA20">
        <v>1</v>
      </c>
      <c r="AB20">
        <v>1</v>
      </c>
      <c r="AC20">
        <v>1</v>
      </c>
      <c r="AD20">
        <v>4</v>
      </c>
      <c r="AE20">
        <v>0</v>
      </c>
      <c r="AF20">
        <v>0</v>
      </c>
      <c r="AG20" t="s">
        <v>146</v>
      </c>
      <c r="AH20">
        <v>47</v>
      </c>
      <c r="AI20">
        <v>16</v>
      </c>
      <c r="AJ20">
        <v>5</v>
      </c>
      <c r="AK20">
        <v>0</v>
      </c>
      <c r="AL20">
        <v>0</v>
      </c>
      <c r="AM20">
        <v>1</v>
      </c>
      <c r="AN20">
        <v>5</v>
      </c>
      <c r="AO20">
        <v>0</v>
      </c>
      <c r="AP20">
        <v>0</v>
      </c>
      <c r="AQ20">
        <v>13</v>
      </c>
      <c r="AR20">
        <v>5</v>
      </c>
      <c r="AS20">
        <v>2</v>
      </c>
      <c r="AT20">
        <v>2</v>
      </c>
      <c r="AU20">
        <v>1</v>
      </c>
      <c r="AV20">
        <v>1</v>
      </c>
      <c r="AW20">
        <v>0</v>
      </c>
      <c r="AX20">
        <v>0</v>
      </c>
      <c r="AY20">
        <v>0</v>
      </c>
      <c r="AZ20" t="s">
        <v>147</v>
      </c>
      <c r="BA20">
        <v>7</v>
      </c>
      <c r="BB20">
        <v>3</v>
      </c>
      <c r="BC20">
        <v>12</v>
      </c>
      <c r="BD20">
        <v>4</v>
      </c>
      <c r="BE20">
        <v>52</v>
      </c>
      <c r="BF20">
        <v>0</v>
      </c>
      <c r="BG20">
        <v>0</v>
      </c>
      <c r="BH20">
        <v>0</v>
      </c>
      <c r="BI20">
        <v>0</v>
      </c>
      <c r="BJ20">
        <v>3</v>
      </c>
      <c r="BK20">
        <v>1</v>
      </c>
      <c r="BL20">
        <v>0</v>
      </c>
      <c r="BM20">
        <v>2</v>
      </c>
      <c r="BN20">
        <v>0</v>
      </c>
      <c r="BO20">
        <v>1</v>
      </c>
      <c r="BP20">
        <v>3</v>
      </c>
      <c r="BQ20">
        <v>1</v>
      </c>
      <c r="BR20">
        <v>3</v>
      </c>
      <c r="BS20" t="s">
        <v>118</v>
      </c>
      <c r="BT20">
        <v>14</v>
      </c>
      <c r="BU20">
        <v>46</v>
      </c>
      <c r="BV20">
        <v>16</v>
      </c>
      <c r="BW20">
        <v>5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61.209999084472663</v>
      </c>
      <c r="CM20">
        <v>62.209999084472663</v>
      </c>
      <c r="CN20" t="s">
        <v>102</v>
      </c>
      <c r="CO20" s="16">
        <f t="shared" si="4"/>
        <v>5.3912436087778515E-3</v>
      </c>
      <c r="CP20" s="16">
        <f t="shared" si="5"/>
        <v>1.6074586315973693E-2</v>
      </c>
      <c r="CR20" s="17">
        <f t="shared" si="3"/>
        <v>62.19392449815669</v>
      </c>
    </row>
    <row r="21" spans="1:96" hidden="1" x14ac:dyDescent="0.25">
      <c r="A21">
        <v>12</v>
      </c>
      <c r="B21" t="s">
        <v>148</v>
      </c>
      <c r="C21">
        <v>10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88.550003051757798</v>
      </c>
      <c r="N21" t="s">
        <v>149</v>
      </c>
      <c r="O21">
        <v>45</v>
      </c>
      <c r="P21">
        <v>38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17</v>
      </c>
      <c r="Y21">
        <v>2</v>
      </c>
      <c r="Z21">
        <v>0</v>
      </c>
      <c r="AA21">
        <v>1</v>
      </c>
      <c r="AB21">
        <v>5</v>
      </c>
      <c r="AC21">
        <v>0</v>
      </c>
      <c r="AD21">
        <v>0</v>
      </c>
      <c r="AE21">
        <v>0</v>
      </c>
      <c r="AF21">
        <v>0</v>
      </c>
      <c r="AG21" t="s">
        <v>150</v>
      </c>
      <c r="AH21">
        <v>19</v>
      </c>
      <c r="AI21">
        <v>48</v>
      </c>
      <c r="AJ21">
        <v>27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3</v>
      </c>
      <c r="AV21">
        <v>1</v>
      </c>
      <c r="AW21">
        <v>4</v>
      </c>
      <c r="AX21">
        <v>0</v>
      </c>
      <c r="AY21">
        <v>0</v>
      </c>
      <c r="AZ21" t="s">
        <v>151</v>
      </c>
      <c r="BA21">
        <v>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4</v>
      </c>
      <c r="BM21">
        <v>4</v>
      </c>
      <c r="BN21">
        <v>85</v>
      </c>
      <c r="BO21">
        <v>0</v>
      </c>
      <c r="BP21">
        <v>0</v>
      </c>
      <c r="BQ21">
        <v>0</v>
      </c>
      <c r="BR21">
        <v>0</v>
      </c>
      <c r="BS21" t="s">
        <v>152</v>
      </c>
      <c r="BT21">
        <v>2</v>
      </c>
      <c r="BU21">
        <v>23</v>
      </c>
      <c r="BV21">
        <v>49</v>
      </c>
      <c r="BW21">
        <v>13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88.510002136230469</v>
      </c>
      <c r="CM21">
        <v>88.910003662109375</v>
      </c>
      <c r="CN21" t="s">
        <v>102</v>
      </c>
      <c r="CO21" s="16">
        <f t="shared" si="4"/>
        <v>-4.519366688722215E-4</v>
      </c>
      <c r="CP21" s="16">
        <f t="shared" si="5"/>
        <v>4.4989484805225688E-3</v>
      </c>
      <c r="CR21" s="17">
        <f t="shared" si="3"/>
        <v>88.908204075852311</v>
      </c>
    </row>
    <row r="22" spans="1:96" hidden="1" x14ac:dyDescent="0.25">
      <c r="A22">
        <v>13</v>
      </c>
      <c r="B22" t="s">
        <v>153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94.389999389648395</v>
      </c>
      <c r="N22" t="s">
        <v>154</v>
      </c>
      <c r="O22">
        <v>31</v>
      </c>
      <c r="P22">
        <v>48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3</v>
      </c>
      <c r="Z22">
        <v>3</v>
      </c>
      <c r="AA22">
        <v>0</v>
      </c>
      <c r="AB22">
        <v>6</v>
      </c>
      <c r="AC22">
        <v>0</v>
      </c>
      <c r="AD22">
        <v>0</v>
      </c>
      <c r="AE22">
        <v>0</v>
      </c>
      <c r="AF22">
        <v>0</v>
      </c>
      <c r="AG22" t="s">
        <v>155</v>
      </c>
      <c r="AH22">
        <v>39</v>
      </c>
      <c r="AI22">
        <v>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21</v>
      </c>
      <c r="AR22">
        <v>12</v>
      </c>
      <c r="AS22">
        <v>10</v>
      </c>
      <c r="AT22">
        <v>5</v>
      </c>
      <c r="AU22">
        <v>4</v>
      </c>
      <c r="AV22">
        <v>0</v>
      </c>
      <c r="AW22">
        <v>0</v>
      </c>
      <c r="AX22">
        <v>0</v>
      </c>
      <c r="AY22">
        <v>0</v>
      </c>
      <c r="AZ22" t="s">
        <v>156</v>
      </c>
      <c r="BA22">
        <v>14</v>
      </c>
      <c r="BB22">
        <v>17</v>
      </c>
      <c r="BC22">
        <v>39</v>
      </c>
      <c r="BD22">
        <v>10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6</v>
      </c>
      <c r="BK22">
        <v>1</v>
      </c>
      <c r="BL22">
        <v>1</v>
      </c>
      <c r="BM22">
        <v>0</v>
      </c>
      <c r="BN22">
        <v>0</v>
      </c>
      <c r="BO22">
        <v>1</v>
      </c>
      <c r="BP22">
        <v>2</v>
      </c>
      <c r="BQ22">
        <v>0</v>
      </c>
      <c r="BR22">
        <v>0</v>
      </c>
      <c r="BS22" t="s">
        <v>157</v>
      </c>
      <c r="BT22">
        <v>3</v>
      </c>
      <c r="BU22">
        <v>16</v>
      </c>
      <c r="BV22">
        <v>54</v>
      </c>
      <c r="BW22">
        <v>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94.970001220703125</v>
      </c>
      <c r="CM22">
        <v>95.900001525878906</v>
      </c>
      <c r="CN22" t="s">
        <v>102</v>
      </c>
      <c r="CO22" s="16">
        <f t="shared" si="4"/>
        <v>6.1072109466109303E-3</v>
      </c>
      <c r="CP22" s="16">
        <f t="shared" si="5"/>
        <v>9.6976046963337392E-3</v>
      </c>
      <c r="CR22" s="17">
        <f t="shared" si="3"/>
        <v>95.890982750551842</v>
      </c>
    </row>
    <row r="23" spans="1:96" x14ac:dyDescent="0.25">
      <c r="A23">
        <v>14</v>
      </c>
      <c r="B23" t="s">
        <v>158</v>
      </c>
      <c r="C23">
        <v>10</v>
      </c>
      <c r="D23">
        <v>1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69.470001220703097</v>
      </c>
      <c r="N23" t="s">
        <v>159</v>
      </c>
      <c r="O23">
        <v>9</v>
      </c>
      <c r="P23">
        <v>31</v>
      </c>
      <c r="Q23">
        <v>22</v>
      </c>
      <c r="R23">
        <v>13</v>
      </c>
      <c r="S23">
        <v>0</v>
      </c>
      <c r="T23">
        <v>1</v>
      </c>
      <c r="U23">
        <v>2</v>
      </c>
      <c r="V23">
        <v>0</v>
      </c>
      <c r="W23">
        <v>0</v>
      </c>
      <c r="X23">
        <v>2</v>
      </c>
      <c r="Y23">
        <v>0</v>
      </c>
      <c r="Z23">
        <v>1</v>
      </c>
      <c r="AA23">
        <v>0</v>
      </c>
      <c r="AB23">
        <v>14</v>
      </c>
      <c r="AC23">
        <v>1</v>
      </c>
      <c r="AD23">
        <v>15</v>
      </c>
      <c r="AE23">
        <v>0</v>
      </c>
      <c r="AF23">
        <v>0</v>
      </c>
      <c r="AG23" t="s">
        <v>160</v>
      </c>
      <c r="AH23">
        <v>4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94</v>
      </c>
      <c r="AV23">
        <v>0</v>
      </c>
      <c r="AW23">
        <v>0</v>
      </c>
      <c r="AX23">
        <v>0</v>
      </c>
      <c r="AY23">
        <v>0</v>
      </c>
      <c r="AZ23" t="s">
        <v>161</v>
      </c>
      <c r="BA23">
        <v>18</v>
      </c>
      <c r="BB23">
        <v>4</v>
      </c>
      <c r="BC23">
        <v>3</v>
      </c>
      <c r="BD23">
        <v>0</v>
      </c>
      <c r="BE23">
        <v>0</v>
      </c>
      <c r="BF23">
        <v>3</v>
      </c>
      <c r="BG23">
        <v>3</v>
      </c>
      <c r="BH23">
        <v>0</v>
      </c>
      <c r="BI23">
        <v>0</v>
      </c>
      <c r="BJ23">
        <v>7</v>
      </c>
      <c r="BK23">
        <v>5</v>
      </c>
      <c r="BL23">
        <v>3</v>
      </c>
      <c r="BM23">
        <v>4</v>
      </c>
      <c r="BN23">
        <v>74</v>
      </c>
      <c r="BO23">
        <v>3</v>
      </c>
      <c r="BP23">
        <v>3</v>
      </c>
      <c r="BQ23">
        <v>0</v>
      </c>
      <c r="BR23">
        <v>0</v>
      </c>
      <c r="BS23" t="s">
        <v>162</v>
      </c>
      <c r="BT23">
        <v>3</v>
      </c>
      <c r="BU23">
        <v>8</v>
      </c>
      <c r="BV23">
        <v>8</v>
      </c>
      <c r="BW23">
        <v>15</v>
      </c>
      <c r="BX23">
        <v>76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2</v>
      </c>
      <c r="CJ23">
        <v>1</v>
      </c>
      <c r="CK23">
        <v>2</v>
      </c>
      <c r="CL23">
        <v>69.540000915527344</v>
      </c>
      <c r="CM23">
        <v>72.989997863769531</v>
      </c>
      <c r="CN23" t="s">
        <v>102</v>
      </c>
      <c r="CO23" s="16">
        <f t="shared" si="4"/>
        <v>1.006610496155691E-3</v>
      </c>
      <c r="CP23" s="16">
        <f t="shared" si="5"/>
        <v>4.726670844245473E-2</v>
      </c>
      <c r="CR23" s="17">
        <f t="shared" si="3"/>
        <v>72.826927863889608</v>
      </c>
    </row>
    <row r="24" spans="1:96" hidden="1" x14ac:dyDescent="0.25">
      <c r="A24">
        <v>15</v>
      </c>
      <c r="B24" t="s">
        <v>163</v>
      </c>
      <c r="C24">
        <v>9</v>
      </c>
      <c r="D24">
        <v>0</v>
      </c>
      <c r="E24">
        <v>5</v>
      </c>
      <c r="F24">
        <v>1</v>
      </c>
      <c r="G24" t="s">
        <v>92</v>
      </c>
      <c r="H24" t="s">
        <v>92</v>
      </c>
      <c r="I24">
        <v>5</v>
      </c>
      <c r="J24">
        <v>1</v>
      </c>
      <c r="K24" t="s">
        <v>92</v>
      </c>
      <c r="L24" t="s">
        <v>92</v>
      </c>
      <c r="M24">
        <v>62.299999237060497</v>
      </c>
      <c r="N24" t="s">
        <v>130</v>
      </c>
      <c r="O24">
        <v>16</v>
      </c>
      <c r="P24">
        <v>17</v>
      </c>
      <c r="Q24">
        <v>12</v>
      </c>
      <c r="R24">
        <v>0</v>
      </c>
      <c r="S24">
        <v>0</v>
      </c>
      <c r="T24">
        <v>2</v>
      </c>
      <c r="U24">
        <v>3</v>
      </c>
      <c r="V24">
        <v>0</v>
      </c>
      <c r="W24">
        <v>0</v>
      </c>
      <c r="X24">
        <v>7</v>
      </c>
      <c r="Y24">
        <v>2</v>
      </c>
      <c r="Z24">
        <v>6</v>
      </c>
      <c r="AA24">
        <v>9</v>
      </c>
      <c r="AB24">
        <v>45</v>
      </c>
      <c r="AC24">
        <v>2</v>
      </c>
      <c r="AD24">
        <v>62</v>
      </c>
      <c r="AE24">
        <v>0</v>
      </c>
      <c r="AF24">
        <v>0</v>
      </c>
      <c r="AG24" t="s">
        <v>164</v>
      </c>
      <c r="AH24">
        <v>11</v>
      </c>
      <c r="AI24">
        <v>8</v>
      </c>
      <c r="AJ24">
        <v>48</v>
      </c>
      <c r="AK24">
        <v>29</v>
      </c>
      <c r="AL24">
        <v>11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165</v>
      </c>
      <c r="BA24">
        <v>13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8</v>
      </c>
      <c r="BK24">
        <v>9</v>
      </c>
      <c r="BL24">
        <v>7</v>
      </c>
      <c r="BM24">
        <v>14</v>
      </c>
      <c r="BN24">
        <v>48</v>
      </c>
      <c r="BO24">
        <v>0</v>
      </c>
      <c r="BP24">
        <v>0</v>
      </c>
      <c r="BQ24">
        <v>0</v>
      </c>
      <c r="BR24">
        <v>0</v>
      </c>
      <c r="BS24" t="s">
        <v>166</v>
      </c>
      <c r="BT24">
        <v>52</v>
      </c>
      <c r="BU24">
        <v>32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13</v>
      </c>
      <c r="CD24">
        <v>11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63</v>
      </c>
      <c r="CM24">
        <v>63</v>
      </c>
      <c r="CN24" t="s">
        <v>102</v>
      </c>
      <c r="CO24" s="16">
        <f t="shared" si="4"/>
        <v>1.1111123221261954E-2</v>
      </c>
      <c r="CP24" s="16">
        <f t="shared" si="5"/>
        <v>0</v>
      </c>
      <c r="CR24" s="17">
        <f t="shared" si="3"/>
        <v>63</v>
      </c>
    </row>
    <row r="25" spans="1:96" hidden="1" x14ac:dyDescent="0.25">
      <c r="A25">
        <v>16</v>
      </c>
      <c r="B25" t="s">
        <v>167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84.989997863769503</v>
      </c>
      <c r="N25" t="s">
        <v>168</v>
      </c>
      <c r="O25">
        <v>24</v>
      </c>
      <c r="P25">
        <v>32</v>
      </c>
      <c r="Q25">
        <v>14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6</v>
      </c>
      <c r="Y25">
        <v>10</v>
      </c>
      <c r="Z25">
        <v>4</v>
      </c>
      <c r="AA25">
        <v>3</v>
      </c>
      <c r="AB25">
        <v>7</v>
      </c>
      <c r="AC25">
        <v>1</v>
      </c>
      <c r="AD25">
        <v>24</v>
      </c>
      <c r="AE25">
        <v>0</v>
      </c>
      <c r="AF25">
        <v>0</v>
      </c>
      <c r="AG25" t="s">
        <v>169</v>
      </c>
      <c r="AH25">
        <v>6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</v>
      </c>
      <c r="AR25">
        <v>6</v>
      </c>
      <c r="AS25">
        <v>4</v>
      </c>
      <c r="AT25">
        <v>8</v>
      </c>
      <c r="AU25">
        <v>61</v>
      </c>
      <c r="AV25">
        <v>0</v>
      </c>
      <c r="AW25">
        <v>0</v>
      </c>
      <c r="AX25">
        <v>0</v>
      </c>
      <c r="AY25">
        <v>0</v>
      </c>
      <c r="AZ25" t="s">
        <v>170</v>
      </c>
      <c r="BA25">
        <v>5</v>
      </c>
      <c r="BB25">
        <v>42</v>
      </c>
      <c r="BC25">
        <v>26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</v>
      </c>
      <c r="BK25">
        <v>2</v>
      </c>
      <c r="BL25">
        <v>2</v>
      </c>
      <c r="BM25">
        <v>1</v>
      </c>
      <c r="BN25">
        <v>3</v>
      </c>
      <c r="BO25">
        <v>1</v>
      </c>
      <c r="BP25">
        <v>8</v>
      </c>
      <c r="BQ25">
        <v>0</v>
      </c>
      <c r="BR25">
        <v>0</v>
      </c>
      <c r="BS25" t="s">
        <v>171</v>
      </c>
      <c r="BT25">
        <v>11</v>
      </c>
      <c r="BU25">
        <v>35</v>
      </c>
      <c r="BV25">
        <v>33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1</v>
      </c>
      <c r="CJ25">
        <v>0</v>
      </c>
      <c r="CK25">
        <v>0</v>
      </c>
      <c r="CL25">
        <v>85.529998779296875</v>
      </c>
      <c r="CM25">
        <v>85.839996337890625</v>
      </c>
      <c r="CN25" t="s">
        <v>97</v>
      </c>
      <c r="CO25" s="16">
        <f t="shared" si="4"/>
        <v>6.3135849787722131E-3</v>
      </c>
      <c r="CP25" s="16">
        <f t="shared" si="5"/>
        <v>3.6113417033886153E-3</v>
      </c>
      <c r="CR25" s="17">
        <f t="shared" si="3"/>
        <v>85.838876830779327</v>
      </c>
    </row>
    <row r="26" spans="1:96" hidden="1" x14ac:dyDescent="0.25">
      <c r="A26">
        <v>17</v>
      </c>
      <c r="B26" t="s">
        <v>172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57.299999237060497</v>
      </c>
      <c r="N26" t="s">
        <v>157</v>
      </c>
      <c r="O26">
        <v>34</v>
      </c>
      <c r="P26">
        <v>31</v>
      </c>
      <c r="Q26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12</v>
      </c>
      <c r="Y26">
        <v>1</v>
      </c>
      <c r="Z26">
        <v>3</v>
      </c>
      <c r="AA26">
        <v>0</v>
      </c>
      <c r="AB26">
        <v>5</v>
      </c>
      <c r="AC26">
        <v>1</v>
      </c>
      <c r="AD26">
        <v>0</v>
      </c>
      <c r="AE26">
        <v>0</v>
      </c>
      <c r="AF26">
        <v>0</v>
      </c>
      <c r="AG26" t="s">
        <v>150</v>
      </c>
      <c r="AH26">
        <v>35</v>
      </c>
      <c r="AI26">
        <v>21</v>
      </c>
      <c r="AJ26">
        <v>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12</v>
      </c>
      <c r="AR26">
        <v>0</v>
      </c>
      <c r="AS26">
        <v>0</v>
      </c>
      <c r="AT26">
        <v>3</v>
      </c>
      <c r="AU26">
        <v>19</v>
      </c>
      <c r="AV26">
        <v>1</v>
      </c>
      <c r="AW26">
        <v>22</v>
      </c>
      <c r="AX26">
        <v>0</v>
      </c>
      <c r="AY26">
        <v>0</v>
      </c>
      <c r="AZ26" t="s">
        <v>173</v>
      </c>
      <c r="BA26">
        <v>20</v>
      </c>
      <c r="BB26">
        <v>5</v>
      </c>
      <c r="BC26">
        <v>3</v>
      </c>
      <c r="BD26">
        <v>0</v>
      </c>
      <c r="BE26">
        <v>0</v>
      </c>
      <c r="BF26">
        <v>1</v>
      </c>
      <c r="BG26">
        <v>3</v>
      </c>
      <c r="BH26">
        <v>0</v>
      </c>
      <c r="BI26">
        <v>0</v>
      </c>
      <c r="BJ26">
        <v>12</v>
      </c>
      <c r="BK26">
        <v>1</v>
      </c>
      <c r="BL26">
        <v>6</v>
      </c>
      <c r="BM26">
        <v>6</v>
      </c>
      <c r="BN26">
        <v>41</v>
      </c>
      <c r="BO26">
        <v>1</v>
      </c>
      <c r="BP26">
        <v>0</v>
      </c>
      <c r="BQ26">
        <v>0</v>
      </c>
      <c r="BR26">
        <v>0</v>
      </c>
      <c r="BS26" t="s">
        <v>174</v>
      </c>
      <c r="BT26">
        <v>1</v>
      </c>
      <c r="BU26">
        <v>32</v>
      </c>
      <c r="BV26">
        <v>24</v>
      </c>
      <c r="BW26">
        <v>22</v>
      </c>
      <c r="BX26">
        <v>0</v>
      </c>
      <c r="BY26">
        <v>1</v>
      </c>
      <c r="BZ26">
        <v>46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57.540000915527337</v>
      </c>
      <c r="CM26">
        <v>58.299999237060547</v>
      </c>
      <c r="CN26" t="s">
        <v>102</v>
      </c>
      <c r="CO26" s="16">
        <f t="shared" si="4"/>
        <v>4.1710405743506929E-3</v>
      </c>
      <c r="CP26" s="16">
        <f t="shared" si="5"/>
        <v>1.3035991963617155E-2</v>
      </c>
      <c r="CR26" s="17">
        <f t="shared" si="3"/>
        <v>58.290091905048676</v>
      </c>
    </row>
    <row r="27" spans="1:96" hidden="1" x14ac:dyDescent="0.25">
      <c r="A27">
        <v>18</v>
      </c>
      <c r="B27" t="s">
        <v>175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80.989997863769503</v>
      </c>
      <c r="N27" t="s">
        <v>176</v>
      </c>
      <c r="O27">
        <v>47</v>
      </c>
      <c r="P27">
        <v>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15</v>
      </c>
      <c r="Y27">
        <v>2</v>
      </c>
      <c r="Z27">
        <v>3</v>
      </c>
      <c r="AA27">
        <v>5</v>
      </c>
      <c r="AB27">
        <v>14</v>
      </c>
      <c r="AC27">
        <v>0</v>
      </c>
      <c r="AD27">
        <v>0</v>
      </c>
      <c r="AE27">
        <v>0</v>
      </c>
      <c r="AF27">
        <v>0</v>
      </c>
      <c r="AG27" t="s">
        <v>177</v>
      </c>
      <c r="AH27">
        <v>20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14</v>
      </c>
      <c r="AR27">
        <v>3</v>
      </c>
      <c r="AS27">
        <v>2</v>
      </c>
      <c r="AT27">
        <v>13</v>
      </c>
      <c r="AU27">
        <v>44</v>
      </c>
      <c r="AV27">
        <v>0</v>
      </c>
      <c r="AW27">
        <v>0</v>
      </c>
      <c r="AX27">
        <v>0</v>
      </c>
      <c r="AY27">
        <v>0</v>
      </c>
      <c r="AZ27" t="s">
        <v>178</v>
      </c>
      <c r="BA27">
        <v>7</v>
      </c>
      <c r="BB27">
        <v>10</v>
      </c>
      <c r="BC27">
        <v>9</v>
      </c>
      <c r="BD27">
        <v>25</v>
      </c>
      <c r="BE27">
        <v>27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3</v>
      </c>
      <c r="BQ27">
        <v>1</v>
      </c>
      <c r="BR27">
        <v>3</v>
      </c>
      <c r="BS27" t="s">
        <v>179</v>
      </c>
      <c r="BT27">
        <v>0</v>
      </c>
      <c r="BU27">
        <v>6</v>
      </c>
      <c r="BV27">
        <v>31</v>
      </c>
      <c r="BW27">
        <v>32</v>
      </c>
      <c r="BX27">
        <v>11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1</v>
      </c>
      <c r="CL27">
        <v>81.400001525878906</v>
      </c>
      <c r="CM27">
        <v>82.44000244140625</v>
      </c>
      <c r="CN27" t="s">
        <v>102</v>
      </c>
      <c r="CO27" s="16">
        <f t="shared" si="4"/>
        <v>5.0368999314951424E-3</v>
      </c>
      <c r="CP27" s="16">
        <f t="shared" si="5"/>
        <v>1.2615246054444529E-2</v>
      </c>
      <c r="CR27" s="17">
        <f t="shared" si="3"/>
        <v>82.426882573960029</v>
      </c>
    </row>
    <row r="28" spans="1:96" hidden="1" x14ac:dyDescent="0.25">
      <c r="A28">
        <v>19</v>
      </c>
      <c r="B28" t="s">
        <v>180</v>
      </c>
      <c r="C28">
        <v>9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73.430000305175696</v>
      </c>
      <c r="N28" t="s">
        <v>181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v>6</v>
      </c>
      <c r="Z28">
        <v>16</v>
      </c>
      <c r="AA28">
        <v>15</v>
      </c>
      <c r="AB28">
        <v>41</v>
      </c>
      <c r="AC28">
        <v>0</v>
      </c>
      <c r="AD28">
        <v>0</v>
      </c>
      <c r="AE28">
        <v>0</v>
      </c>
      <c r="AF28">
        <v>0</v>
      </c>
      <c r="AG28" t="s">
        <v>182</v>
      </c>
      <c r="AH28">
        <v>50</v>
      </c>
      <c r="AI28">
        <v>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32</v>
      </c>
      <c r="AR28">
        <v>3</v>
      </c>
      <c r="AS28">
        <v>8</v>
      </c>
      <c r="AT28">
        <v>6</v>
      </c>
      <c r="AU28">
        <v>4</v>
      </c>
      <c r="AV28">
        <v>0</v>
      </c>
      <c r="AW28">
        <v>0</v>
      </c>
      <c r="AX28">
        <v>0</v>
      </c>
      <c r="AY28">
        <v>0</v>
      </c>
      <c r="AZ28" t="s">
        <v>183</v>
      </c>
      <c r="BA28">
        <v>8</v>
      </c>
      <c r="BB28">
        <v>17</v>
      </c>
      <c r="BC28">
        <v>13</v>
      </c>
      <c r="BD28">
        <v>40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0</v>
      </c>
      <c r="BS28" t="s">
        <v>146</v>
      </c>
      <c r="BT28">
        <v>6</v>
      </c>
      <c r="BU28">
        <v>21</v>
      </c>
      <c r="BV28">
        <v>44</v>
      </c>
      <c r="BW28">
        <v>13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2</v>
      </c>
      <c r="CE28">
        <v>0</v>
      </c>
      <c r="CF28">
        <v>0</v>
      </c>
      <c r="CG28">
        <v>0</v>
      </c>
      <c r="CH28">
        <v>1</v>
      </c>
      <c r="CI28">
        <v>2</v>
      </c>
      <c r="CJ28">
        <v>0</v>
      </c>
      <c r="CK28">
        <v>0</v>
      </c>
      <c r="CL28">
        <v>73.930000305175781</v>
      </c>
      <c r="CM28">
        <v>74.739997863769531</v>
      </c>
      <c r="CN28" t="s">
        <v>102</v>
      </c>
      <c r="CO28" s="16">
        <f t="shared" si="4"/>
        <v>6.7631543072654843E-3</v>
      </c>
      <c r="CP28" s="16">
        <f t="shared" si="5"/>
        <v>1.0837537887947946E-2</v>
      </c>
      <c r="CR28" s="17">
        <f t="shared" si="3"/>
        <v>74.731219484539125</v>
      </c>
    </row>
    <row r="29" spans="1:96" hidden="1" x14ac:dyDescent="0.25">
      <c r="A29">
        <v>20</v>
      </c>
      <c r="B29" t="s">
        <v>184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34.369998931884702</v>
      </c>
      <c r="N29" t="s">
        <v>174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6</v>
      </c>
      <c r="Z29">
        <v>3</v>
      </c>
      <c r="AA29">
        <v>5</v>
      </c>
      <c r="AB29">
        <v>71</v>
      </c>
      <c r="AC29">
        <v>0</v>
      </c>
      <c r="AD29">
        <v>0</v>
      </c>
      <c r="AE29">
        <v>0</v>
      </c>
      <c r="AF29">
        <v>0</v>
      </c>
      <c r="AG29" t="s">
        <v>185</v>
      </c>
      <c r="AH29">
        <v>1</v>
      </c>
      <c r="AI29">
        <v>4</v>
      </c>
      <c r="AJ29">
        <v>31</v>
      </c>
      <c r="AK29">
        <v>43</v>
      </c>
      <c r="AL29">
        <v>5</v>
      </c>
      <c r="AM29">
        <v>1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1</v>
      </c>
      <c r="AU29">
        <v>0</v>
      </c>
      <c r="AV29">
        <v>1</v>
      </c>
      <c r="AW29">
        <v>2</v>
      </c>
      <c r="AX29">
        <v>1</v>
      </c>
      <c r="AY29">
        <v>0</v>
      </c>
      <c r="AZ29" t="s">
        <v>186</v>
      </c>
      <c r="BA29">
        <v>12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6</v>
      </c>
      <c r="BK29">
        <v>13</v>
      </c>
      <c r="BL29">
        <v>5</v>
      </c>
      <c r="BM29">
        <v>4</v>
      </c>
      <c r="BN29">
        <v>50</v>
      </c>
      <c r="BO29">
        <v>0</v>
      </c>
      <c r="BP29">
        <v>0</v>
      </c>
      <c r="BQ29">
        <v>0</v>
      </c>
      <c r="BR29">
        <v>0</v>
      </c>
      <c r="BS29" t="s">
        <v>187</v>
      </c>
      <c r="BT29">
        <v>23</v>
      </c>
      <c r="BU29">
        <v>0</v>
      </c>
      <c r="BV29">
        <v>0</v>
      </c>
      <c r="BW29">
        <v>1</v>
      </c>
      <c r="BX29">
        <v>0</v>
      </c>
      <c r="BY29">
        <v>1</v>
      </c>
      <c r="BZ29">
        <v>1</v>
      </c>
      <c r="CA29">
        <v>0</v>
      </c>
      <c r="CB29">
        <v>0</v>
      </c>
      <c r="CC29">
        <v>40</v>
      </c>
      <c r="CD29">
        <v>15</v>
      </c>
      <c r="CE29">
        <v>13</v>
      </c>
      <c r="CF29">
        <v>9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34.680000305175781</v>
      </c>
      <c r="CM29">
        <v>34.790000915527337</v>
      </c>
      <c r="CN29" t="s">
        <v>97</v>
      </c>
      <c r="CO29" s="16">
        <f t="shared" si="4"/>
        <v>8.9389091857883241E-3</v>
      </c>
      <c r="CP29" s="16">
        <f t="shared" si="5"/>
        <v>3.1618455721988958E-3</v>
      </c>
      <c r="CR29" s="17">
        <f t="shared" si="3"/>
        <v>34.78965311058456</v>
      </c>
    </row>
    <row r="30" spans="1:96" hidden="1" x14ac:dyDescent="0.25">
      <c r="A30">
        <v>21</v>
      </c>
      <c r="B30" t="s">
        <v>188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98.220001220703097</v>
      </c>
      <c r="N30" t="s">
        <v>189</v>
      </c>
      <c r="O30">
        <v>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9</v>
      </c>
      <c r="Y30">
        <v>2</v>
      </c>
      <c r="Z30">
        <v>8</v>
      </c>
      <c r="AA30">
        <v>10</v>
      </c>
      <c r="AB30">
        <v>51</v>
      </c>
      <c r="AC30">
        <v>0</v>
      </c>
      <c r="AD30">
        <v>0</v>
      </c>
      <c r="AE30">
        <v>0</v>
      </c>
      <c r="AF30">
        <v>0</v>
      </c>
      <c r="AG30" t="s">
        <v>190</v>
      </c>
      <c r="AH30">
        <v>49</v>
      </c>
      <c r="AI30">
        <v>16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15</v>
      </c>
      <c r="AR30">
        <v>6</v>
      </c>
      <c r="AS30">
        <v>4</v>
      </c>
      <c r="AT30">
        <v>3</v>
      </c>
      <c r="AU30">
        <v>3</v>
      </c>
      <c r="AV30">
        <v>0</v>
      </c>
      <c r="AW30">
        <v>0</v>
      </c>
      <c r="AX30">
        <v>0</v>
      </c>
      <c r="AY30">
        <v>0</v>
      </c>
      <c r="AZ30" t="s">
        <v>191</v>
      </c>
      <c r="BA30">
        <v>7</v>
      </c>
      <c r="BB30">
        <v>26</v>
      </c>
      <c r="BC30">
        <v>48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t="s">
        <v>192</v>
      </c>
      <c r="BT30">
        <v>5</v>
      </c>
      <c r="BU30">
        <v>5</v>
      </c>
      <c r="BV30">
        <v>17</v>
      </c>
      <c r="BW30">
        <v>56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98.529998779296875</v>
      </c>
      <c r="CM30">
        <v>99.370002746582031</v>
      </c>
      <c r="CN30" t="s">
        <v>102</v>
      </c>
      <c r="CO30" s="16">
        <f t="shared" si="4"/>
        <v>3.1462251338109093E-3</v>
      </c>
      <c r="CP30" s="16">
        <f t="shared" si="5"/>
        <v>8.4532952004375828E-3</v>
      </c>
      <c r="CR30" s="17">
        <f t="shared" si="3"/>
        <v>99.362901945077027</v>
      </c>
    </row>
    <row r="31" spans="1:96" hidden="1" x14ac:dyDescent="0.25">
      <c r="A31">
        <v>22</v>
      </c>
      <c r="B31" t="s">
        <v>193</v>
      </c>
      <c r="C31">
        <v>9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91.949996948242102</v>
      </c>
      <c r="N31" t="s">
        <v>194</v>
      </c>
      <c r="O31">
        <v>24</v>
      </c>
      <c r="P31">
        <v>31</v>
      </c>
      <c r="Q31">
        <v>26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7</v>
      </c>
      <c r="Y31">
        <v>3</v>
      </c>
      <c r="Z31">
        <v>0</v>
      </c>
      <c r="AA31">
        <v>0</v>
      </c>
      <c r="AB31">
        <v>1</v>
      </c>
      <c r="AC31">
        <v>2</v>
      </c>
      <c r="AD31">
        <v>4</v>
      </c>
      <c r="AE31">
        <v>0</v>
      </c>
      <c r="AF31">
        <v>0</v>
      </c>
      <c r="AG31" t="s">
        <v>195</v>
      </c>
      <c r="AH31">
        <v>37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23</v>
      </c>
      <c r="AR31">
        <v>10</v>
      </c>
      <c r="AS31">
        <v>9</v>
      </c>
      <c r="AT31">
        <v>8</v>
      </c>
      <c r="AU31">
        <v>11</v>
      </c>
      <c r="AV31">
        <v>0</v>
      </c>
      <c r="AW31">
        <v>0</v>
      </c>
      <c r="AX31">
        <v>0</v>
      </c>
      <c r="AY31">
        <v>0</v>
      </c>
      <c r="AZ31" t="s">
        <v>196</v>
      </c>
      <c r="BA31">
        <v>8</v>
      </c>
      <c r="BB31">
        <v>11</v>
      </c>
      <c r="BC31">
        <v>5</v>
      </c>
      <c r="BD31">
        <v>6</v>
      </c>
      <c r="BE31">
        <v>48</v>
      </c>
      <c r="BF31">
        <v>0</v>
      </c>
      <c r="BG31">
        <v>0</v>
      </c>
      <c r="BH31">
        <v>0</v>
      </c>
      <c r="BI31">
        <v>0</v>
      </c>
      <c r="BJ31">
        <v>3</v>
      </c>
      <c r="BK31">
        <v>2</v>
      </c>
      <c r="BL31">
        <v>1</v>
      </c>
      <c r="BM31">
        <v>2</v>
      </c>
      <c r="BN31">
        <v>0</v>
      </c>
      <c r="BO31">
        <v>1</v>
      </c>
      <c r="BP31">
        <v>5</v>
      </c>
      <c r="BQ31">
        <v>1</v>
      </c>
      <c r="BR31">
        <v>5</v>
      </c>
      <c r="BS31" t="s">
        <v>106</v>
      </c>
      <c r="BT31">
        <v>39</v>
      </c>
      <c r="BU31">
        <v>18</v>
      </c>
      <c r="BV31">
        <v>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23</v>
      </c>
      <c r="CD31">
        <v>6</v>
      </c>
      <c r="CE31">
        <v>4</v>
      </c>
      <c r="CF31">
        <v>8</v>
      </c>
      <c r="CG31">
        <v>4</v>
      </c>
      <c r="CH31">
        <v>1</v>
      </c>
      <c r="CI31">
        <v>0</v>
      </c>
      <c r="CJ31">
        <v>0</v>
      </c>
      <c r="CK31">
        <v>0</v>
      </c>
      <c r="CL31">
        <v>92.849998474121094</v>
      </c>
      <c r="CM31">
        <v>94.580001831054688</v>
      </c>
      <c r="CN31" t="s">
        <v>102</v>
      </c>
      <c r="CO31" s="16">
        <f t="shared" si="4"/>
        <v>9.6930699048943803E-3</v>
      </c>
      <c r="CP31" s="16">
        <f t="shared" si="5"/>
        <v>1.829142866822786E-2</v>
      </c>
      <c r="CR31" s="17">
        <f t="shared" si="3"/>
        <v>94.548357598055546</v>
      </c>
    </row>
    <row r="32" spans="1:96" hidden="1" x14ac:dyDescent="0.25">
      <c r="A32">
        <v>23</v>
      </c>
      <c r="B32" t="s">
        <v>197</v>
      </c>
      <c r="C32">
        <v>10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36.139999389648402</v>
      </c>
      <c r="N32" t="s">
        <v>198</v>
      </c>
      <c r="O32">
        <v>3</v>
      </c>
      <c r="P32">
        <v>8</v>
      </c>
      <c r="Q32">
        <v>4</v>
      </c>
      <c r="R32">
        <v>24</v>
      </c>
      <c r="S32">
        <v>32</v>
      </c>
      <c r="T32">
        <v>1</v>
      </c>
      <c r="U32">
        <v>1</v>
      </c>
      <c r="V32">
        <v>1</v>
      </c>
      <c r="W32">
        <v>1</v>
      </c>
      <c r="X32">
        <v>2</v>
      </c>
      <c r="Y32">
        <v>3</v>
      </c>
      <c r="Z32">
        <v>0</v>
      </c>
      <c r="AA32">
        <v>0</v>
      </c>
      <c r="AB32">
        <v>10</v>
      </c>
      <c r="AC32">
        <v>1</v>
      </c>
      <c r="AD32">
        <v>13</v>
      </c>
      <c r="AE32">
        <v>1</v>
      </c>
      <c r="AF32">
        <v>13</v>
      </c>
      <c r="AG32" t="s">
        <v>199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74</v>
      </c>
      <c r="AV32">
        <v>1</v>
      </c>
      <c r="AW32">
        <v>0</v>
      </c>
      <c r="AX32">
        <v>0</v>
      </c>
      <c r="AY32">
        <v>0</v>
      </c>
      <c r="AZ32" t="s">
        <v>200</v>
      </c>
      <c r="BA32">
        <v>8</v>
      </c>
      <c r="BB32">
        <v>5</v>
      </c>
      <c r="BC32">
        <v>5</v>
      </c>
      <c r="BD32">
        <v>1</v>
      </c>
      <c r="BE32">
        <v>0</v>
      </c>
      <c r="BF32">
        <v>1</v>
      </c>
      <c r="BG32">
        <v>6</v>
      </c>
      <c r="BH32">
        <v>0</v>
      </c>
      <c r="BI32">
        <v>0</v>
      </c>
      <c r="BJ32">
        <v>5</v>
      </c>
      <c r="BK32">
        <v>0</v>
      </c>
      <c r="BL32">
        <v>3</v>
      </c>
      <c r="BM32">
        <v>1</v>
      </c>
      <c r="BN32">
        <v>56</v>
      </c>
      <c r="BO32">
        <v>1</v>
      </c>
      <c r="BP32">
        <v>1</v>
      </c>
      <c r="BQ32">
        <v>0</v>
      </c>
      <c r="BR32">
        <v>0</v>
      </c>
      <c r="BS32" t="s">
        <v>201</v>
      </c>
      <c r="BT32">
        <v>34</v>
      </c>
      <c r="BU32">
        <v>22</v>
      </c>
      <c r="BV32">
        <v>5</v>
      </c>
      <c r="BW32">
        <v>0</v>
      </c>
      <c r="BX32">
        <v>0</v>
      </c>
      <c r="BY32">
        <v>2</v>
      </c>
      <c r="BZ32">
        <v>3</v>
      </c>
      <c r="CA32">
        <v>0</v>
      </c>
      <c r="CB32">
        <v>0</v>
      </c>
      <c r="CC32">
        <v>5</v>
      </c>
      <c r="CD32">
        <v>2</v>
      </c>
      <c r="CE32">
        <v>2</v>
      </c>
      <c r="CF32">
        <v>4</v>
      </c>
      <c r="CG32">
        <v>4</v>
      </c>
      <c r="CH32">
        <v>3</v>
      </c>
      <c r="CI32">
        <v>0</v>
      </c>
      <c r="CJ32">
        <v>0</v>
      </c>
      <c r="CK32">
        <v>0</v>
      </c>
      <c r="CL32">
        <v>35.950000762939453</v>
      </c>
      <c r="CM32">
        <v>36.830001831054688</v>
      </c>
      <c r="CN32" t="s">
        <v>97</v>
      </c>
      <c r="CO32" s="16">
        <f t="shared" si="4"/>
        <v>-5.2850799075592203E-3</v>
      </c>
      <c r="CP32" s="16">
        <f t="shared" si="5"/>
        <v>2.3893592841834344E-2</v>
      </c>
      <c r="CR32" s="17">
        <f t="shared" si="3"/>
        <v>36.808975443832765</v>
      </c>
    </row>
    <row r="33" spans="1:96" hidden="1" x14ac:dyDescent="0.25">
      <c r="A33">
        <v>24</v>
      </c>
      <c r="B33" t="s">
        <v>202</v>
      </c>
      <c r="C33">
        <v>9</v>
      </c>
      <c r="D33">
        <v>1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63.7299995422363</v>
      </c>
      <c r="N33" t="s">
        <v>198</v>
      </c>
      <c r="O33">
        <v>5</v>
      </c>
      <c r="P33">
        <v>4</v>
      </c>
      <c r="Q33">
        <v>7</v>
      </c>
      <c r="R33">
        <v>13</v>
      </c>
      <c r="S33">
        <v>33</v>
      </c>
      <c r="T33">
        <v>2</v>
      </c>
      <c r="U33">
        <v>4</v>
      </c>
      <c r="V33">
        <v>0</v>
      </c>
      <c r="W33">
        <v>0</v>
      </c>
      <c r="X33">
        <v>2</v>
      </c>
      <c r="Y33">
        <v>0</v>
      </c>
      <c r="Z33">
        <v>1</v>
      </c>
      <c r="AA33">
        <v>2</v>
      </c>
      <c r="AB33">
        <v>20</v>
      </c>
      <c r="AC33">
        <v>2</v>
      </c>
      <c r="AD33">
        <v>23</v>
      </c>
      <c r="AE33">
        <v>1</v>
      </c>
      <c r="AF33">
        <v>23</v>
      </c>
      <c r="AG33" t="s">
        <v>203</v>
      </c>
      <c r="AH33">
        <v>9</v>
      </c>
      <c r="AI33">
        <v>8</v>
      </c>
      <c r="AJ33">
        <v>8</v>
      </c>
      <c r="AK33">
        <v>10</v>
      </c>
      <c r="AL33">
        <v>28</v>
      </c>
      <c r="AM33">
        <v>2</v>
      </c>
      <c r="AN33">
        <v>3</v>
      </c>
      <c r="AO33">
        <v>0</v>
      </c>
      <c r="AP33">
        <v>0</v>
      </c>
      <c r="AQ33">
        <v>2</v>
      </c>
      <c r="AR33">
        <v>0</v>
      </c>
      <c r="AS33">
        <v>2</v>
      </c>
      <c r="AT33">
        <v>1</v>
      </c>
      <c r="AU33">
        <v>14</v>
      </c>
      <c r="AV33">
        <v>3</v>
      </c>
      <c r="AW33">
        <v>17</v>
      </c>
      <c r="AX33">
        <v>1</v>
      </c>
      <c r="AY33">
        <v>17</v>
      </c>
      <c r="AZ33" t="s">
        <v>204</v>
      </c>
      <c r="BA33">
        <v>1</v>
      </c>
      <c r="BB33">
        <v>1</v>
      </c>
      <c r="BC33">
        <v>2</v>
      </c>
      <c r="BD33">
        <v>2</v>
      </c>
      <c r="BE33">
        <v>0</v>
      </c>
      <c r="BF33">
        <v>1</v>
      </c>
      <c r="BG33">
        <v>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73</v>
      </c>
      <c r="BO33">
        <v>1</v>
      </c>
      <c r="BP33">
        <v>1</v>
      </c>
      <c r="BQ33">
        <v>0</v>
      </c>
      <c r="BR33">
        <v>0</v>
      </c>
      <c r="BS33" t="s">
        <v>205</v>
      </c>
      <c r="BT33">
        <v>0</v>
      </c>
      <c r="BU33">
        <v>0</v>
      </c>
      <c r="BV33">
        <v>0</v>
      </c>
      <c r="BW33">
        <v>0</v>
      </c>
      <c r="BX33">
        <v>84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61.099998474121087</v>
      </c>
      <c r="CM33">
        <v>63.860000610351563</v>
      </c>
      <c r="CN33" t="s">
        <v>97</v>
      </c>
      <c r="CO33" s="16">
        <f t="shared" si="4"/>
        <v>-4.3044208409090956E-2</v>
      </c>
      <c r="CP33" s="16">
        <f t="shared" si="5"/>
        <v>4.321957578846447E-2</v>
      </c>
      <c r="CR33" s="17">
        <f t="shared" si="3"/>
        <v>63.740714488848425</v>
      </c>
    </row>
    <row r="34" spans="1:96" hidden="1" x14ac:dyDescent="0.25">
      <c r="A34">
        <v>25</v>
      </c>
      <c r="B34" t="s">
        <v>206</v>
      </c>
      <c r="C34">
        <v>10</v>
      </c>
      <c r="D34">
        <v>1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52.650001525878899</v>
      </c>
      <c r="N34" t="s">
        <v>207</v>
      </c>
      <c r="O34">
        <v>2</v>
      </c>
      <c r="P34">
        <v>12</v>
      </c>
      <c r="Q34">
        <v>13</v>
      </c>
      <c r="R34">
        <v>9</v>
      </c>
      <c r="S34">
        <v>10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4</v>
      </c>
      <c r="AB34">
        <v>3</v>
      </c>
      <c r="AC34">
        <v>1</v>
      </c>
      <c r="AD34">
        <v>7</v>
      </c>
      <c r="AE34">
        <v>1</v>
      </c>
      <c r="AF34">
        <v>7</v>
      </c>
      <c r="AG34" t="s">
        <v>208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0</v>
      </c>
      <c r="AU34">
        <v>41</v>
      </c>
      <c r="AV34">
        <v>0</v>
      </c>
      <c r="AW34">
        <v>0</v>
      </c>
      <c r="AX34">
        <v>0</v>
      </c>
      <c r="AY34">
        <v>0</v>
      </c>
      <c r="AZ34" t="s">
        <v>209</v>
      </c>
      <c r="BA34">
        <v>7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15</v>
      </c>
      <c r="BK34">
        <v>4</v>
      </c>
      <c r="BL34">
        <v>6</v>
      </c>
      <c r="BM34">
        <v>6</v>
      </c>
      <c r="BN34">
        <v>14</v>
      </c>
      <c r="BO34">
        <v>0</v>
      </c>
      <c r="BP34">
        <v>0</v>
      </c>
      <c r="BQ34">
        <v>0</v>
      </c>
      <c r="BR34">
        <v>0</v>
      </c>
      <c r="BS34" t="s">
        <v>210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63</v>
      </c>
      <c r="CH34">
        <v>0</v>
      </c>
      <c r="CI34">
        <v>0</v>
      </c>
      <c r="CJ34">
        <v>0</v>
      </c>
      <c r="CK34">
        <v>0</v>
      </c>
      <c r="CL34">
        <v>52.819999694824219</v>
      </c>
      <c r="CM34">
        <v>54.279998779296882</v>
      </c>
      <c r="CN34" t="s">
        <v>97</v>
      </c>
      <c r="CO34" s="16">
        <f t="shared" si="4"/>
        <v>3.218443201959631E-3</v>
      </c>
      <c r="CP34" s="16">
        <f t="shared" si="5"/>
        <v>2.689755190321641E-2</v>
      </c>
      <c r="CR34" s="17">
        <f t="shared" si="3"/>
        <v>54.240728378143629</v>
      </c>
    </row>
    <row r="35" spans="1:96" hidden="1" x14ac:dyDescent="0.25">
      <c r="A35">
        <v>26</v>
      </c>
      <c r="B35" t="s">
        <v>211</v>
      </c>
      <c r="C35">
        <v>10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58.060001373291001</v>
      </c>
      <c r="N35" t="s">
        <v>176</v>
      </c>
      <c r="O35">
        <v>75</v>
      </c>
      <c r="P35">
        <v>16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10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212</v>
      </c>
      <c r="AH35">
        <v>1</v>
      </c>
      <c r="AI35">
        <v>5</v>
      </c>
      <c r="AJ35">
        <v>25</v>
      </c>
      <c r="AK35">
        <v>15</v>
      </c>
      <c r="AL35">
        <v>41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213</v>
      </c>
      <c r="BA35">
        <v>19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22</v>
      </c>
      <c r="BK35">
        <v>13</v>
      </c>
      <c r="BL35">
        <v>18</v>
      </c>
      <c r="BM35">
        <v>11</v>
      </c>
      <c r="BN35">
        <v>13</v>
      </c>
      <c r="BO35">
        <v>0</v>
      </c>
      <c r="BP35">
        <v>0</v>
      </c>
      <c r="BQ35">
        <v>0</v>
      </c>
      <c r="BR35">
        <v>0</v>
      </c>
      <c r="BS35" t="s">
        <v>214</v>
      </c>
      <c r="BT35">
        <v>53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32</v>
      </c>
      <c r="CD35">
        <v>6</v>
      </c>
      <c r="CE35">
        <v>8</v>
      </c>
      <c r="CF35">
        <v>9</v>
      </c>
      <c r="CG35">
        <v>8</v>
      </c>
      <c r="CH35">
        <v>0</v>
      </c>
      <c r="CI35">
        <v>0</v>
      </c>
      <c r="CJ35">
        <v>0</v>
      </c>
      <c r="CK35">
        <v>0</v>
      </c>
      <c r="CL35">
        <v>58.389999389648438</v>
      </c>
      <c r="CM35">
        <v>58.709999084472663</v>
      </c>
      <c r="CN35" t="s">
        <v>97</v>
      </c>
      <c r="CO35" s="16">
        <f t="shared" si="4"/>
        <v>5.6516187670304641E-3</v>
      </c>
      <c r="CP35" s="16">
        <f t="shared" si="5"/>
        <v>5.4505143896154129E-3</v>
      </c>
      <c r="CR35" s="17">
        <f t="shared" si="3"/>
        <v>58.708254921531349</v>
      </c>
    </row>
    <row r="36" spans="1:96" hidden="1" x14ac:dyDescent="0.25">
      <c r="A36">
        <v>27</v>
      </c>
      <c r="B36" t="s">
        <v>215</v>
      </c>
      <c r="C36">
        <v>9</v>
      </c>
      <c r="D36">
        <v>1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90.319999694824205</v>
      </c>
      <c r="N36" t="s">
        <v>216</v>
      </c>
      <c r="O36">
        <v>14</v>
      </c>
      <c r="P36">
        <v>27</v>
      </c>
      <c r="Q36">
        <v>12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3</v>
      </c>
      <c r="Z36">
        <v>2</v>
      </c>
      <c r="AA36">
        <v>3</v>
      </c>
      <c r="AB36">
        <v>16</v>
      </c>
      <c r="AC36">
        <v>1</v>
      </c>
      <c r="AD36">
        <v>24</v>
      </c>
      <c r="AE36">
        <v>0</v>
      </c>
      <c r="AF36">
        <v>0</v>
      </c>
      <c r="AG36" t="s">
        <v>217</v>
      </c>
      <c r="AH36">
        <v>8</v>
      </c>
      <c r="AI36">
        <v>1</v>
      </c>
      <c r="AJ36">
        <v>4</v>
      </c>
      <c r="AK36">
        <v>10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7</v>
      </c>
      <c r="AR36">
        <v>3</v>
      </c>
      <c r="AS36">
        <v>4</v>
      </c>
      <c r="AT36">
        <v>8</v>
      </c>
      <c r="AU36">
        <v>37</v>
      </c>
      <c r="AV36">
        <v>1</v>
      </c>
      <c r="AW36">
        <v>52</v>
      </c>
      <c r="AX36">
        <v>1</v>
      </c>
      <c r="AY36">
        <v>0</v>
      </c>
      <c r="AZ36" t="s">
        <v>218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76</v>
      </c>
      <c r="BO36">
        <v>0</v>
      </c>
      <c r="BP36">
        <v>0</v>
      </c>
      <c r="BQ36">
        <v>0</v>
      </c>
      <c r="BR36">
        <v>0</v>
      </c>
      <c r="BS36" t="s">
        <v>219</v>
      </c>
      <c r="BT36">
        <v>1</v>
      </c>
      <c r="BU36">
        <v>4</v>
      </c>
      <c r="BV36">
        <v>3</v>
      </c>
      <c r="BW36">
        <v>5</v>
      </c>
      <c r="BX36">
        <v>64</v>
      </c>
      <c r="BY36">
        <v>0</v>
      </c>
      <c r="BZ36">
        <v>0</v>
      </c>
      <c r="CA36">
        <v>0</v>
      </c>
      <c r="CB36">
        <v>0</v>
      </c>
      <c r="CC36">
        <v>3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89.849998474121094</v>
      </c>
      <c r="CM36">
        <v>93.830001831054688</v>
      </c>
      <c r="CN36" t="s">
        <v>97</v>
      </c>
      <c r="CO36" s="16">
        <f t="shared" si="4"/>
        <v>-5.2309541311621466E-3</v>
      </c>
      <c r="CP36" s="16">
        <f t="shared" si="5"/>
        <v>4.2417172325113883E-2</v>
      </c>
      <c r="CR36" s="17">
        <f t="shared" si="3"/>
        <v>93.661181342809101</v>
      </c>
    </row>
    <row r="37" spans="1:96" hidden="1" x14ac:dyDescent="0.25">
      <c r="A37">
        <v>28</v>
      </c>
      <c r="B37" t="s">
        <v>220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62.689998626708899</v>
      </c>
      <c r="N37" t="s">
        <v>221</v>
      </c>
      <c r="O37">
        <v>0</v>
      </c>
      <c r="P37">
        <v>4</v>
      </c>
      <c r="Q37">
        <v>47</v>
      </c>
      <c r="R37">
        <v>16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 t="s">
        <v>222</v>
      </c>
      <c r="AH37">
        <v>28</v>
      </c>
      <c r="AI37">
        <v>9</v>
      </c>
      <c r="AJ37">
        <v>4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9</v>
      </c>
      <c r="AR37">
        <v>6</v>
      </c>
      <c r="AS37">
        <v>3</v>
      </c>
      <c r="AT37">
        <v>2</v>
      </c>
      <c r="AU37">
        <v>28</v>
      </c>
      <c r="AV37">
        <v>2</v>
      </c>
      <c r="AW37">
        <v>39</v>
      </c>
      <c r="AX37">
        <v>0</v>
      </c>
      <c r="AY37">
        <v>0</v>
      </c>
      <c r="AZ37" t="s">
        <v>223</v>
      </c>
      <c r="BA37">
        <v>12</v>
      </c>
      <c r="BB37">
        <v>8</v>
      </c>
      <c r="BC37">
        <v>17</v>
      </c>
      <c r="BD37">
        <v>14</v>
      </c>
      <c r="BE37">
        <v>15</v>
      </c>
      <c r="BF37">
        <v>0</v>
      </c>
      <c r="BG37">
        <v>0</v>
      </c>
      <c r="BH37">
        <v>0</v>
      </c>
      <c r="BI37">
        <v>0</v>
      </c>
      <c r="BJ37">
        <v>3</v>
      </c>
      <c r="BK37">
        <v>0</v>
      </c>
      <c r="BL37">
        <v>2</v>
      </c>
      <c r="BM37">
        <v>0</v>
      </c>
      <c r="BN37">
        <v>0</v>
      </c>
      <c r="BO37">
        <v>1</v>
      </c>
      <c r="BP37">
        <v>2</v>
      </c>
      <c r="BQ37">
        <v>1</v>
      </c>
      <c r="BR37">
        <v>2</v>
      </c>
      <c r="BS37" t="s">
        <v>224</v>
      </c>
      <c r="BT37">
        <v>31</v>
      </c>
      <c r="BU37">
        <v>3</v>
      </c>
      <c r="BV37">
        <v>1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23</v>
      </c>
      <c r="CD37">
        <v>3</v>
      </c>
      <c r="CE37">
        <v>5</v>
      </c>
      <c r="CF37">
        <v>2</v>
      </c>
      <c r="CG37">
        <v>24</v>
      </c>
      <c r="CH37">
        <v>0</v>
      </c>
      <c r="CI37">
        <v>0</v>
      </c>
      <c r="CJ37">
        <v>0</v>
      </c>
      <c r="CK37">
        <v>0</v>
      </c>
      <c r="CL37">
        <v>62.479999542236328</v>
      </c>
      <c r="CM37">
        <v>63.939998626708977</v>
      </c>
      <c r="CN37" t="s">
        <v>97</v>
      </c>
      <c r="CO37" s="16">
        <f t="shared" si="4"/>
        <v>-3.3610609156713434E-3</v>
      </c>
      <c r="CP37" s="16">
        <f t="shared" si="5"/>
        <v>2.2833892959496893E-2</v>
      </c>
      <c r="CR37" s="17">
        <f t="shared" si="3"/>
        <v>63.906661163893169</v>
      </c>
    </row>
    <row r="38" spans="1:96" hidden="1" x14ac:dyDescent="0.25">
      <c r="A38">
        <v>29</v>
      </c>
      <c r="B38" t="s">
        <v>225</v>
      </c>
      <c r="C38">
        <v>9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71.239997863769503</v>
      </c>
      <c r="N38" t="s">
        <v>201</v>
      </c>
      <c r="O38">
        <v>5</v>
      </c>
      <c r="P38">
        <v>3</v>
      </c>
      <c r="Q38">
        <v>0</v>
      </c>
      <c r="R38">
        <v>2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51</v>
      </c>
      <c r="AC38">
        <v>1</v>
      </c>
      <c r="AD38">
        <v>53</v>
      </c>
      <c r="AE38">
        <v>1</v>
      </c>
      <c r="AF38">
        <v>0</v>
      </c>
      <c r="AG38" t="s">
        <v>226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65</v>
      </c>
      <c r="AV38">
        <v>0</v>
      </c>
      <c r="AW38">
        <v>0</v>
      </c>
      <c r="AX38">
        <v>0</v>
      </c>
      <c r="AY38">
        <v>0</v>
      </c>
      <c r="AZ38" t="s">
        <v>109</v>
      </c>
      <c r="BA38">
        <v>3</v>
      </c>
      <c r="BB38">
        <v>11</v>
      </c>
      <c r="BC38">
        <v>22</v>
      </c>
      <c r="BD38">
        <v>15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0</v>
      </c>
      <c r="BR38">
        <v>0</v>
      </c>
      <c r="BS38" t="s">
        <v>227</v>
      </c>
      <c r="BT38">
        <v>1</v>
      </c>
      <c r="BU38">
        <v>7</v>
      </c>
      <c r="BV38">
        <v>28</v>
      </c>
      <c r="BW38">
        <v>23</v>
      </c>
      <c r="BX38">
        <v>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70.980003356933594</v>
      </c>
      <c r="CM38">
        <v>72.410003662109375</v>
      </c>
      <c r="CN38" t="s">
        <v>97</v>
      </c>
      <c r="CO38" s="16">
        <f t="shared" si="4"/>
        <v>-3.6629260994605062E-3</v>
      </c>
      <c r="CP38" s="16">
        <f t="shared" si="5"/>
        <v>1.9748656716669477E-2</v>
      </c>
      <c r="CR38" s="17">
        <f t="shared" si="3"/>
        <v>72.38176307697772</v>
      </c>
    </row>
    <row r="39" spans="1:96" hidden="1" x14ac:dyDescent="0.25">
      <c r="A39">
        <v>30</v>
      </c>
      <c r="B39" t="s">
        <v>228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85.139999389648395</v>
      </c>
      <c r="N39" t="s">
        <v>95</v>
      </c>
      <c r="O39">
        <v>50</v>
      </c>
      <c r="P39">
        <v>10</v>
      </c>
      <c r="Q39">
        <v>1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15</v>
      </c>
      <c r="Y39">
        <v>2</v>
      </c>
      <c r="Z39">
        <v>2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 t="s">
        <v>191</v>
      </c>
      <c r="AH39">
        <v>57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14</v>
      </c>
      <c r="AR39">
        <v>6</v>
      </c>
      <c r="AS39">
        <v>3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229</v>
      </c>
      <c r="BA39">
        <v>0</v>
      </c>
      <c r="BB39">
        <v>0</v>
      </c>
      <c r="BC39">
        <v>0</v>
      </c>
      <c r="BD39">
        <v>1</v>
      </c>
      <c r="BE39">
        <v>77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1</v>
      </c>
      <c r="BS39" t="s">
        <v>230</v>
      </c>
      <c r="BT39">
        <v>14</v>
      </c>
      <c r="BU39">
        <v>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7</v>
      </c>
      <c r="CD39">
        <v>2</v>
      </c>
      <c r="CE39">
        <v>4</v>
      </c>
      <c r="CF39">
        <v>1</v>
      </c>
      <c r="CG39">
        <v>54</v>
      </c>
      <c r="CH39">
        <v>0</v>
      </c>
      <c r="CI39">
        <v>0</v>
      </c>
      <c r="CJ39">
        <v>0</v>
      </c>
      <c r="CK39">
        <v>0</v>
      </c>
      <c r="CL39">
        <v>84.800003051757813</v>
      </c>
      <c r="CM39">
        <v>85.919998168945313</v>
      </c>
      <c r="CN39" t="s">
        <v>97</v>
      </c>
      <c r="CO39" s="16">
        <f t="shared" si="4"/>
        <v>-4.0093906327227646E-3</v>
      </c>
      <c r="CP39" s="16">
        <f t="shared" si="5"/>
        <v>1.3035325198509029E-2</v>
      </c>
      <c r="CR39" s="17">
        <f t="shared" si="3"/>
        <v>85.90539866837203</v>
      </c>
    </row>
    <row r="40" spans="1:96" hidden="1" x14ac:dyDescent="0.25">
      <c r="A40">
        <v>31</v>
      </c>
      <c r="B40" t="s">
        <v>231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95.849998474121094</v>
      </c>
      <c r="N40" t="s">
        <v>232</v>
      </c>
      <c r="O40">
        <v>22</v>
      </c>
      <c r="P40">
        <v>20</v>
      </c>
      <c r="Q40">
        <v>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17</v>
      </c>
      <c r="Y40">
        <v>13</v>
      </c>
      <c r="Z40">
        <v>12</v>
      </c>
      <c r="AA40">
        <v>1</v>
      </c>
      <c r="AB40">
        <v>9</v>
      </c>
      <c r="AC40">
        <v>1</v>
      </c>
      <c r="AD40">
        <v>35</v>
      </c>
      <c r="AE40">
        <v>0</v>
      </c>
      <c r="AF40">
        <v>0</v>
      </c>
      <c r="AG40" t="s">
        <v>95</v>
      </c>
      <c r="AH40">
        <v>10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7</v>
      </c>
      <c r="AR40">
        <v>1</v>
      </c>
      <c r="AS40">
        <v>1</v>
      </c>
      <c r="AT40">
        <v>3</v>
      </c>
      <c r="AU40">
        <v>64</v>
      </c>
      <c r="AV40">
        <v>0</v>
      </c>
      <c r="AW40">
        <v>0</v>
      </c>
      <c r="AX40">
        <v>0</v>
      </c>
      <c r="AY40">
        <v>0</v>
      </c>
      <c r="AZ40" t="s">
        <v>190</v>
      </c>
      <c r="BA40">
        <v>5</v>
      </c>
      <c r="BB40">
        <v>14</v>
      </c>
      <c r="BC40">
        <v>50</v>
      </c>
      <c r="BD40">
        <v>10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 t="s">
        <v>233</v>
      </c>
      <c r="BT40">
        <v>11</v>
      </c>
      <c r="BU40">
        <v>6</v>
      </c>
      <c r="BV40">
        <v>16</v>
      </c>
      <c r="BW40">
        <v>36</v>
      </c>
      <c r="BX40">
        <v>10</v>
      </c>
      <c r="BY40">
        <v>0</v>
      </c>
      <c r="BZ40">
        <v>0</v>
      </c>
      <c r="CA40">
        <v>0</v>
      </c>
      <c r="CB40">
        <v>0</v>
      </c>
      <c r="CC40">
        <v>4</v>
      </c>
      <c r="CD40">
        <v>0</v>
      </c>
      <c r="CE40">
        <v>1</v>
      </c>
      <c r="CF40">
        <v>1</v>
      </c>
      <c r="CG40">
        <v>0</v>
      </c>
      <c r="CH40">
        <v>1</v>
      </c>
      <c r="CI40">
        <v>2</v>
      </c>
      <c r="CJ40">
        <v>1</v>
      </c>
      <c r="CK40">
        <v>0</v>
      </c>
      <c r="CL40">
        <v>96.339996337890625</v>
      </c>
      <c r="CM40">
        <v>97.430000305175781</v>
      </c>
      <c r="CN40" t="s">
        <v>102</v>
      </c>
      <c r="CO40" s="16">
        <f t="shared" si="4"/>
        <v>5.0861312268579706E-3</v>
      </c>
      <c r="CP40" s="16">
        <f t="shared" si="5"/>
        <v>1.1187559928882096E-2</v>
      </c>
      <c r="CR40" s="17">
        <f t="shared" si="3"/>
        <v>97.417805820469056</v>
      </c>
    </row>
    <row r="41" spans="1:96" hidden="1" x14ac:dyDescent="0.25">
      <c r="A41">
        <v>32</v>
      </c>
      <c r="B41" t="s">
        <v>234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41.990001678466797</v>
      </c>
      <c r="N41" t="s">
        <v>235</v>
      </c>
      <c r="O41">
        <v>56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</v>
      </c>
      <c r="Y41">
        <v>3</v>
      </c>
      <c r="Z41">
        <v>1</v>
      </c>
      <c r="AA41">
        <v>3</v>
      </c>
      <c r="AB41">
        <v>12</v>
      </c>
      <c r="AC41">
        <v>0</v>
      </c>
      <c r="AD41">
        <v>0</v>
      </c>
      <c r="AE41">
        <v>0</v>
      </c>
      <c r="AF41">
        <v>0</v>
      </c>
      <c r="AG41" t="s">
        <v>236</v>
      </c>
      <c r="AH41">
        <v>2</v>
      </c>
      <c r="AI41">
        <v>3</v>
      </c>
      <c r="AJ41">
        <v>5</v>
      </c>
      <c r="AK41">
        <v>46</v>
      </c>
      <c r="AL41">
        <v>24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 t="s">
        <v>237</v>
      </c>
      <c r="BA41">
        <v>13</v>
      </c>
      <c r="BB41">
        <v>22</v>
      </c>
      <c r="BC41">
        <v>47</v>
      </c>
      <c r="BD41">
        <v>0</v>
      </c>
      <c r="BE41">
        <v>1</v>
      </c>
      <c r="BF41">
        <v>1</v>
      </c>
      <c r="BG41">
        <v>46</v>
      </c>
      <c r="BH41">
        <v>0</v>
      </c>
      <c r="BI41">
        <v>0</v>
      </c>
      <c r="BJ41">
        <v>7</v>
      </c>
      <c r="BK41">
        <v>0</v>
      </c>
      <c r="BL41">
        <v>1</v>
      </c>
      <c r="BM41">
        <v>0</v>
      </c>
      <c r="BN41">
        <v>1</v>
      </c>
      <c r="BO41">
        <v>2</v>
      </c>
      <c r="BP41">
        <v>1</v>
      </c>
      <c r="BQ41">
        <v>1</v>
      </c>
      <c r="BR41">
        <v>0</v>
      </c>
      <c r="BS41" t="s">
        <v>238</v>
      </c>
      <c r="BT41">
        <v>15</v>
      </c>
      <c r="BU41">
        <v>10</v>
      </c>
      <c r="BV41">
        <v>46</v>
      </c>
      <c r="BW41">
        <v>10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8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2</v>
      </c>
      <c r="CJ41">
        <v>1</v>
      </c>
      <c r="CK41">
        <v>0</v>
      </c>
      <c r="CL41">
        <v>41.889999389648438</v>
      </c>
      <c r="CM41">
        <v>42.169998168945313</v>
      </c>
      <c r="CN41" t="s">
        <v>102</v>
      </c>
      <c r="CO41" s="16">
        <f t="shared" si="4"/>
        <v>-2.3872592569926798E-3</v>
      </c>
      <c r="CP41" s="16">
        <f t="shared" si="5"/>
        <v>6.6397626619549843E-3</v>
      </c>
      <c r="CR41" s="17">
        <f t="shared" si="3"/>
        <v>42.168139043505143</v>
      </c>
    </row>
    <row r="42" spans="1:96" hidden="1" x14ac:dyDescent="0.25">
      <c r="A42">
        <v>33</v>
      </c>
      <c r="B42" t="s">
        <v>239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59.040000915527301</v>
      </c>
      <c r="N42" t="s">
        <v>240</v>
      </c>
      <c r="O42">
        <v>22</v>
      </c>
      <c r="P42">
        <v>26</v>
      </c>
      <c r="Q42">
        <v>7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7</v>
      </c>
      <c r="Y42">
        <v>1</v>
      </c>
      <c r="Z42">
        <v>3</v>
      </c>
      <c r="AA42">
        <v>2</v>
      </c>
      <c r="AB42">
        <v>19</v>
      </c>
      <c r="AC42">
        <v>1</v>
      </c>
      <c r="AD42">
        <v>25</v>
      </c>
      <c r="AE42">
        <v>0</v>
      </c>
      <c r="AF42">
        <v>0</v>
      </c>
      <c r="AG42" t="s">
        <v>241</v>
      </c>
      <c r="AH42">
        <v>4</v>
      </c>
      <c r="AI42">
        <v>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2</v>
      </c>
      <c r="AS42">
        <v>3</v>
      </c>
      <c r="AT42">
        <v>3</v>
      </c>
      <c r="AU42">
        <v>62</v>
      </c>
      <c r="AV42">
        <v>0</v>
      </c>
      <c r="AW42">
        <v>0</v>
      </c>
      <c r="AX42">
        <v>0</v>
      </c>
      <c r="AY42">
        <v>0</v>
      </c>
      <c r="AZ42" t="s">
        <v>129</v>
      </c>
      <c r="BA42">
        <v>39</v>
      </c>
      <c r="BB42">
        <v>16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6</v>
      </c>
      <c r="BK42">
        <v>1</v>
      </c>
      <c r="BL42">
        <v>1</v>
      </c>
      <c r="BM42">
        <v>3</v>
      </c>
      <c r="BN42">
        <v>19</v>
      </c>
      <c r="BO42">
        <v>0</v>
      </c>
      <c r="BP42">
        <v>0</v>
      </c>
      <c r="BQ42">
        <v>0</v>
      </c>
      <c r="BR42">
        <v>0</v>
      </c>
      <c r="BS42" t="s">
        <v>101</v>
      </c>
      <c r="BT42">
        <v>6</v>
      </c>
      <c r="BU42">
        <v>55</v>
      </c>
      <c r="BV42">
        <v>19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59.340000152587891</v>
      </c>
      <c r="CM42">
        <v>60.229999542236328</v>
      </c>
      <c r="CN42" t="s">
        <v>102</v>
      </c>
      <c r="CO42" s="16">
        <f t="shared" si="4"/>
        <v>5.0555988589343626E-3</v>
      </c>
      <c r="CP42" s="16">
        <f t="shared" si="5"/>
        <v>1.4776679336089393E-2</v>
      </c>
      <c r="CR42" s="17">
        <f t="shared" si="3"/>
        <v>60.216848306646177</v>
      </c>
    </row>
    <row r="43" spans="1:96" hidden="1" x14ac:dyDescent="0.25">
      <c r="A43">
        <v>34</v>
      </c>
      <c r="B43" t="s">
        <v>242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64.940002441406193</v>
      </c>
      <c r="N43" t="s">
        <v>243</v>
      </c>
      <c r="O43">
        <v>4</v>
      </c>
      <c r="P43">
        <v>5</v>
      </c>
      <c r="Q43">
        <v>7</v>
      </c>
      <c r="R43">
        <v>21</v>
      </c>
      <c r="S43">
        <v>43</v>
      </c>
      <c r="T43">
        <v>0</v>
      </c>
      <c r="U43">
        <v>0</v>
      </c>
      <c r="V43">
        <v>0</v>
      </c>
      <c r="W43">
        <v>0</v>
      </c>
      <c r="X43">
        <v>4</v>
      </c>
      <c r="Y43">
        <v>1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 t="s">
        <v>244</v>
      </c>
      <c r="AH43">
        <v>4</v>
      </c>
      <c r="AI43">
        <v>19</v>
      </c>
      <c r="AJ43">
        <v>48</v>
      </c>
      <c r="AK43">
        <v>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2</v>
      </c>
      <c r="AX43">
        <v>0</v>
      </c>
      <c r="AY43">
        <v>0</v>
      </c>
      <c r="AZ43" t="s">
        <v>140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10</v>
      </c>
      <c r="BK43">
        <v>6</v>
      </c>
      <c r="BL43">
        <v>9</v>
      </c>
      <c r="BM43">
        <v>10</v>
      </c>
      <c r="BN43">
        <v>46</v>
      </c>
      <c r="BO43">
        <v>0</v>
      </c>
      <c r="BP43">
        <v>0</v>
      </c>
      <c r="BQ43">
        <v>0</v>
      </c>
      <c r="BR43">
        <v>0</v>
      </c>
      <c r="BS43" t="s">
        <v>245</v>
      </c>
      <c r="BT43">
        <v>4</v>
      </c>
      <c r="BU43">
        <v>1</v>
      </c>
      <c r="BV43">
        <v>32</v>
      </c>
      <c r="BW43">
        <v>46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65.239997863769531</v>
      </c>
      <c r="CM43">
        <v>65.279998779296875</v>
      </c>
      <c r="CN43" t="s">
        <v>102</v>
      </c>
      <c r="CO43" s="16">
        <f t="shared" si="4"/>
        <v>4.5983358704236865E-3</v>
      </c>
      <c r="CP43" s="16">
        <f t="shared" si="5"/>
        <v>6.1275913411984462E-4</v>
      </c>
      <c r="CR43" s="17">
        <f t="shared" si="3"/>
        <v>65.279974268370509</v>
      </c>
    </row>
    <row r="44" spans="1:96" hidden="1" x14ac:dyDescent="0.25">
      <c r="A44">
        <v>35</v>
      </c>
      <c r="B44" t="s">
        <v>246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53.319999694824197</v>
      </c>
      <c r="N44" t="s">
        <v>133</v>
      </c>
      <c r="O44">
        <v>34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20</v>
      </c>
      <c r="Y44">
        <v>3</v>
      </c>
      <c r="Z44">
        <v>6</v>
      </c>
      <c r="AA44">
        <v>2</v>
      </c>
      <c r="AB44">
        <v>23</v>
      </c>
      <c r="AC44">
        <v>0</v>
      </c>
      <c r="AD44">
        <v>0</v>
      </c>
      <c r="AE44">
        <v>0</v>
      </c>
      <c r="AF44">
        <v>0</v>
      </c>
      <c r="AG44" t="s">
        <v>247</v>
      </c>
      <c r="AH44">
        <v>12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5</v>
      </c>
      <c r="AS44">
        <v>6</v>
      </c>
      <c r="AT44">
        <v>8</v>
      </c>
      <c r="AU44">
        <v>51</v>
      </c>
      <c r="AV44">
        <v>0</v>
      </c>
      <c r="AW44">
        <v>0</v>
      </c>
      <c r="AX44">
        <v>0</v>
      </c>
      <c r="AY44">
        <v>0</v>
      </c>
      <c r="AZ44" t="s">
        <v>248</v>
      </c>
      <c r="BA44">
        <v>8</v>
      </c>
      <c r="BB44">
        <v>2</v>
      </c>
      <c r="BC44">
        <v>8</v>
      </c>
      <c r="BD44">
        <v>11</v>
      </c>
      <c r="BE44">
        <v>49</v>
      </c>
      <c r="BF44">
        <v>0</v>
      </c>
      <c r="BG44">
        <v>0</v>
      </c>
      <c r="BH44">
        <v>0</v>
      </c>
      <c r="BI44">
        <v>0</v>
      </c>
      <c r="BJ44">
        <v>4</v>
      </c>
      <c r="BK44">
        <v>3</v>
      </c>
      <c r="BL44">
        <v>2</v>
      </c>
      <c r="BM44">
        <v>0</v>
      </c>
      <c r="BN44">
        <v>0</v>
      </c>
      <c r="BO44">
        <v>1</v>
      </c>
      <c r="BP44">
        <v>5</v>
      </c>
      <c r="BQ44">
        <v>1</v>
      </c>
      <c r="BR44">
        <v>5</v>
      </c>
      <c r="BS44" t="s">
        <v>99</v>
      </c>
      <c r="BT44">
        <v>39</v>
      </c>
      <c r="BU44">
        <v>26</v>
      </c>
      <c r="BV44">
        <v>5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8</v>
      </c>
      <c r="CD44">
        <v>1</v>
      </c>
      <c r="CE44">
        <v>5</v>
      </c>
      <c r="CF44">
        <v>4</v>
      </c>
      <c r="CG44">
        <v>1</v>
      </c>
      <c r="CH44">
        <v>1</v>
      </c>
      <c r="CI44">
        <v>11</v>
      </c>
      <c r="CJ44">
        <v>0</v>
      </c>
      <c r="CK44">
        <v>0</v>
      </c>
      <c r="CL44">
        <v>53.470001220703118</v>
      </c>
      <c r="CM44">
        <v>54.270000457763672</v>
      </c>
      <c r="CN44" t="s">
        <v>97</v>
      </c>
      <c r="CO44" s="16">
        <f t="shared" si="4"/>
        <v>2.8053398626226578E-3</v>
      </c>
      <c r="CP44" s="16">
        <f t="shared" si="5"/>
        <v>1.4741095085915146E-2</v>
      </c>
      <c r="CR44" s="17">
        <f t="shared" si="3"/>
        <v>54.258207592941503</v>
      </c>
    </row>
    <row r="45" spans="1:96" hidden="1" x14ac:dyDescent="0.25">
      <c r="A45">
        <v>36</v>
      </c>
      <c r="B45" t="s">
        <v>249</v>
      </c>
      <c r="C45">
        <v>11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84.569999694824205</v>
      </c>
      <c r="N45" t="s">
        <v>250</v>
      </c>
      <c r="O45">
        <v>9</v>
      </c>
      <c r="P45">
        <v>21</v>
      </c>
      <c r="Q45">
        <v>41</v>
      </c>
      <c r="R45">
        <v>11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251</v>
      </c>
      <c r="AH45">
        <v>7</v>
      </c>
      <c r="AI45">
        <v>13</v>
      </c>
      <c r="AJ45">
        <v>52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1</v>
      </c>
      <c r="AU45">
        <v>2</v>
      </c>
      <c r="AV45">
        <v>1</v>
      </c>
      <c r="AW45">
        <v>4</v>
      </c>
      <c r="AX45">
        <v>0</v>
      </c>
      <c r="AY45">
        <v>0</v>
      </c>
      <c r="AZ45" t="s">
        <v>252</v>
      </c>
      <c r="BA45">
        <v>29</v>
      </c>
      <c r="BB45">
        <v>32</v>
      </c>
      <c r="BC45">
        <v>10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1</v>
      </c>
      <c r="BL45">
        <v>1</v>
      </c>
      <c r="BM45">
        <v>4</v>
      </c>
      <c r="BN45">
        <v>6</v>
      </c>
      <c r="BO45">
        <v>1</v>
      </c>
      <c r="BP45">
        <v>12</v>
      </c>
      <c r="BQ45">
        <v>0</v>
      </c>
      <c r="BR45">
        <v>0</v>
      </c>
      <c r="BS45" t="s">
        <v>253</v>
      </c>
      <c r="BT45">
        <v>6</v>
      </c>
      <c r="BU45">
        <v>1</v>
      </c>
      <c r="BV45">
        <v>2</v>
      </c>
      <c r="BW45">
        <v>0</v>
      </c>
      <c r="BX45">
        <v>0</v>
      </c>
      <c r="BY45">
        <v>2</v>
      </c>
      <c r="BZ45">
        <v>2</v>
      </c>
      <c r="CA45">
        <v>0</v>
      </c>
      <c r="CB45">
        <v>0</v>
      </c>
      <c r="CC45">
        <v>7</v>
      </c>
      <c r="CD45">
        <v>6</v>
      </c>
      <c r="CE45">
        <v>16</v>
      </c>
      <c r="CF45">
        <v>17</v>
      </c>
      <c r="CG45">
        <v>32</v>
      </c>
      <c r="CH45">
        <v>1</v>
      </c>
      <c r="CI45">
        <v>70</v>
      </c>
      <c r="CJ45">
        <v>0</v>
      </c>
      <c r="CK45">
        <v>0</v>
      </c>
      <c r="CL45">
        <v>85.279998779296875</v>
      </c>
      <c r="CM45">
        <v>86.050003051757813</v>
      </c>
      <c r="CN45" t="s">
        <v>102</v>
      </c>
      <c r="CO45" s="16">
        <f t="shared" si="4"/>
        <v>8.3255053310933302E-3</v>
      </c>
      <c r="CP45" s="16">
        <f t="shared" si="5"/>
        <v>8.9483352138615135E-3</v>
      </c>
      <c r="CR45" s="17">
        <f t="shared" si="3"/>
        <v>86.04311279541173</v>
      </c>
    </row>
    <row r="46" spans="1:96" hidden="1" x14ac:dyDescent="0.25">
      <c r="A46">
        <v>37</v>
      </c>
      <c r="B46" t="s">
        <v>254</v>
      </c>
      <c r="C46">
        <v>9</v>
      </c>
      <c r="D46">
        <v>1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63.2299995422363</v>
      </c>
      <c r="N46" t="s">
        <v>255</v>
      </c>
      <c r="O46">
        <v>5</v>
      </c>
      <c r="P46">
        <v>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86</v>
      </c>
      <c r="AC46">
        <v>0</v>
      </c>
      <c r="AD46">
        <v>0</v>
      </c>
      <c r="AE46">
        <v>0</v>
      </c>
      <c r="AF46">
        <v>0</v>
      </c>
      <c r="AG46" t="s">
        <v>256</v>
      </c>
      <c r="AH46">
        <v>44</v>
      </c>
      <c r="AI46">
        <v>33</v>
      </c>
      <c r="AJ46">
        <v>20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5</v>
      </c>
      <c r="AR46">
        <v>2</v>
      </c>
      <c r="AS46">
        <v>2</v>
      </c>
      <c r="AT46">
        <v>3</v>
      </c>
      <c r="AU46">
        <v>3</v>
      </c>
      <c r="AV46">
        <v>1</v>
      </c>
      <c r="AW46">
        <v>10</v>
      </c>
      <c r="AX46">
        <v>0</v>
      </c>
      <c r="AY46">
        <v>0</v>
      </c>
      <c r="AZ46" t="s">
        <v>114</v>
      </c>
      <c r="BA46">
        <v>15</v>
      </c>
      <c r="BB46">
        <v>38</v>
      </c>
      <c r="BC46">
        <v>36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2</v>
      </c>
      <c r="BQ46">
        <v>0</v>
      </c>
      <c r="BR46">
        <v>0</v>
      </c>
      <c r="BS46" t="s">
        <v>129</v>
      </c>
      <c r="BT46">
        <v>15</v>
      </c>
      <c r="BU46">
        <v>12</v>
      </c>
      <c r="BV46">
        <v>20</v>
      </c>
      <c r="BW46">
        <v>43</v>
      </c>
      <c r="BX46">
        <v>4</v>
      </c>
      <c r="BY46">
        <v>0</v>
      </c>
      <c r="BZ46">
        <v>0</v>
      </c>
      <c r="CA46">
        <v>0</v>
      </c>
      <c r="CB46">
        <v>0</v>
      </c>
      <c r="CC46">
        <v>3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63.049999237060547</v>
      </c>
      <c r="CM46">
        <v>64.040000915527344</v>
      </c>
      <c r="CN46" t="s">
        <v>102</v>
      </c>
      <c r="CO46" s="16">
        <f t="shared" si="4"/>
        <v>-2.8548819564448991E-3</v>
      </c>
      <c r="CP46" s="16">
        <f t="shared" si="5"/>
        <v>1.5459114058612666E-2</v>
      </c>
      <c r="CR46" s="17">
        <f t="shared" si="3"/>
        <v>64.024696366661701</v>
      </c>
    </row>
    <row r="47" spans="1:96" hidden="1" x14ac:dyDescent="0.25">
      <c r="A47">
        <v>38</v>
      </c>
      <c r="B47" t="s">
        <v>257</v>
      </c>
      <c r="C47">
        <v>9</v>
      </c>
      <c r="D47">
        <v>1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96.190002441406193</v>
      </c>
      <c r="N47" t="s">
        <v>258</v>
      </c>
      <c r="O47">
        <v>60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31</v>
      </c>
      <c r="Y47">
        <v>8</v>
      </c>
      <c r="Z47">
        <v>5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259</v>
      </c>
      <c r="AH47">
        <v>21</v>
      </c>
      <c r="AI47">
        <v>18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4</v>
      </c>
      <c r="AR47">
        <v>2</v>
      </c>
      <c r="AS47">
        <v>1</v>
      </c>
      <c r="AT47">
        <v>5</v>
      </c>
      <c r="AU47">
        <v>37</v>
      </c>
      <c r="AV47">
        <v>0</v>
      </c>
      <c r="AW47">
        <v>0</v>
      </c>
      <c r="AX47">
        <v>0</v>
      </c>
      <c r="AY47">
        <v>0</v>
      </c>
      <c r="AZ47" t="s">
        <v>260</v>
      </c>
      <c r="BA47">
        <v>19</v>
      </c>
      <c r="BB47">
        <v>51</v>
      </c>
      <c r="BC47">
        <v>8</v>
      </c>
      <c r="BD47">
        <v>0</v>
      </c>
      <c r="BE47">
        <v>2</v>
      </c>
      <c r="BF47">
        <v>2</v>
      </c>
      <c r="BG47">
        <v>10</v>
      </c>
      <c r="BH47">
        <v>1</v>
      </c>
      <c r="BI47">
        <v>2</v>
      </c>
      <c r="BJ47">
        <v>10</v>
      </c>
      <c r="BK47">
        <v>1</v>
      </c>
      <c r="BL47">
        <v>0</v>
      </c>
      <c r="BM47">
        <v>1</v>
      </c>
      <c r="BN47">
        <v>1</v>
      </c>
      <c r="BO47">
        <v>1</v>
      </c>
      <c r="BP47">
        <v>2</v>
      </c>
      <c r="BQ47">
        <v>0</v>
      </c>
      <c r="BR47">
        <v>0</v>
      </c>
      <c r="BS47" t="s">
        <v>201</v>
      </c>
      <c r="BT47">
        <v>4</v>
      </c>
      <c r="BU47">
        <v>27</v>
      </c>
      <c r="BV47">
        <v>32</v>
      </c>
      <c r="BW47">
        <v>16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</v>
      </c>
      <c r="CD47">
        <v>0</v>
      </c>
      <c r="CE47">
        <v>1</v>
      </c>
      <c r="CF47">
        <v>0</v>
      </c>
      <c r="CG47">
        <v>0</v>
      </c>
      <c r="CH47">
        <v>1</v>
      </c>
      <c r="CI47">
        <v>1</v>
      </c>
      <c r="CJ47">
        <v>0</v>
      </c>
      <c r="CK47">
        <v>0</v>
      </c>
      <c r="CL47">
        <v>96.470001220703125</v>
      </c>
      <c r="CM47">
        <v>96.5</v>
      </c>
      <c r="CN47" t="s">
        <v>102</v>
      </c>
      <c r="CO47" s="16">
        <f t="shared" si="4"/>
        <v>2.9024440318639044E-3</v>
      </c>
      <c r="CP47" s="16">
        <f t="shared" si="5"/>
        <v>3.1086817924219634E-4</v>
      </c>
      <c r="CR47" s="17">
        <f t="shared" si="3"/>
        <v>96.4999906743341</v>
      </c>
    </row>
    <row r="48" spans="1:96" hidden="1" x14ac:dyDescent="0.25">
      <c r="A48">
        <v>39</v>
      </c>
      <c r="B48" t="s">
        <v>261</v>
      </c>
      <c r="C48">
        <v>9</v>
      </c>
      <c r="D48">
        <v>1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55.75</v>
      </c>
      <c r="N48" t="s">
        <v>208</v>
      </c>
      <c r="O48">
        <v>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262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s">
        <v>263</v>
      </c>
      <c r="BA48">
        <v>9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2</v>
      </c>
      <c r="BN48">
        <v>0</v>
      </c>
      <c r="BO48">
        <v>1</v>
      </c>
      <c r="BP48">
        <v>2</v>
      </c>
      <c r="BQ48">
        <v>1</v>
      </c>
      <c r="BR48">
        <v>0</v>
      </c>
      <c r="BS48" t="s">
        <v>208</v>
      </c>
      <c r="BT48">
        <v>2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55.75</v>
      </c>
      <c r="CM48">
        <v>55.75</v>
      </c>
      <c r="CN48" t="s">
        <v>264</v>
      </c>
      <c r="CO48" s="16">
        <f t="shared" si="4"/>
        <v>0</v>
      </c>
      <c r="CP48" s="16">
        <f t="shared" si="5"/>
        <v>0</v>
      </c>
      <c r="CR48" s="17">
        <f t="shared" si="3"/>
        <v>55.75</v>
      </c>
    </row>
    <row r="49" spans="1:96" hidden="1" x14ac:dyDescent="0.25">
      <c r="A49">
        <v>40</v>
      </c>
      <c r="B49" t="s">
        <v>265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32.720001220703097</v>
      </c>
      <c r="N49" t="s">
        <v>266</v>
      </c>
      <c r="O49">
        <v>15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32</v>
      </c>
      <c r="Y49">
        <v>20</v>
      </c>
      <c r="Z49">
        <v>4</v>
      </c>
      <c r="AA49">
        <v>9</v>
      </c>
      <c r="AB49">
        <v>4</v>
      </c>
      <c r="AC49">
        <v>0</v>
      </c>
      <c r="AD49">
        <v>0</v>
      </c>
      <c r="AE49">
        <v>0</v>
      </c>
      <c r="AF49">
        <v>0</v>
      </c>
      <c r="AG49" t="s">
        <v>267</v>
      </c>
      <c r="AH49">
        <v>59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8</v>
      </c>
      <c r="AR49">
        <v>4</v>
      </c>
      <c r="AS49">
        <v>12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268</v>
      </c>
      <c r="BA49">
        <v>23</v>
      </c>
      <c r="BB49">
        <v>47</v>
      </c>
      <c r="BC49">
        <v>6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190</v>
      </c>
      <c r="BT49">
        <v>17</v>
      </c>
      <c r="BU49">
        <v>51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32.759998321533203</v>
      </c>
      <c r="CM49">
        <v>32.900001525878913</v>
      </c>
      <c r="CN49" t="s">
        <v>264</v>
      </c>
      <c r="CO49" s="16">
        <f t="shared" si="4"/>
        <v>1.2209127863055391E-3</v>
      </c>
      <c r="CP49" s="16">
        <f t="shared" si="5"/>
        <v>4.255416348099117E-3</v>
      </c>
      <c r="CR49" s="17">
        <f t="shared" si="3"/>
        <v>32.899405753954355</v>
      </c>
    </row>
    <row r="50" spans="1:96" hidden="1" x14ac:dyDescent="0.25">
      <c r="A50">
        <v>41</v>
      </c>
      <c r="B50" t="s">
        <v>269</v>
      </c>
      <c r="C50">
        <v>9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5</v>
      </c>
      <c r="J50">
        <v>1</v>
      </c>
      <c r="K50" t="s">
        <v>92</v>
      </c>
      <c r="L50" t="s">
        <v>92</v>
      </c>
      <c r="M50">
        <v>45.669998168945298</v>
      </c>
      <c r="N50" t="s">
        <v>177</v>
      </c>
      <c r="O50">
        <v>26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21</v>
      </c>
      <c r="Y50">
        <v>8</v>
      </c>
      <c r="Z50">
        <v>8</v>
      </c>
      <c r="AA50">
        <v>7</v>
      </c>
      <c r="AB50">
        <v>26</v>
      </c>
      <c r="AC50">
        <v>0</v>
      </c>
      <c r="AD50">
        <v>0</v>
      </c>
      <c r="AE50">
        <v>0</v>
      </c>
      <c r="AF50">
        <v>0</v>
      </c>
      <c r="AG50" t="s">
        <v>270</v>
      </c>
      <c r="AH50">
        <v>36</v>
      </c>
      <c r="AI50">
        <v>26</v>
      </c>
      <c r="AJ50">
        <v>16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1</v>
      </c>
      <c r="AU50">
        <v>2</v>
      </c>
      <c r="AV50">
        <v>1</v>
      </c>
      <c r="AW50">
        <v>4</v>
      </c>
      <c r="AX50">
        <v>0</v>
      </c>
      <c r="AY50">
        <v>0</v>
      </c>
      <c r="AZ50" t="s">
        <v>130</v>
      </c>
      <c r="BA50">
        <v>0</v>
      </c>
      <c r="BB50">
        <v>18</v>
      </c>
      <c r="BC50">
        <v>49</v>
      </c>
      <c r="BD50">
        <v>12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 t="s">
        <v>271</v>
      </c>
      <c r="BT50">
        <v>38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21</v>
      </c>
      <c r="CD50">
        <v>8</v>
      </c>
      <c r="CE50">
        <v>9</v>
      </c>
      <c r="CF50">
        <v>2</v>
      </c>
      <c r="CG50">
        <v>13</v>
      </c>
      <c r="CH50">
        <v>0</v>
      </c>
      <c r="CI50">
        <v>0</v>
      </c>
      <c r="CJ50">
        <v>0</v>
      </c>
      <c r="CK50">
        <v>0</v>
      </c>
      <c r="CL50">
        <v>45.830001831054688</v>
      </c>
      <c r="CM50">
        <v>46.430000305175781</v>
      </c>
      <c r="CN50" t="s">
        <v>102</v>
      </c>
      <c r="CO50" s="16">
        <f t="shared" si="4"/>
        <v>3.4912427605658936E-3</v>
      </c>
      <c r="CP50" s="16">
        <f t="shared" si="5"/>
        <v>1.2922646353164202E-2</v>
      </c>
      <c r="CR50" s="17">
        <f t="shared" si="3"/>
        <v>46.422246737082276</v>
      </c>
    </row>
    <row r="51" spans="1:96" hidden="1" x14ac:dyDescent="0.25">
      <c r="A51">
        <v>42</v>
      </c>
      <c r="B51" t="s">
        <v>272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44.990001678466797</v>
      </c>
      <c r="N51" t="s">
        <v>273</v>
      </c>
      <c r="O51">
        <v>46</v>
      </c>
      <c r="P51">
        <v>25</v>
      </c>
      <c r="Q51">
        <v>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8</v>
      </c>
      <c r="Y51">
        <v>2</v>
      </c>
      <c r="Z51">
        <v>0</v>
      </c>
      <c r="AA51">
        <v>2</v>
      </c>
      <c r="AB51">
        <v>1</v>
      </c>
      <c r="AC51">
        <v>1</v>
      </c>
      <c r="AD51">
        <v>0</v>
      </c>
      <c r="AE51">
        <v>0</v>
      </c>
      <c r="AF51">
        <v>0</v>
      </c>
      <c r="AG51" t="s">
        <v>274</v>
      </c>
      <c r="AH51">
        <v>35</v>
      </c>
      <c r="AI51">
        <v>33</v>
      </c>
      <c r="AJ51">
        <v>10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0</v>
      </c>
      <c r="AS51">
        <v>2</v>
      </c>
      <c r="AT51">
        <v>0</v>
      </c>
      <c r="AU51">
        <v>2</v>
      </c>
      <c r="AV51">
        <v>1</v>
      </c>
      <c r="AW51">
        <v>4</v>
      </c>
      <c r="AX51">
        <v>1</v>
      </c>
      <c r="AY51">
        <v>4</v>
      </c>
      <c r="AZ51" t="s">
        <v>275</v>
      </c>
      <c r="BA51">
        <v>44</v>
      </c>
      <c r="BB51">
        <v>30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</v>
      </c>
      <c r="BK51">
        <v>4</v>
      </c>
      <c r="BL51">
        <v>2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 t="s">
        <v>154</v>
      </c>
      <c r="BT51">
        <v>9</v>
      </c>
      <c r="BU51">
        <v>24</v>
      </c>
      <c r="BV51">
        <v>43</v>
      </c>
      <c r="BW51">
        <v>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44.740001678466797</v>
      </c>
      <c r="CM51">
        <v>45.610000610351563</v>
      </c>
      <c r="CN51" t="s">
        <v>102</v>
      </c>
      <c r="CO51" s="16">
        <f t="shared" si="4"/>
        <v>-5.5878406486589149E-3</v>
      </c>
      <c r="CP51" s="16">
        <f t="shared" si="5"/>
        <v>1.9074740632371578E-2</v>
      </c>
      <c r="CR51" s="17">
        <f t="shared" si="3"/>
        <v>45.59340560637542</v>
      </c>
    </row>
    <row r="52" spans="1:96" hidden="1" x14ac:dyDescent="0.25">
      <c r="A52">
        <v>43</v>
      </c>
      <c r="B52" t="s">
        <v>276</v>
      </c>
      <c r="C52">
        <v>10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64.029998779296804</v>
      </c>
      <c r="N52" t="s">
        <v>277</v>
      </c>
      <c r="O52">
        <v>15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16</v>
      </c>
      <c r="Y52">
        <v>7</v>
      </c>
      <c r="Z52">
        <v>2</v>
      </c>
      <c r="AA52">
        <v>4</v>
      </c>
      <c r="AB52">
        <v>51</v>
      </c>
      <c r="AC52">
        <v>0</v>
      </c>
      <c r="AD52">
        <v>0</v>
      </c>
      <c r="AE52">
        <v>0</v>
      </c>
      <c r="AF52">
        <v>0</v>
      </c>
      <c r="AG52" t="s">
        <v>278</v>
      </c>
      <c r="AH52">
        <v>6</v>
      </c>
      <c r="AI52">
        <v>63</v>
      </c>
      <c r="AJ52">
        <v>12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101</v>
      </c>
      <c r="BA52">
        <v>12</v>
      </c>
      <c r="BB52">
        <v>24</v>
      </c>
      <c r="BC52">
        <v>26</v>
      </c>
      <c r="BD52">
        <v>15</v>
      </c>
      <c r="BE52">
        <v>0</v>
      </c>
      <c r="BF52">
        <v>1</v>
      </c>
      <c r="BG52">
        <v>41</v>
      </c>
      <c r="BH52">
        <v>0</v>
      </c>
      <c r="BI52">
        <v>0</v>
      </c>
      <c r="BJ52">
        <v>7</v>
      </c>
      <c r="BK52">
        <v>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279</v>
      </c>
      <c r="BT52">
        <v>20</v>
      </c>
      <c r="BU52">
        <v>38</v>
      </c>
      <c r="BV52">
        <v>13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6</v>
      </c>
      <c r="CD52">
        <v>3</v>
      </c>
      <c r="CE52">
        <v>1</v>
      </c>
      <c r="CF52">
        <v>0</v>
      </c>
      <c r="CG52">
        <v>6</v>
      </c>
      <c r="CH52">
        <v>1</v>
      </c>
      <c r="CI52">
        <v>10</v>
      </c>
      <c r="CJ52">
        <v>0</v>
      </c>
      <c r="CK52">
        <v>0</v>
      </c>
      <c r="CL52">
        <v>63.689998626708977</v>
      </c>
      <c r="CM52">
        <v>63.990001678466797</v>
      </c>
      <c r="CN52" t="s">
        <v>102</v>
      </c>
      <c r="CO52" s="16">
        <f t="shared" si="4"/>
        <v>-5.338360180859647E-3</v>
      </c>
      <c r="CP52" s="16">
        <f t="shared" si="5"/>
        <v>4.6882801045272648E-3</v>
      </c>
      <c r="CR52" s="17">
        <f t="shared" si="3"/>
        <v>63.988595180127945</v>
      </c>
    </row>
    <row r="53" spans="1:96" hidden="1" x14ac:dyDescent="0.25">
      <c r="A53">
        <v>44</v>
      </c>
      <c r="B53" t="s">
        <v>280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49.020000457763601</v>
      </c>
      <c r="N53" t="s">
        <v>281</v>
      </c>
      <c r="O53">
        <v>35</v>
      </c>
      <c r="P53">
        <v>26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12</v>
      </c>
      <c r="Y53">
        <v>3</v>
      </c>
      <c r="Z53">
        <v>3</v>
      </c>
      <c r="AA53">
        <v>4</v>
      </c>
      <c r="AB53">
        <v>2</v>
      </c>
      <c r="AC53">
        <v>0</v>
      </c>
      <c r="AD53">
        <v>0</v>
      </c>
      <c r="AE53">
        <v>0</v>
      </c>
      <c r="AF53">
        <v>0</v>
      </c>
      <c r="AG53" t="s">
        <v>282</v>
      </c>
      <c r="AH53">
        <v>6</v>
      </c>
      <c r="AI53">
        <v>73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t="s">
        <v>283</v>
      </c>
      <c r="BA53">
        <v>73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 t="s">
        <v>284</v>
      </c>
      <c r="BT53">
        <v>80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49.040000915527337</v>
      </c>
      <c r="CM53">
        <v>49.139999389648438</v>
      </c>
      <c r="CN53" t="s">
        <v>102</v>
      </c>
      <c r="CO53" s="16">
        <f t="shared" si="4"/>
        <v>4.0783966946056349E-4</v>
      </c>
      <c r="CP53" s="16">
        <f t="shared" si="5"/>
        <v>2.0349710086110528E-3</v>
      </c>
      <c r="CR53" s="17">
        <f t="shared" si="3"/>
        <v>49.139795895652696</v>
      </c>
    </row>
    <row r="54" spans="1:96" hidden="1" x14ac:dyDescent="0.25">
      <c r="A54">
        <v>45</v>
      </c>
      <c r="B54" t="s">
        <v>285</v>
      </c>
      <c r="C54">
        <v>9</v>
      </c>
      <c r="D54">
        <v>1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68.559997558593693</v>
      </c>
      <c r="N54" t="s">
        <v>250</v>
      </c>
      <c r="O54">
        <v>14</v>
      </c>
      <c r="P54">
        <v>11</v>
      </c>
      <c r="Q54">
        <v>20</v>
      </c>
      <c r="R54">
        <v>6</v>
      </c>
      <c r="S54">
        <v>11</v>
      </c>
      <c r="T54">
        <v>0</v>
      </c>
      <c r="U54">
        <v>0</v>
      </c>
      <c r="V54">
        <v>0</v>
      </c>
      <c r="W54">
        <v>0</v>
      </c>
      <c r="X54">
        <v>5</v>
      </c>
      <c r="Y54">
        <v>2</v>
      </c>
      <c r="Z54">
        <v>5</v>
      </c>
      <c r="AA54">
        <v>5</v>
      </c>
      <c r="AB54">
        <v>15</v>
      </c>
      <c r="AC54">
        <v>1</v>
      </c>
      <c r="AD54">
        <v>27</v>
      </c>
      <c r="AE54">
        <v>1</v>
      </c>
      <c r="AF54">
        <v>27</v>
      </c>
      <c r="AG54" t="s">
        <v>286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1</v>
      </c>
      <c r="AU54">
        <v>76</v>
      </c>
      <c r="AV54">
        <v>0</v>
      </c>
      <c r="AW54">
        <v>0</v>
      </c>
      <c r="AX54">
        <v>0</v>
      </c>
      <c r="AY54">
        <v>0</v>
      </c>
      <c r="AZ54" t="s">
        <v>164</v>
      </c>
      <c r="BA54">
        <v>1</v>
      </c>
      <c r="BB54">
        <v>5</v>
      </c>
      <c r="BC54">
        <v>4</v>
      </c>
      <c r="BD54">
        <v>12</v>
      </c>
      <c r="BE54">
        <v>58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 t="s">
        <v>138</v>
      </c>
      <c r="BT54">
        <v>1</v>
      </c>
      <c r="BU54">
        <v>4</v>
      </c>
      <c r="BV54">
        <v>5</v>
      </c>
      <c r="BW54">
        <v>14</v>
      </c>
      <c r="BX54">
        <v>54</v>
      </c>
      <c r="BY54">
        <v>1</v>
      </c>
      <c r="BZ54">
        <v>73</v>
      </c>
      <c r="CA54">
        <v>1</v>
      </c>
      <c r="CB54">
        <v>54</v>
      </c>
      <c r="CC54">
        <v>2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68.849998474121094</v>
      </c>
      <c r="CM54">
        <v>69.319999694824219</v>
      </c>
      <c r="CN54" t="s">
        <v>102</v>
      </c>
      <c r="CO54" s="16">
        <f t="shared" si="4"/>
        <v>4.21206858321721E-3</v>
      </c>
      <c r="CP54" s="16">
        <f t="shared" si="5"/>
        <v>6.7801676683824086E-3</v>
      </c>
      <c r="CR54" s="17">
        <f t="shared" si="3"/>
        <v>69.316813007743505</v>
      </c>
    </row>
    <row r="55" spans="1:96" x14ac:dyDescent="0.25">
      <c r="A55">
        <v>46</v>
      </c>
      <c r="B55" t="s">
        <v>287</v>
      </c>
      <c r="C55">
        <v>9</v>
      </c>
      <c r="D55">
        <v>1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63.819999694824197</v>
      </c>
      <c r="N55" t="s">
        <v>181</v>
      </c>
      <c r="O55">
        <v>24</v>
      </c>
      <c r="P55">
        <v>22</v>
      </c>
      <c r="Q55">
        <v>8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2</v>
      </c>
      <c r="Z55">
        <v>2</v>
      </c>
      <c r="AA55">
        <v>2</v>
      </c>
      <c r="AB55">
        <v>21</v>
      </c>
      <c r="AC55">
        <v>1</v>
      </c>
      <c r="AD55">
        <v>27</v>
      </c>
      <c r="AE55">
        <v>0</v>
      </c>
      <c r="AF55">
        <v>0</v>
      </c>
      <c r="AG55" t="s">
        <v>288</v>
      </c>
      <c r="AH55">
        <v>6</v>
      </c>
      <c r="AI55">
        <v>15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2</v>
      </c>
      <c r="AR55">
        <v>2</v>
      </c>
      <c r="AS55">
        <v>3</v>
      </c>
      <c r="AT55">
        <v>4</v>
      </c>
      <c r="AU55">
        <v>47</v>
      </c>
      <c r="AV55">
        <v>1</v>
      </c>
      <c r="AW55">
        <v>0</v>
      </c>
      <c r="AX55">
        <v>0</v>
      </c>
      <c r="AY55">
        <v>0</v>
      </c>
      <c r="AZ55" t="s">
        <v>289</v>
      </c>
      <c r="BA55">
        <v>13</v>
      </c>
      <c r="BB55">
        <v>28</v>
      </c>
      <c r="BC55">
        <v>31</v>
      </c>
      <c r="BD55">
        <v>6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6</v>
      </c>
      <c r="BK55">
        <v>1</v>
      </c>
      <c r="BL55">
        <v>0</v>
      </c>
      <c r="BM55">
        <v>1</v>
      </c>
      <c r="BN55">
        <v>1</v>
      </c>
      <c r="BO55">
        <v>1</v>
      </c>
      <c r="BP55">
        <v>3</v>
      </c>
      <c r="BQ55">
        <v>0</v>
      </c>
      <c r="BR55">
        <v>0</v>
      </c>
      <c r="BS55" t="s">
        <v>150</v>
      </c>
      <c r="BT55">
        <v>1</v>
      </c>
      <c r="BU55">
        <v>3</v>
      </c>
      <c r="BV55">
        <v>15</v>
      </c>
      <c r="BW55">
        <v>35</v>
      </c>
      <c r="BX55">
        <v>25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1</v>
      </c>
      <c r="CH55">
        <v>1</v>
      </c>
      <c r="CI55">
        <v>2</v>
      </c>
      <c r="CJ55">
        <v>1</v>
      </c>
      <c r="CK55">
        <v>2</v>
      </c>
      <c r="CL55">
        <v>63.959999084472663</v>
      </c>
      <c r="CM55">
        <v>65.010002136230469</v>
      </c>
      <c r="CN55" t="s">
        <v>97</v>
      </c>
      <c r="CO55" s="16">
        <f t="shared" si="4"/>
        <v>2.1888585311511388E-3</v>
      </c>
      <c r="CP55" s="16">
        <f t="shared" si="5"/>
        <v>1.6151407741188728E-2</v>
      </c>
      <c r="CR55" s="17">
        <f t="shared" si="3"/>
        <v>64.993043108812046</v>
      </c>
    </row>
    <row r="56" spans="1:96" hidden="1" x14ac:dyDescent="0.25">
      <c r="A56">
        <v>47</v>
      </c>
      <c r="B56" t="s">
        <v>290</v>
      </c>
      <c r="C56">
        <v>10</v>
      </c>
      <c r="D56">
        <v>1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65.889999389648395</v>
      </c>
      <c r="N56" t="s">
        <v>291</v>
      </c>
      <c r="O56">
        <v>29</v>
      </c>
      <c r="P56">
        <v>6</v>
      </c>
      <c r="Q56">
        <v>12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19</v>
      </c>
      <c r="Y56">
        <v>0</v>
      </c>
      <c r="Z56">
        <v>1</v>
      </c>
      <c r="AA56">
        <v>1</v>
      </c>
      <c r="AB56">
        <v>24</v>
      </c>
      <c r="AC56">
        <v>1</v>
      </c>
      <c r="AD56">
        <v>26</v>
      </c>
      <c r="AE56">
        <v>0</v>
      </c>
      <c r="AF56">
        <v>0</v>
      </c>
      <c r="AG56" t="s">
        <v>292</v>
      </c>
      <c r="AH56">
        <v>10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6</v>
      </c>
      <c r="AR56">
        <v>1</v>
      </c>
      <c r="AS56">
        <v>3</v>
      </c>
      <c r="AT56">
        <v>2</v>
      </c>
      <c r="AU56">
        <v>63</v>
      </c>
      <c r="AV56">
        <v>0</v>
      </c>
      <c r="AW56">
        <v>0</v>
      </c>
      <c r="AX56">
        <v>0</v>
      </c>
      <c r="AY56">
        <v>0</v>
      </c>
      <c r="AZ56" t="s">
        <v>293</v>
      </c>
      <c r="BA56">
        <v>49</v>
      </c>
      <c r="BB56">
        <v>20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12</v>
      </c>
      <c r="BK56">
        <v>2</v>
      </c>
      <c r="BL56">
        <v>1</v>
      </c>
      <c r="BM56">
        <v>1</v>
      </c>
      <c r="BN56">
        <v>5</v>
      </c>
      <c r="BO56">
        <v>0</v>
      </c>
      <c r="BP56">
        <v>0</v>
      </c>
      <c r="BQ56">
        <v>0</v>
      </c>
      <c r="BR56">
        <v>0</v>
      </c>
      <c r="BS56" t="s">
        <v>201</v>
      </c>
      <c r="BT56">
        <v>7</v>
      </c>
      <c r="BU56">
        <v>7</v>
      </c>
      <c r="BV56">
        <v>11</v>
      </c>
      <c r="BW56">
        <v>10</v>
      </c>
      <c r="BX56">
        <v>45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65.900001525878906</v>
      </c>
      <c r="CM56">
        <v>67.330001831054688</v>
      </c>
      <c r="CN56" t="s">
        <v>102</v>
      </c>
      <c r="CO56" s="16">
        <f t="shared" si="4"/>
        <v>1.5177748101546928E-4</v>
      </c>
      <c r="CP56" s="16">
        <f t="shared" si="5"/>
        <v>2.1238679136886929E-2</v>
      </c>
      <c r="CR56" s="17">
        <f t="shared" si="3"/>
        <v>67.299630513407408</v>
      </c>
    </row>
    <row r="57" spans="1:96" hidden="1" x14ac:dyDescent="0.25">
      <c r="A57">
        <v>48</v>
      </c>
      <c r="B57" t="s">
        <v>294</v>
      </c>
      <c r="C57">
        <v>9</v>
      </c>
      <c r="D57">
        <v>2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40.900001525878899</v>
      </c>
      <c r="N57" t="s">
        <v>96</v>
      </c>
      <c r="O57">
        <v>30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0</v>
      </c>
      <c r="X57">
        <v>12</v>
      </c>
      <c r="Y57">
        <v>9</v>
      </c>
      <c r="Z57">
        <v>6</v>
      </c>
      <c r="AA57">
        <v>5</v>
      </c>
      <c r="AB57">
        <v>32</v>
      </c>
      <c r="AC57">
        <v>0</v>
      </c>
      <c r="AD57">
        <v>0</v>
      </c>
      <c r="AE57">
        <v>0</v>
      </c>
      <c r="AF57">
        <v>0</v>
      </c>
      <c r="AG57" t="s">
        <v>295</v>
      </c>
      <c r="AH57">
        <v>24</v>
      </c>
      <c r="AI57">
        <v>9</v>
      </c>
      <c r="AJ57">
        <v>6</v>
      </c>
      <c r="AK57">
        <v>18</v>
      </c>
      <c r="AL57">
        <v>19</v>
      </c>
      <c r="AM57">
        <v>1</v>
      </c>
      <c r="AN57">
        <v>1</v>
      </c>
      <c r="AO57">
        <v>0</v>
      </c>
      <c r="AP57">
        <v>0</v>
      </c>
      <c r="AQ57">
        <v>2</v>
      </c>
      <c r="AR57">
        <v>2</v>
      </c>
      <c r="AS57">
        <v>5</v>
      </c>
      <c r="AT57">
        <v>4</v>
      </c>
      <c r="AU57">
        <v>0</v>
      </c>
      <c r="AV57">
        <v>2</v>
      </c>
      <c r="AW57">
        <v>11</v>
      </c>
      <c r="AX57">
        <v>1</v>
      </c>
      <c r="AY57">
        <v>11</v>
      </c>
      <c r="AZ57" t="s">
        <v>296</v>
      </c>
      <c r="BA57">
        <v>4</v>
      </c>
      <c r="BB57">
        <v>16</v>
      </c>
      <c r="BC57">
        <v>10</v>
      </c>
      <c r="BD57">
        <v>2</v>
      </c>
      <c r="BE57">
        <v>0</v>
      </c>
      <c r="BF57">
        <v>1</v>
      </c>
      <c r="BG57">
        <v>12</v>
      </c>
      <c r="BH57">
        <v>0</v>
      </c>
      <c r="BI57">
        <v>0</v>
      </c>
      <c r="BJ57">
        <v>3</v>
      </c>
      <c r="BK57">
        <v>11</v>
      </c>
      <c r="BL57">
        <v>1</v>
      </c>
      <c r="BM57">
        <v>0</v>
      </c>
      <c r="BN57">
        <v>36</v>
      </c>
      <c r="BO57">
        <v>1</v>
      </c>
      <c r="BP57">
        <v>1</v>
      </c>
      <c r="BQ57">
        <v>0</v>
      </c>
      <c r="BR57">
        <v>0</v>
      </c>
      <c r="BS57" t="s">
        <v>99</v>
      </c>
      <c r="BT57">
        <v>7</v>
      </c>
      <c r="BU57">
        <v>35</v>
      </c>
      <c r="BV57">
        <v>32</v>
      </c>
      <c r="BW57">
        <v>3</v>
      </c>
      <c r="BX57">
        <v>0</v>
      </c>
      <c r="BY57">
        <v>1</v>
      </c>
      <c r="BZ57">
        <v>35</v>
      </c>
      <c r="CA57">
        <v>0</v>
      </c>
      <c r="CB57">
        <v>0</v>
      </c>
      <c r="CC57">
        <v>3</v>
      </c>
      <c r="CD57">
        <v>1</v>
      </c>
      <c r="CE57">
        <v>2</v>
      </c>
      <c r="CF57">
        <v>1</v>
      </c>
      <c r="CG57">
        <v>1</v>
      </c>
      <c r="CH57">
        <v>1</v>
      </c>
      <c r="CI57">
        <v>2</v>
      </c>
      <c r="CJ57">
        <v>0</v>
      </c>
      <c r="CK57">
        <v>0</v>
      </c>
      <c r="CL57">
        <v>40.290000915527337</v>
      </c>
      <c r="CM57">
        <v>41.720001220703118</v>
      </c>
      <c r="CN57" t="s">
        <v>102</v>
      </c>
      <c r="CO57" s="16">
        <f t="shared" si="4"/>
        <v>-1.5140248113433952E-2</v>
      </c>
      <c r="CP57" s="16">
        <f t="shared" si="5"/>
        <v>3.4276132869961673E-2</v>
      </c>
      <c r="CR57" s="17">
        <f t="shared" si="3"/>
        <v>41.670986340238827</v>
      </c>
    </row>
    <row r="58" spans="1:96" hidden="1" x14ac:dyDescent="0.25">
      <c r="A58">
        <v>49</v>
      </c>
      <c r="B58" t="s">
        <v>297</v>
      </c>
      <c r="C58">
        <v>11</v>
      </c>
      <c r="D58">
        <v>0</v>
      </c>
      <c r="E58">
        <v>5</v>
      </c>
      <c r="F58">
        <v>1</v>
      </c>
      <c r="G58" t="s">
        <v>92</v>
      </c>
      <c r="H58" t="s">
        <v>92</v>
      </c>
      <c r="I58">
        <v>5</v>
      </c>
      <c r="J58">
        <v>1</v>
      </c>
      <c r="K58" t="s">
        <v>92</v>
      </c>
      <c r="L58" t="s">
        <v>92</v>
      </c>
      <c r="M58">
        <v>81.430000305175696</v>
      </c>
      <c r="N58" t="s">
        <v>192</v>
      </c>
      <c r="O58">
        <v>16</v>
      </c>
      <c r="P58">
        <v>4</v>
      </c>
      <c r="Q58">
        <v>24</v>
      </c>
      <c r="R58">
        <v>27</v>
      </c>
      <c r="S58">
        <v>0</v>
      </c>
      <c r="T58">
        <v>0</v>
      </c>
      <c r="U58">
        <v>0</v>
      </c>
      <c r="V58">
        <v>0</v>
      </c>
      <c r="W58">
        <v>0</v>
      </c>
      <c r="X58">
        <v>8</v>
      </c>
      <c r="Y58">
        <v>1</v>
      </c>
      <c r="Z58">
        <v>0</v>
      </c>
      <c r="AA58">
        <v>1</v>
      </c>
      <c r="AB58">
        <v>2</v>
      </c>
      <c r="AC58">
        <v>1</v>
      </c>
      <c r="AD58">
        <v>4</v>
      </c>
      <c r="AE58">
        <v>0</v>
      </c>
      <c r="AF58">
        <v>0</v>
      </c>
      <c r="AG58" t="s">
        <v>111</v>
      </c>
      <c r="AH58">
        <v>0</v>
      </c>
      <c r="AI58">
        <v>20</v>
      </c>
      <c r="AJ58">
        <v>47</v>
      </c>
      <c r="AK58">
        <v>3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169</v>
      </c>
      <c r="BA58">
        <v>17</v>
      </c>
      <c r="BB58">
        <v>38</v>
      </c>
      <c r="BC58">
        <v>22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7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298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3</v>
      </c>
      <c r="CD58">
        <v>1</v>
      </c>
      <c r="CE58">
        <v>9</v>
      </c>
      <c r="CF58">
        <v>15</v>
      </c>
      <c r="CG58">
        <v>50</v>
      </c>
      <c r="CH58">
        <v>0</v>
      </c>
      <c r="CI58">
        <v>0</v>
      </c>
      <c r="CJ58">
        <v>0</v>
      </c>
      <c r="CK58">
        <v>0</v>
      </c>
      <c r="CL58">
        <v>81.010002136230469</v>
      </c>
      <c r="CM58">
        <v>82.080001831054688</v>
      </c>
      <c r="CN58" t="s">
        <v>102</v>
      </c>
      <c r="CO58" s="16">
        <f t="shared" si="4"/>
        <v>-5.1845223783471006E-3</v>
      </c>
      <c r="CP58" s="16">
        <f t="shared" si="5"/>
        <v>1.3036058369328529E-2</v>
      </c>
      <c r="CR58" s="17">
        <f t="shared" si="3"/>
        <v>82.066053252577802</v>
      </c>
    </row>
    <row r="59" spans="1:96" hidden="1" x14ac:dyDescent="0.25">
      <c r="A59">
        <v>50</v>
      </c>
      <c r="B59" t="s">
        <v>299</v>
      </c>
      <c r="C59">
        <v>10</v>
      </c>
      <c r="D59">
        <v>1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46.430000305175703</v>
      </c>
      <c r="N59" t="s">
        <v>300</v>
      </c>
      <c r="O59">
        <v>17</v>
      </c>
      <c r="P59">
        <v>10</v>
      </c>
      <c r="Q59">
        <v>19</v>
      </c>
      <c r="R59">
        <v>12</v>
      </c>
      <c r="S59">
        <v>20</v>
      </c>
      <c r="T59">
        <v>0</v>
      </c>
      <c r="U59">
        <v>0</v>
      </c>
      <c r="V59">
        <v>0</v>
      </c>
      <c r="W59">
        <v>0</v>
      </c>
      <c r="X59">
        <v>7</v>
      </c>
      <c r="Y59">
        <v>2</v>
      </c>
      <c r="Z59">
        <v>1</v>
      </c>
      <c r="AA59">
        <v>2</v>
      </c>
      <c r="AB59">
        <v>1</v>
      </c>
      <c r="AC59">
        <v>1</v>
      </c>
      <c r="AD59">
        <v>6</v>
      </c>
      <c r="AE59">
        <v>1</v>
      </c>
      <c r="AF59">
        <v>6</v>
      </c>
      <c r="AG59" t="s">
        <v>258</v>
      </c>
      <c r="AH59">
        <v>12</v>
      </c>
      <c r="AI59">
        <v>10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12</v>
      </c>
      <c r="AR59">
        <v>3</v>
      </c>
      <c r="AS59">
        <v>2</v>
      </c>
      <c r="AT59">
        <v>4</v>
      </c>
      <c r="AU59">
        <v>50</v>
      </c>
      <c r="AV59">
        <v>0</v>
      </c>
      <c r="AW59">
        <v>0</v>
      </c>
      <c r="AX59">
        <v>0</v>
      </c>
      <c r="AY59">
        <v>0</v>
      </c>
      <c r="AZ59" t="s">
        <v>284</v>
      </c>
      <c r="BA59">
        <v>37</v>
      </c>
      <c r="BB59">
        <v>30</v>
      </c>
      <c r="BC59">
        <v>8</v>
      </c>
      <c r="BD59">
        <v>0</v>
      </c>
      <c r="BE59">
        <v>0</v>
      </c>
      <c r="BF59">
        <v>1</v>
      </c>
      <c r="BG59">
        <v>8</v>
      </c>
      <c r="BH59">
        <v>0</v>
      </c>
      <c r="BI59">
        <v>0</v>
      </c>
      <c r="BJ59">
        <v>16</v>
      </c>
      <c r="BK59">
        <v>3</v>
      </c>
      <c r="BL59">
        <v>4</v>
      </c>
      <c r="BM59">
        <v>1</v>
      </c>
      <c r="BN59">
        <v>0</v>
      </c>
      <c r="BO59">
        <v>1</v>
      </c>
      <c r="BP59">
        <v>5</v>
      </c>
      <c r="BQ59">
        <v>0</v>
      </c>
      <c r="BR59">
        <v>0</v>
      </c>
      <c r="BS59" t="s">
        <v>171</v>
      </c>
      <c r="BT59">
        <v>12</v>
      </c>
      <c r="BU59">
        <v>30</v>
      </c>
      <c r="BV59">
        <v>28</v>
      </c>
      <c r="BW59">
        <v>5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4</v>
      </c>
      <c r="CD59">
        <v>1</v>
      </c>
      <c r="CE59">
        <v>2</v>
      </c>
      <c r="CF59">
        <v>1</v>
      </c>
      <c r="CG59">
        <v>4</v>
      </c>
      <c r="CH59">
        <v>1</v>
      </c>
      <c r="CI59">
        <v>8</v>
      </c>
      <c r="CJ59">
        <v>0</v>
      </c>
      <c r="CK59">
        <v>0</v>
      </c>
      <c r="CL59">
        <v>46.970001220703118</v>
      </c>
      <c r="CM59">
        <v>48.090000152587891</v>
      </c>
      <c r="CN59" t="s">
        <v>102</v>
      </c>
      <c r="CO59" s="16">
        <f t="shared" si="4"/>
        <v>1.1496719214250217E-2</v>
      </c>
      <c r="CP59" s="16">
        <f t="shared" si="5"/>
        <v>2.3289642926410004E-2</v>
      </c>
      <c r="CR59" s="17">
        <f t="shared" si="3"/>
        <v>48.063915777386335</v>
      </c>
    </row>
    <row r="60" spans="1:96" hidden="1" x14ac:dyDescent="0.25">
      <c r="A60">
        <v>51</v>
      </c>
      <c r="B60" t="s">
        <v>301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43.380001068115199</v>
      </c>
      <c r="N60" t="s">
        <v>293</v>
      </c>
      <c r="O60">
        <v>11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24</v>
      </c>
      <c r="Y60">
        <v>17</v>
      </c>
      <c r="Z60">
        <v>18</v>
      </c>
      <c r="AA60">
        <v>7</v>
      </c>
      <c r="AB60">
        <v>14</v>
      </c>
      <c r="AC60">
        <v>0</v>
      </c>
      <c r="AD60">
        <v>0</v>
      </c>
      <c r="AE60">
        <v>0</v>
      </c>
      <c r="AF60">
        <v>0</v>
      </c>
      <c r="AG60" t="s">
        <v>128</v>
      </c>
      <c r="AH60">
        <v>5</v>
      </c>
      <c r="AI60">
        <v>15</v>
      </c>
      <c r="AJ60">
        <v>23</v>
      </c>
      <c r="AK60">
        <v>36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 t="s">
        <v>302</v>
      </c>
      <c r="BA60">
        <v>50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13</v>
      </c>
      <c r="BK60">
        <v>5</v>
      </c>
      <c r="BL60">
        <v>9</v>
      </c>
      <c r="BM60">
        <v>0</v>
      </c>
      <c r="BN60">
        <v>15</v>
      </c>
      <c r="BO60">
        <v>0</v>
      </c>
      <c r="BP60">
        <v>0</v>
      </c>
      <c r="BQ60">
        <v>0</v>
      </c>
      <c r="BR60">
        <v>0</v>
      </c>
      <c r="BS60" t="s">
        <v>170</v>
      </c>
      <c r="BT60">
        <v>2</v>
      </c>
      <c r="BU60">
        <v>9</v>
      </c>
      <c r="BV60">
        <v>23</v>
      </c>
      <c r="BW60">
        <v>38</v>
      </c>
      <c r="BX60">
        <v>7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43.169998168945313</v>
      </c>
      <c r="CM60">
        <v>43.599998474121087</v>
      </c>
      <c r="CN60" t="s">
        <v>102</v>
      </c>
      <c r="CO60" s="16">
        <f t="shared" si="4"/>
        <v>-4.8645565920120148E-3</v>
      </c>
      <c r="CP60" s="16">
        <f t="shared" si="5"/>
        <v>9.8623926657016581E-3</v>
      </c>
      <c r="CR60" s="17">
        <f t="shared" si="3"/>
        <v>43.59575764226507</v>
      </c>
    </row>
    <row r="61" spans="1:96" hidden="1" x14ac:dyDescent="0.25">
      <c r="A61">
        <v>52</v>
      </c>
      <c r="B61" t="s">
        <v>303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90.279998779296804</v>
      </c>
      <c r="N61" t="s">
        <v>304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79</v>
      </c>
      <c r="AC61">
        <v>0</v>
      </c>
      <c r="AD61">
        <v>0</v>
      </c>
      <c r="AE61">
        <v>0</v>
      </c>
      <c r="AF61">
        <v>0</v>
      </c>
      <c r="AG61" t="s">
        <v>305</v>
      </c>
      <c r="AH61">
        <v>16</v>
      </c>
      <c r="AI61">
        <v>30</v>
      </c>
      <c r="AJ61">
        <v>28</v>
      </c>
      <c r="AK61">
        <v>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4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0</v>
      </c>
      <c r="AZ61" t="s">
        <v>306</v>
      </c>
      <c r="BA61">
        <v>16</v>
      </c>
      <c r="BB61">
        <v>21</v>
      </c>
      <c r="BC61">
        <v>12</v>
      </c>
      <c r="BD61">
        <v>23</v>
      </c>
      <c r="BE61">
        <v>5</v>
      </c>
      <c r="BF61">
        <v>0</v>
      </c>
      <c r="BG61">
        <v>0</v>
      </c>
      <c r="BH61">
        <v>0</v>
      </c>
      <c r="BI61">
        <v>0</v>
      </c>
      <c r="BJ61">
        <v>4</v>
      </c>
      <c r="BK61">
        <v>2</v>
      </c>
      <c r="BL61">
        <v>0</v>
      </c>
      <c r="BM61">
        <v>0</v>
      </c>
      <c r="BN61">
        <v>1</v>
      </c>
      <c r="BO61">
        <v>1</v>
      </c>
      <c r="BP61">
        <v>3</v>
      </c>
      <c r="BQ61">
        <v>1</v>
      </c>
      <c r="BR61">
        <v>0</v>
      </c>
      <c r="BS61" t="s">
        <v>307</v>
      </c>
      <c r="BT61">
        <v>2</v>
      </c>
      <c r="BU61">
        <v>1</v>
      </c>
      <c r="BV61">
        <v>10</v>
      </c>
      <c r="BW61">
        <v>38</v>
      </c>
      <c r="BX61">
        <v>27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1</v>
      </c>
      <c r="CJ61">
        <v>1</v>
      </c>
      <c r="CK61">
        <v>1</v>
      </c>
      <c r="CL61">
        <v>90.650001525878906</v>
      </c>
      <c r="CM61">
        <v>91.849998474121094</v>
      </c>
      <c r="CN61" t="s">
        <v>102</v>
      </c>
      <c r="CO61" s="16">
        <f t="shared" si="4"/>
        <v>4.0816628831106261E-3</v>
      </c>
      <c r="CP61" s="16">
        <f t="shared" si="5"/>
        <v>1.3064746523433923E-2</v>
      </c>
      <c r="CR61" s="17">
        <f t="shared" si="3"/>
        <v>91.834320818163405</v>
      </c>
    </row>
    <row r="62" spans="1:96" hidden="1" x14ac:dyDescent="0.25">
      <c r="A62">
        <v>53</v>
      </c>
      <c r="B62" t="s">
        <v>308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5</v>
      </c>
      <c r="J62">
        <v>1</v>
      </c>
      <c r="K62" t="s">
        <v>92</v>
      </c>
      <c r="L62" t="s">
        <v>92</v>
      </c>
      <c r="M62">
        <v>32.560001373291001</v>
      </c>
      <c r="N62" t="s">
        <v>259</v>
      </c>
      <c r="O62">
        <v>15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</v>
      </c>
      <c r="Y62">
        <v>14</v>
      </c>
      <c r="Z62">
        <v>18</v>
      </c>
      <c r="AA62">
        <v>8</v>
      </c>
      <c r="AB62">
        <v>24</v>
      </c>
      <c r="AC62">
        <v>0</v>
      </c>
      <c r="AD62">
        <v>0</v>
      </c>
      <c r="AE62">
        <v>0</v>
      </c>
      <c r="AF62">
        <v>0</v>
      </c>
      <c r="AG62" t="s">
        <v>309</v>
      </c>
      <c r="AH62">
        <v>0</v>
      </c>
      <c r="AI62">
        <v>2</v>
      </c>
      <c r="AJ62">
        <v>2</v>
      </c>
      <c r="AK62">
        <v>8</v>
      </c>
      <c r="AL62">
        <v>67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310</v>
      </c>
      <c r="BA62">
        <v>46</v>
      </c>
      <c r="BB62">
        <v>22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5</v>
      </c>
      <c r="BK62">
        <v>5</v>
      </c>
      <c r="BL62">
        <v>3</v>
      </c>
      <c r="BM62">
        <v>2</v>
      </c>
      <c r="BN62">
        <v>4</v>
      </c>
      <c r="BO62">
        <v>0</v>
      </c>
      <c r="BP62">
        <v>0</v>
      </c>
      <c r="BQ62">
        <v>0</v>
      </c>
      <c r="BR62">
        <v>0</v>
      </c>
      <c r="BS62" t="s">
        <v>311</v>
      </c>
      <c r="BT62">
        <v>37</v>
      </c>
      <c r="BU62">
        <v>30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16</v>
      </c>
      <c r="CD62">
        <v>2</v>
      </c>
      <c r="CE62">
        <v>2</v>
      </c>
      <c r="CF62">
        <v>3</v>
      </c>
      <c r="CG62">
        <v>6</v>
      </c>
      <c r="CH62">
        <v>0</v>
      </c>
      <c r="CI62">
        <v>0</v>
      </c>
      <c r="CJ62">
        <v>0</v>
      </c>
      <c r="CK62">
        <v>0</v>
      </c>
      <c r="CL62">
        <v>32.5</v>
      </c>
      <c r="CM62">
        <v>33.150001525878913</v>
      </c>
      <c r="CN62" t="s">
        <v>102</v>
      </c>
      <c r="CO62" s="16">
        <f t="shared" si="4"/>
        <v>-1.8461961012616879E-3</v>
      </c>
      <c r="CP62" s="16">
        <f t="shared" si="5"/>
        <v>1.9607888264242868E-2</v>
      </c>
      <c r="CR62" s="17">
        <f t="shared" si="3"/>
        <v>33.137256368587892</v>
      </c>
    </row>
    <row r="63" spans="1:96" hidden="1" x14ac:dyDescent="0.25">
      <c r="A63">
        <v>54</v>
      </c>
      <c r="B63" t="s">
        <v>312</v>
      </c>
      <c r="C63">
        <v>10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40.650001525878899</v>
      </c>
      <c r="N63" t="s">
        <v>208</v>
      </c>
      <c r="O63">
        <v>0</v>
      </c>
      <c r="P63">
        <v>0</v>
      </c>
      <c r="Q63">
        <v>0</v>
      </c>
      <c r="R63">
        <v>0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313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</v>
      </c>
      <c r="AV63">
        <v>0</v>
      </c>
      <c r="AW63">
        <v>0</v>
      </c>
      <c r="AX63">
        <v>0</v>
      </c>
      <c r="AY63">
        <v>0</v>
      </c>
      <c r="AZ63" t="s">
        <v>208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 t="s">
        <v>314</v>
      </c>
      <c r="BT63">
        <v>1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40.650001525878913</v>
      </c>
      <c r="CM63">
        <v>40.650001525878913</v>
      </c>
      <c r="CN63" t="s">
        <v>97</v>
      </c>
      <c r="CO63" s="16">
        <f t="shared" si="4"/>
        <v>0</v>
      </c>
      <c r="CP63" s="16">
        <f t="shared" si="5"/>
        <v>0</v>
      </c>
      <c r="CR63" s="17">
        <f t="shared" si="3"/>
        <v>40.650001525878913</v>
      </c>
    </row>
    <row r="64" spans="1:96" hidden="1" x14ac:dyDescent="0.25">
      <c r="A64">
        <v>55</v>
      </c>
      <c r="B64" t="s">
        <v>315</v>
      </c>
      <c r="C64">
        <v>9</v>
      </c>
      <c r="D64">
        <v>0</v>
      </c>
      <c r="E64">
        <v>5</v>
      </c>
      <c r="F64">
        <v>1</v>
      </c>
      <c r="G64" t="s">
        <v>92</v>
      </c>
      <c r="H64" t="s">
        <v>92</v>
      </c>
      <c r="I64">
        <v>5</v>
      </c>
      <c r="J64">
        <v>1</v>
      </c>
      <c r="K64" t="s">
        <v>92</v>
      </c>
      <c r="L64" t="s">
        <v>92</v>
      </c>
      <c r="M64">
        <v>34.700000762939403</v>
      </c>
      <c r="N64" t="s">
        <v>316</v>
      </c>
      <c r="O64">
        <v>8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1</v>
      </c>
      <c r="Z64">
        <v>2</v>
      </c>
      <c r="AA64">
        <v>0</v>
      </c>
      <c r="AB64">
        <v>12</v>
      </c>
      <c r="AC64">
        <v>0</v>
      </c>
      <c r="AD64">
        <v>0</v>
      </c>
      <c r="AE64">
        <v>0</v>
      </c>
      <c r="AF64">
        <v>0</v>
      </c>
      <c r="AG64" t="s">
        <v>317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39</v>
      </c>
      <c r="AV64">
        <v>0</v>
      </c>
      <c r="AW64">
        <v>0</v>
      </c>
      <c r="AX64">
        <v>0</v>
      </c>
      <c r="AY64">
        <v>0</v>
      </c>
      <c r="AZ64" t="s">
        <v>318</v>
      </c>
      <c r="BA64">
        <v>4</v>
      </c>
      <c r="BB64">
        <v>4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  <c r="BK64">
        <v>0</v>
      </c>
      <c r="BL64">
        <v>0</v>
      </c>
      <c r="BM64">
        <v>1</v>
      </c>
      <c r="BN64">
        <v>12</v>
      </c>
      <c r="BO64">
        <v>1</v>
      </c>
      <c r="BP64">
        <v>13</v>
      </c>
      <c r="BQ64">
        <v>0</v>
      </c>
      <c r="BR64">
        <v>0</v>
      </c>
      <c r="BS64" t="s">
        <v>319</v>
      </c>
      <c r="BT64">
        <v>0</v>
      </c>
      <c r="BU64">
        <v>7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2</v>
      </c>
      <c r="CE64">
        <v>3</v>
      </c>
      <c r="CF64">
        <v>0</v>
      </c>
      <c r="CG64">
        <v>9</v>
      </c>
      <c r="CH64">
        <v>0</v>
      </c>
      <c r="CI64">
        <v>0</v>
      </c>
      <c r="CJ64">
        <v>0</v>
      </c>
      <c r="CK64">
        <v>0</v>
      </c>
      <c r="CL64">
        <v>34.569999694824219</v>
      </c>
      <c r="CM64">
        <v>35.5</v>
      </c>
      <c r="CN64" t="s">
        <v>97</v>
      </c>
      <c r="CO64" s="16">
        <f t="shared" si="4"/>
        <v>-3.7605169008620987E-3</v>
      </c>
      <c r="CP64" s="16">
        <f t="shared" si="5"/>
        <v>2.6197191695092381E-2</v>
      </c>
      <c r="CR64" s="17">
        <f t="shared" si="3"/>
        <v>35.475636603728816</v>
      </c>
    </row>
    <row r="65" spans="1:96" hidden="1" x14ac:dyDescent="0.25">
      <c r="A65">
        <v>56</v>
      </c>
      <c r="B65" t="s">
        <v>320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65.099998474121094</v>
      </c>
      <c r="N65" t="s">
        <v>170</v>
      </c>
      <c r="O65">
        <v>3</v>
      </c>
      <c r="P65">
        <v>3</v>
      </c>
      <c r="Q65">
        <v>5</v>
      </c>
      <c r="R65">
        <v>2</v>
      </c>
      <c r="S65">
        <v>52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1</v>
      </c>
      <c r="AB65">
        <v>14</v>
      </c>
      <c r="AC65">
        <v>1</v>
      </c>
      <c r="AD65">
        <v>15</v>
      </c>
      <c r="AE65">
        <v>1</v>
      </c>
      <c r="AF65">
        <v>15</v>
      </c>
      <c r="AG65" t="s">
        <v>321</v>
      </c>
      <c r="AH65">
        <v>6</v>
      </c>
      <c r="AI65">
        <v>11</v>
      </c>
      <c r="AJ65">
        <v>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2</v>
      </c>
      <c r="AT65">
        <v>1</v>
      </c>
      <c r="AU65">
        <v>52</v>
      </c>
      <c r="AV65">
        <v>1</v>
      </c>
      <c r="AW65">
        <v>0</v>
      </c>
      <c r="AX65">
        <v>0</v>
      </c>
      <c r="AY65">
        <v>0</v>
      </c>
      <c r="AZ65" t="s">
        <v>322</v>
      </c>
      <c r="BA65">
        <v>15</v>
      </c>
      <c r="BB65">
        <v>5</v>
      </c>
      <c r="BC65">
        <v>3</v>
      </c>
      <c r="BD65">
        <v>0</v>
      </c>
      <c r="BE65">
        <v>0</v>
      </c>
      <c r="BF65">
        <v>1</v>
      </c>
      <c r="BG65">
        <v>3</v>
      </c>
      <c r="BH65">
        <v>0</v>
      </c>
      <c r="BI65">
        <v>0</v>
      </c>
      <c r="BJ65">
        <v>0</v>
      </c>
      <c r="BK65">
        <v>6</v>
      </c>
      <c r="BL65">
        <v>5</v>
      </c>
      <c r="BM65">
        <v>6</v>
      </c>
      <c r="BN65">
        <v>61</v>
      </c>
      <c r="BO65">
        <v>0</v>
      </c>
      <c r="BP65">
        <v>0</v>
      </c>
      <c r="BQ65">
        <v>0</v>
      </c>
      <c r="BR65">
        <v>0</v>
      </c>
      <c r="BS65" t="s">
        <v>323</v>
      </c>
      <c r="BT65">
        <v>0</v>
      </c>
      <c r="BU65">
        <v>0</v>
      </c>
      <c r="BV65">
        <v>0</v>
      </c>
      <c r="BW65">
        <v>1</v>
      </c>
      <c r="BX65">
        <v>79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63.702999114990227</v>
      </c>
      <c r="CM65">
        <v>67.849998474121094</v>
      </c>
      <c r="CN65" t="s">
        <v>97</v>
      </c>
      <c r="CO65" s="16">
        <f t="shared" si="4"/>
        <v>-2.192988365601356E-2</v>
      </c>
      <c r="CP65" s="16">
        <f t="shared" si="5"/>
        <v>6.112010983629701E-2</v>
      </c>
      <c r="CR65" s="17">
        <f t="shared" si="3"/>
        <v>67.596533417799961</v>
      </c>
    </row>
    <row r="66" spans="1:96" hidden="1" x14ac:dyDescent="0.25">
      <c r="A66">
        <v>57</v>
      </c>
      <c r="B66" t="s">
        <v>324</v>
      </c>
      <c r="C66">
        <v>9</v>
      </c>
      <c r="D66">
        <v>0</v>
      </c>
      <c r="E66">
        <v>5</v>
      </c>
      <c r="F66">
        <v>1</v>
      </c>
      <c r="G66" t="s">
        <v>92</v>
      </c>
      <c r="H66" t="s">
        <v>92</v>
      </c>
      <c r="I66">
        <v>5</v>
      </c>
      <c r="J66">
        <v>1</v>
      </c>
      <c r="K66" t="s">
        <v>92</v>
      </c>
      <c r="L66" t="s">
        <v>92</v>
      </c>
      <c r="M66">
        <v>75.769996643066406</v>
      </c>
      <c r="N66" t="s">
        <v>325</v>
      </c>
      <c r="O66">
        <v>2</v>
      </c>
      <c r="P66">
        <v>2</v>
      </c>
      <c r="Q66">
        <v>50</v>
      </c>
      <c r="R66">
        <v>17</v>
      </c>
      <c r="S66">
        <v>1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2</v>
      </c>
      <c r="AB66">
        <v>3</v>
      </c>
      <c r="AC66">
        <v>1</v>
      </c>
      <c r="AD66">
        <v>7</v>
      </c>
      <c r="AE66">
        <v>1</v>
      </c>
      <c r="AF66">
        <v>0</v>
      </c>
      <c r="AG66" t="s">
        <v>326</v>
      </c>
      <c r="AH66">
        <v>18</v>
      </c>
      <c r="AI66">
        <v>29</v>
      </c>
      <c r="AJ66">
        <v>23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</v>
      </c>
      <c r="AR66">
        <v>2</v>
      </c>
      <c r="AS66">
        <v>2</v>
      </c>
      <c r="AT66">
        <v>2</v>
      </c>
      <c r="AU66">
        <v>5</v>
      </c>
      <c r="AV66">
        <v>1</v>
      </c>
      <c r="AW66">
        <v>11</v>
      </c>
      <c r="AX66">
        <v>0</v>
      </c>
      <c r="AY66">
        <v>0</v>
      </c>
      <c r="AZ66" t="s">
        <v>327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81</v>
      </c>
      <c r="BO66">
        <v>0</v>
      </c>
      <c r="BP66">
        <v>0</v>
      </c>
      <c r="BQ66">
        <v>0</v>
      </c>
      <c r="BR66">
        <v>0</v>
      </c>
      <c r="BS66" t="s">
        <v>328</v>
      </c>
      <c r="BT66">
        <v>9</v>
      </c>
      <c r="BU66">
        <v>42</v>
      </c>
      <c r="BV66">
        <v>22</v>
      </c>
      <c r="BW66">
        <v>5</v>
      </c>
      <c r="BX66">
        <v>0</v>
      </c>
      <c r="BY66">
        <v>1</v>
      </c>
      <c r="BZ66">
        <v>1</v>
      </c>
      <c r="CA66">
        <v>0</v>
      </c>
      <c r="CB66">
        <v>0</v>
      </c>
      <c r="CC66">
        <v>5</v>
      </c>
      <c r="CD66">
        <v>2</v>
      </c>
      <c r="CE66">
        <v>0</v>
      </c>
      <c r="CF66">
        <v>0</v>
      </c>
      <c r="CG66">
        <v>0</v>
      </c>
      <c r="CH66">
        <v>1</v>
      </c>
      <c r="CI66">
        <v>2</v>
      </c>
      <c r="CJ66">
        <v>0</v>
      </c>
      <c r="CK66">
        <v>0</v>
      </c>
      <c r="CL66">
        <v>75.769996643066406</v>
      </c>
      <c r="CM66">
        <v>76.669998168945313</v>
      </c>
      <c r="CN66" t="s">
        <v>97</v>
      </c>
      <c r="CO66" s="16">
        <f t="shared" si="4"/>
        <v>0</v>
      </c>
      <c r="CP66" s="16">
        <f t="shared" si="5"/>
        <v>1.1738640242246023E-2</v>
      </c>
      <c r="CR66" s="17">
        <f t="shared" si="3"/>
        <v>76.659433374815549</v>
      </c>
    </row>
    <row r="67" spans="1:96" hidden="1" x14ac:dyDescent="0.25">
      <c r="A67">
        <v>58</v>
      </c>
      <c r="B67" t="s">
        <v>329</v>
      </c>
      <c r="C67">
        <v>9</v>
      </c>
      <c r="D67">
        <v>1</v>
      </c>
      <c r="E67">
        <v>5</v>
      </c>
      <c r="F67">
        <v>1</v>
      </c>
      <c r="G67" t="s">
        <v>92</v>
      </c>
      <c r="H67" t="s">
        <v>92</v>
      </c>
      <c r="I67">
        <v>5</v>
      </c>
      <c r="J67">
        <v>1</v>
      </c>
      <c r="K67" t="s">
        <v>92</v>
      </c>
      <c r="L67" t="s">
        <v>92</v>
      </c>
      <c r="M67">
        <v>36.759998321533203</v>
      </c>
      <c r="N67" t="s">
        <v>125</v>
      </c>
      <c r="O67">
        <v>36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35</v>
      </c>
      <c r="Y67">
        <v>12</v>
      </c>
      <c r="Z67">
        <v>8</v>
      </c>
      <c r="AA67">
        <v>2</v>
      </c>
      <c r="AB67">
        <v>11</v>
      </c>
      <c r="AC67">
        <v>0</v>
      </c>
      <c r="AD67">
        <v>0</v>
      </c>
      <c r="AE67">
        <v>0</v>
      </c>
      <c r="AF67">
        <v>0</v>
      </c>
      <c r="AG67" t="s">
        <v>325</v>
      </c>
      <c r="AH67">
        <v>1</v>
      </c>
      <c r="AI67">
        <v>13</v>
      </c>
      <c r="AJ67">
        <v>8</v>
      </c>
      <c r="AK67">
        <v>33</v>
      </c>
      <c r="AL67">
        <v>24</v>
      </c>
      <c r="AM67">
        <v>0</v>
      </c>
      <c r="AN67">
        <v>0</v>
      </c>
      <c r="AO67">
        <v>0</v>
      </c>
      <c r="AP67">
        <v>0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143</v>
      </c>
      <c r="BA67">
        <v>18</v>
      </c>
      <c r="BB67">
        <v>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16</v>
      </c>
      <c r="BK67">
        <v>14</v>
      </c>
      <c r="BL67">
        <v>9</v>
      </c>
      <c r="BM67">
        <v>13</v>
      </c>
      <c r="BN67">
        <v>20</v>
      </c>
      <c r="BO67">
        <v>0</v>
      </c>
      <c r="BP67">
        <v>0</v>
      </c>
      <c r="BQ67">
        <v>0</v>
      </c>
      <c r="BR67">
        <v>0</v>
      </c>
      <c r="BS67" t="s">
        <v>330</v>
      </c>
      <c r="BT67">
        <v>17</v>
      </c>
      <c r="BU67">
        <v>17</v>
      </c>
      <c r="BV67">
        <v>34</v>
      </c>
      <c r="BW67">
        <v>3</v>
      </c>
      <c r="BX67">
        <v>0</v>
      </c>
      <c r="BY67">
        <v>1</v>
      </c>
      <c r="BZ67">
        <v>37</v>
      </c>
      <c r="CA67">
        <v>0</v>
      </c>
      <c r="CB67">
        <v>0</v>
      </c>
      <c r="CC67">
        <v>10</v>
      </c>
      <c r="CD67">
        <v>2</v>
      </c>
      <c r="CE67">
        <v>5</v>
      </c>
      <c r="CF67">
        <v>1</v>
      </c>
      <c r="CG67">
        <v>0</v>
      </c>
      <c r="CH67">
        <v>1</v>
      </c>
      <c r="CI67">
        <v>1</v>
      </c>
      <c r="CJ67">
        <v>0</v>
      </c>
      <c r="CK67">
        <v>0</v>
      </c>
      <c r="CL67">
        <v>36.680000305175781</v>
      </c>
      <c r="CM67">
        <v>37.099998474121087</v>
      </c>
      <c r="CN67" t="s">
        <v>97</v>
      </c>
      <c r="CO67" s="16">
        <f t="shared" si="4"/>
        <v>-2.1809709839650804E-3</v>
      </c>
      <c r="CP67" s="16">
        <f t="shared" si="5"/>
        <v>1.1320705828014366E-2</v>
      </c>
      <c r="CR67" s="17">
        <f t="shared" si="3"/>
        <v>37.095243798402151</v>
      </c>
    </row>
    <row r="68" spans="1:96" hidden="1" x14ac:dyDescent="0.25">
      <c r="A68">
        <v>59</v>
      </c>
      <c r="B68" t="s">
        <v>331</v>
      </c>
      <c r="C68">
        <v>10</v>
      </c>
      <c r="D68">
        <v>1</v>
      </c>
      <c r="E68">
        <v>5</v>
      </c>
      <c r="F68">
        <v>1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42.540000915527301</v>
      </c>
      <c r="N68" t="s">
        <v>259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23</v>
      </c>
      <c r="AC68">
        <v>0</v>
      </c>
      <c r="AD68">
        <v>0</v>
      </c>
      <c r="AE68">
        <v>0</v>
      </c>
      <c r="AF68">
        <v>0</v>
      </c>
      <c r="AG68" t="s">
        <v>169</v>
      </c>
      <c r="AH68">
        <v>12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3</v>
      </c>
      <c r="AS68">
        <v>6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 t="s">
        <v>195</v>
      </c>
      <c r="BA68">
        <v>0</v>
      </c>
      <c r="BB68">
        <v>14</v>
      </c>
      <c r="BC68">
        <v>3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 t="s">
        <v>332</v>
      </c>
      <c r="BT68">
        <v>2</v>
      </c>
      <c r="BU68">
        <v>0</v>
      </c>
      <c r="BV68">
        <v>1</v>
      </c>
      <c r="BW68">
        <v>1</v>
      </c>
      <c r="BX68">
        <v>7</v>
      </c>
      <c r="BY68">
        <v>1</v>
      </c>
      <c r="BZ68">
        <v>9</v>
      </c>
      <c r="CA68">
        <v>1</v>
      </c>
      <c r="CB68">
        <v>7</v>
      </c>
      <c r="CC68">
        <v>0</v>
      </c>
      <c r="CD68">
        <v>0</v>
      </c>
      <c r="CE68">
        <v>0</v>
      </c>
      <c r="CF68">
        <v>0</v>
      </c>
      <c r="CG68">
        <v>16</v>
      </c>
      <c r="CH68">
        <v>0</v>
      </c>
      <c r="CI68">
        <v>0</v>
      </c>
      <c r="CJ68">
        <v>0</v>
      </c>
      <c r="CK68">
        <v>0</v>
      </c>
      <c r="CL68">
        <v>42.779998779296882</v>
      </c>
      <c r="CM68">
        <v>43.990001678466797</v>
      </c>
      <c r="CN68" t="s">
        <v>97</v>
      </c>
      <c r="CO68" s="16">
        <f t="shared" si="4"/>
        <v>5.6100484015377816E-3</v>
      </c>
      <c r="CP68" s="16">
        <f t="shared" si="5"/>
        <v>2.7506316276460052E-2</v>
      </c>
      <c r="CR68" s="17">
        <f t="shared" si="3"/>
        <v>43.956718956026798</v>
      </c>
    </row>
    <row r="69" spans="1:96" hidden="1" x14ac:dyDescent="0.25">
      <c r="A69">
        <v>60</v>
      </c>
      <c r="B69" t="s">
        <v>333</v>
      </c>
      <c r="C69">
        <v>9</v>
      </c>
      <c r="D69">
        <v>1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45.709999084472599</v>
      </c>
      <c r="N69" t="s">
        <v>334</v>
      </c>
      <c r="O69">
        <v>27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35</v>
      </c>
      <c r="Y69">
        <v>1</v>
      </c>
      <c r="Z69">
        <v>2</v>
      </c>
      <c r="AA69">
        <v>3</v>
      </c>
      <c r="AB69">
        <v>22</v>
      </c>
      <c r="AC69">
        <v>0</v>
      </c>
      <c r="AD69">
        <v>0</v>
      </c>
      <c r="AE69">
        <v>0</v>
      </c>
      <c r="AF69">
        <v>0</v>
      </c>
      <c r="AG69" t="s">
        <v>325</v>
      </c>
      <c r="AH69">
        <v>5</v>
      </c>
      <c r="AI69">
        <v>40</v>
      </c>
      <c r="AJ69">
        <v>34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 t="s">
        <v>335</v>
      </c>
      <c r="BA69">
        <v>41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30</v>
      </c>
      <c r="BK69">
        <v>12</v>
      </c>
      <c r="BL69">
        <v>6</v>
      </c>
      <c r="BM69">
        <v>5</v>
      </c>
      <c r="BN69">
        <v>0</v>
      </c>
      <c r="BO69">
        <v>0</v>
      </c>
      <c r="BP69">
        <v>0</v>
      </c>
      <c r="BQ69">
        <v>0</v>
      </c>
      <c r="BR69">
        <v>0</v>
      </c>
      <c r="BS69" t="s">
        <v>336</v>
      </c>
      <c r="BT69">
        <v>70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23</v>
      </c>
      <c r="CD69">
        <v>0</v>
      </c>
      <c r="CE69">
        <v>1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45.720001220703118</v>
      </c>
      <c r="CM69">
        <v>45.799999237060547</v>
      </c>
      <c r="CN69" t="s">
        <v>102</v>
      </c>
      <c r="CO69" s="16">
        <f t="shared" si="4"/>
        <v>2.1876937802856045E-4</v>
      </c>
      <c r="CP69" s="16">
        <f t="shared" si="5"/>
        <v>1.7466816089528603E-3</v>
      </c>
      <c r="CR69" s="17">
        <f t="shared" si="3"/>
        <v>45.799859505996622</v>
      </c>
    </row>
    <row r="70" spans="1:96" hidden="1" x14ac:dyDescent="0.25">
      <c r="A70">
        <v>61</v>
      </c>
      <c r="B70" t="s">
        <v>337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39.549999237060497</v>
      </c>
      <c r="N70" t="s">
        <v>216</v>
      </c>
      <c r="O70">
        <v>66</v>
      </c>
      <c r="P70">
        <v>34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20</v>
      </c>
      <c r="Y70">
        <v>5</v>
      </c>
      <c r="Z70">
        <v>0</v>
      </c>
      <c r="AA70">
        <v>2</v>
      </c>
      <c r="AB70">
        <v>3</v>
      </c>
      <c r="AC70">
        <v>0</v>
      </c>
      <c r="AD70">
        <v>0</v>
      </c>
      <c r="AE70">
        <v>0</v>
      </c>
      <c r="AF70">
        <v>0</v>
      </c>
      <c r="AG70" t="s">
        <v>338</v>
      </c>
      <c r="AH70">
        <v>28</v>
      </c>
      <c r="AI70">
        <v>11</v>
      </c>
      <c r="AJ70">
        <v>18</v>
      </c>
      <c r="AK70">
        <v>47</v>
      </c>
      <c r="AL70">
        <v>10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1</v>
      </c>
      <c r="AS70">
        <v>0</v>
      </c>
      <c r="AT70">
        <v>0</v>
      </c>
      <c r="AU70">
        <v>6</v>
      </c>
      <c r="AV70">
        <v>1</v>
      </c>
      <c r="AW70">
        <v>7</v>
      </c>
      <c r="AX70">
        <v>1</v>
      </c>
      <c r="AY70">
        <v>7</v>
      </c>
      <c r="AZ70" t="s">
        <v>339</v>
      </c>
      <c r="BA70">
        <v>47</v>
      </c>
      <c r="BB70">
        <v>8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28</v>
      </c>
      <c r="BK70">
        <v>6</v>
      </c>
      <c r="BL70">
        <v>6</v>
      </c>
      <c r="BM70">
        <v>4</v>
      </c>
      <c r="BN70">
        <v>28</v>
      </c>
      <c r="BO70">
        <v>0</v>
      </c>
      <c r="BP70">
        <v>0</v>
      </c>
      <c r="BQ70">
        <v>0</v>
      </c>
      <c r="BR70">
        <v>0</v>
      </c>
      <c r="BS70" t="s">
        <v>247</v>
      </c>
      <c r="BT70">
        <v>74</v>
      </c>
      <c r="BU70">
        <v>6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34</v>
      </c>
      <c r="CD70">
        <v>7</v>
      </c>
      <c r="CE70">
        <v>8</v>
      </c>
      <c r="CF70">
        <v>3</v>
      </c>
      <c r="CG70">
        <v>19</v>
      </c>
      <c r="CH70">
        <v>0</v>
      </c>
      <c r="CI70">
        <v>0</v>
      </c>
      <c r="CJ70">
        <v>0</v>
      </c>
      <c r="CK70">
        <v>0</v>
      </c>
      <c r="CL70">
        <v>38.180000305175781</v>
      </c>
      <c r="CM70">
        <v>38.759998321533203</v>
      </c>
      <c r="CN70" t="s">
        <v>102</v>
      </c>
      <c r="CO70" s="16">
        <f t="shared" si="4"/>
        <v>-3.5882632816506055E-2</v>
      </c>
      <c r="CP70" s="16">
        <f t="shared" si="5"/>
        <v>1.4963829759383707E-2</v>
      </c>
      <c r="CR70" s="17">
        <f t="shared" si="3"/>
        <v>38.751319329955649</v>
      </c>
    </row>
    <row r="71" spans="1:96" x14ac:dyDescent="0.25">
      <c r="CR71" s="17">
        <f t="shared" si="3"/>
        <v>0</v>
      </c>
    </row>
    <row r="72" spans="1:96" x14ac:dyDescent="0.25">
      <c r="CR72" s="17">
        <f t="shared" si="3"/>
        <v>0</v>
      </c>
    </row>
    <row r="73" spans="1:96" x14ac:dyDescent="0.25">
      <c r="CR73" s="17">
        <f t="shared" ref="CR73:CR136" si="6">CL73*CP73+CL73</f>
        <v>0</v>
      </c>
    </row>
    <row r="74" spans="1:96" x14ac:dyDescent="0.25">
      <c r="CR74" s="17">
        <f t="shared" si="6"/>
        <v>0</v>
      </c>
    </row>
    <row r="75" spans="1:96" x14ac:dyDescent="0.25">
      <c r="CR75" s="17">
        <f t="shared" si="6"/>
        <v>0</v>
      </c>
    </row>
    <row r="76" spans="1:96" x14ac:dyDescent="0.25">
      <c r="CR76" s="17">
        <f t="shared" si="6"/>
        <v>0</v>
      </c>
    </row>
    <row r="77" spans="1:96" x14ac:dyDescent="0.25">
      <c r="CR77" s="17">
        <f t="shared" si="6"/>
        <v>0</v>
      </c>
    </row>
    <row r="78" spans="1:96" x14ac:dyDescent="0.25">
      <c r="CR78" s="17">
        <f t="shared" si="6"/>
        <v>0</v>
      </c>
    </row>
    <row r="79" spans="1:96" x14ac:dyDescent="0.25">
      <c r="CR79" s="17">
        <f t="shared" si="6"/>
        <v>0</v>
      </c>
    </row>
    <row r="80" spans="1:96" x14ac:dyDescent="0.25">
      <c r="CR80" s="17">
        <f t="shared" si="6"/>
        <v>0</v>
      </c>
    </row>
    <row r="81" spans="96:96" x14ac:dyDescent="0.25">
      <c r="CR81" s="17">
        <f t="shared" si="6"/>
        <v>0</v>
      </c>
    </row>
    <row r="82" spans="96:96" x14ac:dyDescent="0.25">
      <c r="CR82" s="17">
        <f t="shared" si="6"/>
        <v>0</v>
      </c>
    </row>
    <row r="83" spans="96:96" x14ac:dyDescent="0.25">
      <c r="CR83" s="17">
        <f t="shared" si="6"/>
        <v>0</v>
      </c>
    </row>
    <row r="84" spans="96:96" x14ac:dyDescent="0.25">
      <c r="CR84" s="17">
        <f t="shared" si="6"/>
        <v>0</v>
      </c>
    </row>
    <row r="85" spans="96:96" x14ac:dyDescent="0.25">
      <c r="CR85" s="17">
        <f t="shared" si="6"/>
        <v>0</v>
      </c>
    </row>
    <row r="86" spans="96:96" x14ac:dyDescent="0.25">
      <c r="CR86" s="17">
        <f t="shared" si="6"/>
        <v>0</v>
      </c>
    </row>
    <row r="87" spans="96:96" x14ac:dyDescent="0.25">
      <c r="CR87" s="17">
        <f t="shared" si="6"/>
        <v>0</v>
      </c>
    </row>
    <row r="88" spans="96:96" x14ac:dyDescent="0.25">
      <c r="CR88" s="17">
        <f t="shared" si="6"/>
        <v>0</v>
      </c>
    </row>
    <row r="89" spans="96:96" x14ac:dyDescent="0.25">
      <c r="CR89" s="17">
        <f t="shared" si="6"/>
        <v>0</v>
      </c>
    </row>
    <row r="90" spans="96:96" x14ac:dyDescent="0.25">
      <c r="CR90" s="17">
        <f t="shared" si="6"/>
        <v>0</v>
      </c>
    </row>
    <row r="91" spans="96:96" x14ac:dyDescent="0.25">
      <c r="CR91" s="17">
        <f t="shared" si="6"/>
        <v>0</v>
      </c>
    </row>
    <row r="92" spans="96:96" x14ac:dyDescent="0.25">
      <c r="CR92" s="17">
        <f t="shared" si="6"/>
        <v>0</v>
      </c>
    </row>
    <row r="93" spans="96:96" x14ac:dyDescent="0.25">
      <c r="CR93" s="17">
        <f t="shared" si="6"/>
        <v>0</v>
      </c>
    </row>
    <row r="94" spans="96:96" x14ac:dyDescent="0.25">
      <c r="CR94" s="17">
        <f t="shared" si="6"/>
        <v>0</v>
      </c>
    </row>
    <row r="95" spans="96:96" x14ac:dyDescent="0.25">
      <c r="CR95" s="17">
        <f t="shared" si="6"/>
        <v>0</v>
      </c>
    </row>
    <row r="96" spans="96:96" x14ac:dyDescent="0.25">
      <c r="CR96" s="17">
        <f t="shared" si="6"/>
        <v>0</v>
      </c>
    </row>
    <row r="97" spans="96:96" x14ac:dyDescent="0.25">
      <c r="CR97" s="17">
        <f t="shared" si="6"/>
        <v>0</v>
      </c>
    </row>
    <row r="98" spans="96:96" x14ac:dyDescent="0.25">
      <c r="CR98" s="17">
        <f t="shared" si="6"/>
        <v>0</v>
      </c>
    </row>
    <row r="99" spans="96:96" x14ac:dyDescent="0.25">
      <c r="CR99" s="17">
        <f t="shared" si="6"/>
        <v>0</v>
      </c>
    </row>
    <row r="100" spans="96:96" x14ac:dyDescent="0.25">
      <c r="CR100" s="17">
        <f t="shared" si="6"/>
        <v>0</v>
      </c>
    </row>
    <row r="101" spans="96:96" x14ac:dyDescent="0.25">
      <c r="CR101" s="17">
        <f t="shared" si="6"/>
        <v>0</v>
      </c>
    </row>
    <row r="102" spans="96:96" x14ac:dyDescent="0.25">
      <c r="CR102" s="17">
        <f t="shared" si="6"/>
        <v>0</v>
      </c>
    </row>
    <row r="103" spans="96:96" x14ac:dyDescent="0.25">
      <c r="CR103" s="17">
        <f t="shared" si="6"/>
        <v>0</v>
      </c>
    </row>
    <row r="104" spans="96:96" x14ac:dyDescent="0.25">
      <c r="CR104" s="17">
        <f t="shared" si="6"/>
        <v>0</v>
      </c>
    </row>
    <row r="105" spans="96:96" x14ac:dyDescent="0.25">
      <c r="CR105" s="17">
        <f t="shared" si="6"/>
        <v>0</v>
      </c>
    </row>
    <row r="106" spans="96:96" x14ac:dyDescent="0.25">
      <c r="CR106" s="17">
        <f t="shared" si="6"/>
        <v>0</v>
      </c>
    </row>
    <row r="107" spans="96:96" x14ac:dyDescent="0.25">
      <c r="CR107" s="17">
        <f t="shared" si="6"/>
        <v>0</v>
      </c>
    </row>
    <row r="108" spans="96:96" x14ac:dyDescent="0.25">
      <c r="CR108" s="17">
        <f t="shared" si="6"/>
        <v>0</v>
      </c>
    </row>
    <row r="109" spans="96:96" x14ac:dyDescent="0.25">
      <c r="CR109" s="17">
        <f t="shared" si="6"/>
        <v>0</v>
      </c>
    </row>
    <row r="110" spans="96:96" x14ac:dyDescent="0.25">
      <c r="CR110" s="17">
        <f t="shared" si="6"/>
        <v>0</v>
      </c>
    </row>
    <row r="111" spans="96:96" x14ac:dyDescent="0.25">
      <c r="CR111" s="17">
        <f t="shared" si="6"/>
        <v>0</v>
      </c>
    </row>
    <row r="112" spans="96:96" x14ac:dyDescent="0.25">
      <c r="CR112" s="17">
        <f t="shared" si="6"/>
        <v>0</v>
      </c>
    </row>
    <row r="113" spans="96:96" x14ac:dyDescent="0.25">
      <c r="CR113" s="17">
        <f t="shared" si="6"/>
        <v>0</v>
      </c>
    </row>
    <row r="114" spans="96:96" x14ac:dyDescent="0.25">
      <c r="CR114" s="17">
        <f t="shared" si="6"/>
        <v>0</v>
      </c>
    </row>
    <row r="115" spans="96:96" x14ac:dyDescent="0.25">
      <c r="CR115" s="17">
        <f t="shared" si="6"/>
        <v>0</v>
      </c>
    </row>
    <row r="116" spans="96:96" x14ac:dyDescent="0.25">
      <c r="CR116" s="17">
        <f t="shared" si="6"/>
        <v>0</v>
      </c>
    </row>
    <row r="117" spans="96:96" x14ac:dyDescent="0.25">
      <c r="CR117" s="17">
        <f t="shared" si="6"/>
        <v>0</v>
      </c>
    </row>
    <row r="118" spans="96:96" x14ac:dyDescent="0.25">
      <c r="CR118" s="17">
        <f t="shared" si="6"/>
        <v>0</v>
      </c>
    </row>
    <row r="119" spans="96:96" x14ac:dyDescent="0.25">
      <c r="CR119" s="17">
        <f t="shared" si="6"/>
        <v>0</v>
      </c>
    </row>
    <row r="120" spans="96:96" x14ac:dyDescent="0.25">
      <c r="CR120" s="17">
        <f t="shared" si="6"/>
        <v>0</v>
      </c>
    </row>
    <row r="121" spans="96:96" x14ac:dyDescent="0.25">
      <c r="CR121" s="17">
        <f t="shared" si="6"/>
        <v>0</v>
      </c>
    </row>
    <row r="122" spans="96:96" x14ac:dyDescent="0.25">
      <c r="CR122" s="17">
        <f t="shared" si="6"/>
        <v>0</v>
      </c>
    </row>
    <row r="123" spans="96:96" x14ac:dyDescent="0.25">
      <c r="CR123" s="17">
        <f t="shared" si="6"/>
        <v>0</v>
      </c>
    </row>
    <row r="124" spans="96:96" x14ac:dyDescent="0.25">
      <c r="CR124" s="17">
        <f t="shared" si="6"/>
        <v>0</v>
      </c>
    </row>
    <row r="125" spans="96:96" x14ac:dyDescent="0.25">
      <c r="CR125" s="17">
        <f t="shared" si="6"/>
        <v>0</v>
      </c>
    </row>
    <row r="126" spans="96:96" x14ac:dyDescent="0.25">
      <c r="CR126" s="17">
        <f t="shared" si="6"/>
        <v>0</v>
      </c>
    </row>
    <row r="127" spans="96:96" x14ac:dyDescent="0.25">
      <c r="CR127" s="17">
        <f t="shared" si="6"/>
        <v>0</v>
      </c>
    </row>
    <row r="128" spans="96:96" x14ac:dyDescent="0.25">
      <c r="CR128" s="17">
        <f t="shared" si="6"/>
        <v>0</v>
      </c>
    </row>
    <row r="129" spans="96:96" x14ac:dyDescent="0.25">
      <c r="CR129" s="17">
        <f t="shared" si="6"/>
        <v>0</v>
      </c>
    </row>
    <row r="130" spans="96:96" x14ac:dyDescent="0.25">
      <c r="CR130" s="17">
        <f t="shared" si="6"/>
        <v>0</v>
      </c>
    </row>
    <row r="131" spans="96:96" x14ac:dyDescent="0.25">
      <c r="CR131" s="17">
        <f t="shared" si="6"/>
        <v>0</v>
      </c>
    </row>
    <row r="132" spans="96:96" x14ac:dyDescent="0.25">
      <c r="CR132" s="17">
        <f t="shared" si="6"/>
        <v>0</v>
      </c>
    </row>
    <row r="133" spans="96:96" x14ac:dyDescent="0.25">
      <c r="CR133" s="17">
        <f t="shared" si="6"/>
        <v>0</v>
      </c>
    </row>
    <row r="134" spans="96:96" x14ac:dyDescent="0.25">
      <c r="CR134" s="17">
        <f t="shared" si="6"/>
        <v>0</v>
      </c>
    </row>
    <row r="135" spans="96:96" x14ac:dyDescent="0.25">
      <c r="CR135" s="17">
        <f t="shared" si="6"/>
        <v>0</v>
      </c>
    </row>
    <row r="136" spans="96:96" x14ac:dyDescent="0.25">
      <c r="CR136" s="17">
        <f t="shared" si="6"/>
        <v>0</v>
      </c>
    </row>
    <row r="137" spans="96:96" x14ac:dyDescent="0.25">
      <c r="CR137" s="17">
        <f t="shared" ref="CR137:CR200" si="7">CL137*CP137+CL137</f>
        <v>0</v>
      </c>
    </row>
    <row r="138" spans="96:96" x14ac:dyDescent="0.25">
      <c r="CR138" s="17">
        <f t="shared" si="7"/>
        <v>0</v>
      </c>
    </row>
    <row r="139" spans="96:96" x14ac:dyDescent="0.25">
      <c r="CR139" s="17">
        <f t="shared" si="7"/>
        <v>0</v>
      </c>
    </row>
    <row r="140" spans="96:96" x14ac:dyDescent="0.25">
      <c r="CR140" s="17">
        <f t="shared" si="7"/>
        <v>0</v>
      </c>
    </row>
    <row r="141" spans="96:96" x14ac:dyDescent="0.25">
      <c r="CR141" s="17">
        <f t="shared" si="7"/>
        <v>0</v>
      </c>
    </row>
    <row r="142" spans="96:96" x14ac:dyDescent="0.25">
      <c r="CR142" s="17">
        <f t="shared" si="7"/>
        <v>0</v>
      </c>
    </row>
    <row r="143" spans="96:96" x14ac:dyDescent="0.25">
      <c r="CR143" s="17">
        <f t="shared" si="7"/>
        <v>0</v>
      </c>
    </row>
    <row r="144" spans="96:96" x14ac:dyDescent="0.25">
      <c r="CR144" s="17">
        <f t="shared" si="7"/>
        <v>0</v>
      </c>
    </row>
    <row r="145" spans="96:96" x14ac:dyDescent="0.25">
      <c r="CR145" s="17">
        <f t="shared" si="7"/>
        <v>0</v>
      </c>
    </row>
    <row r="146" spans="96:96" x14ac:dyDescent="0.25">
      <c r="CR146" s="17">
        <f t="shared" si="7"/>
        <v>0</v>
      </c>
    </row>
    <row r="147" spans="96:96" x14ac:dyDescent="0.25">
      <c r="CR147" s="17">
        <f t="shared" si="7"/>
        <v>0</v>
      </c>
    </row>
    <row r="148" spans="96:96" x14ac:dyDescent="0.25">
      <c r="CR148" s="17">
        <f t="shared" si="7"/>
        <v>0</v>
      </c>
    </row>
    <row r="149" spans="96:96" x14ac:dyDescent="0.25">
      <c r="CR149" s="17">
        <f t="shared" si="7"/>
        <v>0</v>
      </c>
    </row>
    <row r="150" spans="96:96" x14ac:dyDescent="0.25">
      <c r="CR150" s="17">
        <f t="shared" si="7"/>
        <v>0</v>
      </c>
    </row>
    <row r="151" spans="96:96" x14ac:dyDescent="0.25">
      <c r="CR151" s="17">
        <f t="shared" si="7"/>
        <v>0</v>
      </c>
    </row>
    <row r="152" spans="96:96" x14ac:dyDescent="0.25">
      <c r="CR152" s="17">
        <f t="shared" si="7"/>
        <v>0</v>
      </c>
    </row>
    <row r="153" spans="96:96" x14ac:dyDescent="0.25">
      <c r="CR153" s="17">
        <f t="shared" si="7"/>
        <v>0</v>
      </c>
    </row>
    <row r="154" spans="96:96" x14ac:dyDescent="0.25">
      <c r="CR154" s="17">
        <f t="shared" si="7"/>
        <v>0</v>
      </c>
    </row>
    <row r="155" spans="96:96" x14ac:dyDescent="0.25">
      <c r="CR155" s="17">
        <f t="shared" si="7"/>
        <v>0</v>
      </c>
    </row>
    <row r="156" spans="96:96" x14ac:dyDescent="0.25">
      <c r="CR156" s="17">
        <f t="shared" si="7"/>
        <v>0</v>
      </c>
    </row>
    <row r="157" spans="96:96" x14ac:dyDescent="0.25">
      <c r="CR157" s="17">
        <f t="shared" si="7"/>
        <v>0</v>
      </c>
    </row>
    <row r="158" spans="96:96" x14ac:dyDescent="0.25">
      <c r="CR158" s="17">
        <f t="shared" si="7"/>
        <v>0</v>
      </c>
    </row>
    <row r="159" spans="96:96" x14ac:dyDescent="0.25">
      <c r="CR159" s="17">
        <f t="shared" si="7"/>
        <v>0</v>
      </c>
    </row>
    <row r="160" spans="96:96" x14ac:dyDescent="0.25">
      <c r="CR160" s="17">
        <f t="shared" si="7"/>
        <v>0</v>
      </c>
    </row>
    <row r="161" spans="96:96" x14ac:dyDescent="0.25">
      <c r="CR161" s="17">
        <f t="shared" si="7"/>
        <v>0</v>
      </c>
    </row>
    <row r="162" spans="96:96" x14ac:dyDescent="0.25">
      <c r="CR162" s="17">
        <f t="shared" si="7"/>
        <v>0</v>
      </c>
    </row>
    <row r="163" spans="96:96" x14ac:dyDescent="0.25">
      <c r="CR163" s="17">
        <f t="shared" si="7"/>
        <v>0</v>
      </c>
    </row>
    <row r="164" spans="96:96" x14ac:dyDescent="0.25">
      <c r="CR164" s="17">
        <f t="shared" si="7"/>
        <v>0</v>
      </c>
    </row>
    <row r="165" spans="96:96" x14ac:dyDescent="0.25">
      <c r="CR165" s="17">
        <f t="shared" si="7"/>
        <v>0</v>
      </c>
    </row>
    <row r="166" spans="96:96" x14ac:dyDescent="0.25">
      <c r="CR166" s="17">
        <f t="shared" si="7"/>
        <v>0</v>
      </c>
    </row>
    <row r="167" spans="96:96" x14ac:dyDescent="0.25">
      <c r="CR167" s="17">
        <f t="shared" si="7"/>
        <v>0</v>
      </c>
    </row>
    <row r="168" spans="96:96" x14ac:dyDescent="0.25">
      <c r="CR168" s="17">
        <f t="shared" si="7"/>
        <v>0</v>
      </c>
    </row>
    <row r="169" spans="96:96" x14ac:dyDescent="0.25">
      <c r="CR169" s="17">
        <f t="shared" si="7"/>
        <v>0</v>
      </c>
    </row>
    <row r="170" spans="96:96" x14ac:dyDescent="0.25">
      <c r="CR170" s="17">
        <f t="shared" si="7"/>
        <v>0</v>
      </c>
    </row>
    <row r="171" spans="96:96" x14ac:dyDescent="0.25">
      <c r="CR171" s="17">
        <f t="shared" si="7"/>
        <v>0</v>
      </c>
    </row>
    <row r="172" spans="96:96" x14ac:dyDescent="0.25">
      <c r="CR172" s="17">
        <f t="shared" si="7"/>
        <v>0</v>
      </c>
    </row>
    <row r="173" spans="96:96" x14ac:dyDescent="0.25">
      <c r="CR173" s="17">
        <f t="shared" si="7"/>
        <v>0</v>
      </c>
    </row>
    <row r="174" spans="96:96" x14ac:dyDescent="0.25">
      <c r="CR174" s="17">
        <f t="shared" si="7"/>
        <v>0</v>
      </c>
    </row>
    <row r="175" spans="96:96" x14ac:dyDescent="0.25">
      <c r="CR175" s="17">
        <f t="shared" si="7"/>
        <v>0</v>
      </c>
    </row>
    <row r="176" spans="96:96" x14ac:dyDescent="0.25">
      <c r="CR176" s="17">
        <f t="shared" si="7"/>
        <v>0</v>
      </c>
    </row>
    <row r="177" spans="96:96" x14ac:dyDescent="0.25">
      <c r="CR177" s="17">
        <f t="shared" si="7"/>
        <v>0</v>
      </c>
    </row>
    <row r="178" spans="96:96" x14ac:dyDescent="0.25">
      <c r="CR178" s="17">
        <f t="shared" si="7"/>
        <v>0</v>
      </c>
    </row>
    <row r="179" spans="96:96" x14ac:dyDescent="0.25">
      <c r="CR179" s="17">
        <f t="shared" si="7"/>
        <v>0</v>
      </c>
    </row>
    <row r="180" spans="96:96" x14ac:dyDescent="0.25">
      <c r="CR180" s="17">
        <f t="shared" si="7"/>
        <v>0</v>
      </c>
    </row>
    <row r="181" spans="96:96" x14ac:dyDescent="0.25">
      <c r="CR181" s="17">
        <f t="shared" si="7"/>
        <v>0</v>
      </c>
    </row>
    <row r="182" spans="96:96" x14ac:dyDescent="0.25">
      <c r="CR182" s="17">
        <f t="shared" si="7"/>
        <v>0</v>
      </c>
    </row>
    <row r="183" spans="96:96" x14ac:dyDescent="0.25">
      <c r="CR183" s="17">
        <f t="shared" si="7"/>
        <v>0</v>
      </c>
    </row>
    <row r="184" spans="96:96" x14ac:dyDescent="0.25">
      <c r="CR184" s="17">
        <f t="shared" si="7"/>
        <v>0</v>
      </c>
    </row>
    <row r="185" spans="96:96" x14ac:dyDescent="0.25">
      <c r="CR185" s="17">
        <f t="shared" si="7"/>
        <v>0</v>
      </c>
    </row>
    <row r="186" spans="96:96" x14ac:dyDescent="0.25">
      <c r="CR186" s="17">
        <f t="shared" si="7"/>
        <v>0</v>
      </c>
    </row>
    <row r="187" spans="96:96" x14ac:dyDescent="0.25">
      <c r="CR187" s="17">
        <f t="shared" si="7"/>
        <v>0</v>
      </c>
    </row>
    <row r="188" spans="96:96" x14ac:dyDescent="0.25">
      <c r="CR188" s="17">
        <f t="shared" si="7"/>
        <v>0</v>
      </c>
    </row>
    <row r="189" spans="96:96" x14ac:dyDescent="0.25">
      <c r="CR189" s="17">
        <f t="shared" si="7"/>
        <v>0</v>
      </c>
    </row>
    <row r="190" spans="96:96" x14ac:dyDescent="0.25">
      <c r="CR190" s="17">
        <f t="shared" si="7"/>
        <v>0</v>
      </c>
    </row>
    <row r="191" spans="96:96" x14ac:dyDescent="0.25">
      <c r="CR191" s="17">
        <f t="shared" si="7"/>
        <v>0</v>
      </c>
    </row>
    <row r="192" spans="96:96" x14ac:dyDescent="0.25">
      <c r="CR192" s="17">
        <f t="shared" si="7"/>
        <v>0</v>
      </c>
    </row>
    <row r="193" spans="96:96" x14ac:dyDescent="0.25">
      <c r="CR193" s="17">
        <f t="shared" si="7"/>
        <v>0</v>
      </c>
    </row>
    <row r="194" spans="96:96" x14ac:dyDescent="0.25">
      <c r="CR194" s="17">
        <f t="shared" si="7"/>
        <v>0</v>
      </c>
    </row>
    <row r="195" spans="96:96" x14ac:dyDescent="0.25">
      <c r="CR195" s="17">
        <f t="shared" si="7"/>
        <v>0</v>
      </c>
    </row>
    <row r="196" spans="96:96" x14ac:dyDescent="0.25">
      <c r="CR196" s="17">
        <f t="shared" si="7"/>
        <v>0</v>
      </c>
    </row>
    <row r="197" spans="96:96" x14ac:dyDescent="0.25">
      <c r="CR197" s="17">
        <f t="shared" si="7"/>
        <v>0</v>
      </c>
    </row>
    <row r="198" spans="96:96" x14ac:dyDescent="0.25">
      <c r="CR198" s="17">
        <f t="shared" si="7"/>
        <v>0</v>
      </c>
    </row>
    <row r="199" spans="96:96" x14ac:dyDescent="0.25">
      <c r="CR199" s="17">
        <f t="shared" si="7"/>
        <v>0</v>
      </c>
    </row>
    <row r="200" spans="96:96" x14ac:dyDescent="0.25">
      <c r="CR200" s="17">
        <f t="shared" si="7"/>
        <v>0</v>
      </c>
    </row>
    <row r="201" spans="96:96" x14ac:dyDescent="0.25">
      <c r="CR201" s="17">
        <f t="shared" ref="CR201:CR264" si="8">CL201*CP201+CL201</f>
        <v>0</v>
      </c>
    </row>
    <row r="202" spans="96:96" x14ac:dyDescent="0.25">
      <c r="CR202" s="17">
        <f t="shared" si="8"/>
        <v>0</v>
      </c>
    </row>
    <row r="203" spans="96:96" x14ac:dyDescent="0.25">
      <c r="CR203" s="17">
        <f t="shared" si="8"/>
        <v>0</v>
      </c>
    </row>
    <row r="204" spans="96:96" x14ac:dyDescent="0.25">
      <c r="CR204" s="17">
        <f t="shared" si="8"/>
        <v>0</v>
      </c>
    </row>
    <row r="205" spans="96:96" x14ac:dyDescent="0.25">
      <c r="CR205" s="17">
        <f t="shared" si="8"/>
        <v>0</v>
      </c>
    </row>
    <row r="206" spans="96:96" x14ac:dyDescent="0.25">
      <c r="CR206" s="17">
        <f t="shared" si="8"/>
        <v>0</v>
      </c>
    </row>
    <row r="207" spans="96:96" x14ac:dyDescent="0.25">
      <c r="CR207" s="17">
        <f t="shared" si="8"/>
        <v>0</v>
      </c>
    </row>
    <row r="208" spans="96:96" x14ac:dyDescent="0.25">
      <c r="CR208" s="17">
        <f t="shared" si="8"/>
        <v>0</v>
      </c>
    </row>
    <row r="209" spans="96:96" x14ac:dyDescent="0.25">
      <c r="CR209" s="17">
        <f t="shared" si="8"/>
        <v>0</v>
      </c>
    </row>
    <row r="210" spans="96:96" x14ac:dyDescent="0.25">
      <c r="CR210" s="17">
        <f t="shared" si="8"/>
        <v>0</v>
      </c>
    </row>
    <row r="211" spans="96:96" x14ac:dyDescent="0.25">
      <c r="CR211" s="17">
        <f t="shared" si="8"/>
        <v>0</v>
      </c>
    </row>
    <row r="212" spans="96:96" x14ac:dyDescent="0.25">
      <c r="CR212" s="17">
        <f t="shared" si="8"/>
        <v>0</v>
      </c>
    </row>
    <row r="213" spans="96:96" x14ac:dyDescent="0.25">
      <c r="CR213" s="17">
        <f t="shared" si="8"/>
        <v>0</v>
      </c>
    </row>
    <row r="214" spans="96:96" x14ac:dyDescent="0.25">
      <c r="CR214" s="17">
        <f t="shared" si="8"/>
        <v>0</v>
      </c>
    </row>
    <row r="215" spans="96:96" x14ac:dyDescent="0.25">
      <c r="CR215" s="17">
        <f t="shared" si="8"/>
        <v>0</v>
      </c>
    </row>
    <row r="216" spans="96:96" x14ac:dyDescent="0.25">
      <c r="CR216" s="17">
        <f t="shared" si="8"/>
        <v>0</v>
      </c>
    </row>
    <row r="217" spans="96:96" x14ac:dyDescent="0.25">
      <c r="CR217" s="17">
        <f t="shared" si="8"/>
        <v>0</v>
      </c>
    </row>
    <row r="218" spans="96:96" x14ac:dyDescent="0.25">
      <c r="CR218" s="17">
        <f t="shared" si="8"/>
        <v>0</v>
      </c>
    </row>
    <row r="219" spans="96:96" x14ac:dyDescent="0.25">
      <c r="CR219" s="17">
        <f t="shared" si="8"/>
        <v>0</v>
      </c>
    </row>
    <row r="220" spans="96:96" x14ac:dyDescent="0.25">
      <c r="CR220" s="17">
        <f t="shared" si="8"/>
        <v>0</v>
      </c>
    </row>
    <row r="221" spans="96:96" x14ac:dyDescent="0.25">
      <c r="CR221" s="17">
        <f t="shared" si="8"/>
        <v>0</v>
      </c>
    </row>
    <row r="222" spans="96:96" x14ac:dyDescent="0.25">
      <c r="CR222" s="17">
        <f t="shared" si="8"/>
        <v>0</v>
      </c>
    </row>
    <row r="223" spans="96:96" x14ac:dyDescent="0.25">
      <c r="CR223" s="17">
        <f t="shared" si="8"/>
        <v>0</v>
      </c>
    </row>
    <row r="224" spans="96:96" x14ac:dyDescent="0.25">
      <c r="CR224" s="17">
        <f t="shared" si="8"/>
        <v>0</v>
      </c>
    </row>
    <row r="225" spans="96:96" x14ac:dyDescent="0.25">
      <c r="CR225" s="17">
        <f t="shared" si="8"/>
        <v>0</v>
      </c>
    </row>
    <row r="226" spans="96:96" x14ac:dyDescent="0.25">
      <c r="CR226" s="17">
        <f t="shared" si="8"/>
        <v>0</v>
      </c>
    </row>
    <row r="227" spans="96:96" x14ac:dyDescent="0.25">
      <c r="CR227" s="17">
        <f t="shared" si="8"/>
        <v>0</v>
      </c>
    </row>
    <row r="228" spans="96:96" x14ac:dyDescent="0.25">
      <c r="CR228" s="17">
        <f t="shared" si="8"/>
        <v>0</v>
      </c>
    </row>
    <row r="229" spans="96:96" x14ac:dyDescent="0.25">
      <c r="CR229" s="17">
        <f t="shared" si="8"/>
        <v>0</v>
      </c>
    </row>
    <row r="230" spans="96:96" x14ac:dyDescent="0.25">
      <c r="CR230" s="17">
        <f t="shared" si="8"/>
        <v>0</v>
      </c>
    </row>
    <row r="231" spans="96:96" x14ac:dyDescent="0.25">
      <c r="CR231" s="17">
        <f t="shared" si="8"/>
        <v>0</v>
      </c>
    </row>
    <row r="232" spans="96:96" x14ac:dyDescent="0.25">
      <c r="CR232" s="17">
        <f t="shared" si="8"/>
        <v>0</v>
      </c>
    </row>
    <row r="233" spans="96:96" x14ac:dyDescent="0.25">
      <c r="CR233" s="17">
        <f t="shared" si="8"/>
        <v>0</v>
      </c>
    </row>
    <row r="234" spans="96:96" x14ac:dyDescent="0.25">
      <c r="CR234" s="17">
        <f t="shared" si="8"/>
        <v>0</v>
      </c>
    </row>
    <row r="235" spans="96:96" x14ac:dyDescent="0.25">
      <c r="CR235" s="17">
        <f t="shared" si="8"/>
        <v>0</v>
      </c>
    </row>
    <row r="236" spans="96:96" x14ac:dyDescent="0.25">
      <c r="CR236" s="17">
        <f t="shared" si="8"/>
        <v>0</v>
      </c>
    </row>
    <row r="237" spans="96:96" x14ac:dyDescent="0.25">
      <c r="CR237" s="17">
        <f t="shared" si="8"/>
        <v>0</v>
      </c>
    </row>
    <row r="238" spans="96:96" x14ac:dyDescent="0.25">
      <c r="CR238" s="17">
        <f t="shared" si="8"/>
        <v>0</v>
      </c>
    </row>
    <row r="239" spans="96:96" x14ac:dyDescent="0.25">
      <c r="CR239" s="17">
        <f t="shared" si="8"/>
        <v>0</v>
      </c>
    </row>
    <row r="240" spans="96:96" x14ac:dyDescent="0.25">
      <c r="CR240" s="17">
        <f t="shared" si="8"/>
        <v>0</v>
      </c>
    </row>
    <row r="241" spans="96:96" x14ac:dyDescent="0.25">
      <c r="CR241" s="17">
        <f t="shared" si="8"/>
        <v>0</v>
      </c>
    </row>
    <row r="242" spans="96:96" x14ac:dyDescent="0.25">
      <c r="CR242" s="17">
        <f t="shared" si="8"/>
        <v>0</v>
      </c>
    </row>
    <row r="243" spans="96:96" x14ac:dyDescent="0.25">
      <c r="CR243" s="17">
        <f t="shared" si="8"/>
        <v>0</v>
      </c>
    </row>
    <row r="244" spans="96:96" x14ac:dyDescent="0.25">
      <c r="CR244" s="17">
        <f t="shared" si="8"/>
        <v>0</v>
      </c>
    </row>
    <row r="245" spans="96:96" x14ac:dyDescent="0.25">
      <c r="CR245" s="17">
        <f t="shared" si="8"/>
        <v>0</v>
      </c>
    </row>
    <row r="246" spans="96:96" x14ac:dyDescent="0.25">
      <c r="CR246" s="17">
        <f t="shared" si="8"/>
        <v>0</v>
      </c>
    </row>
    <row r="247" spans="96:96" x14ac:dyDescent="0.25">
      <c r="CR247" s="17">
        <f t="shared" si="8"/>
        <v>0</v>
      </c>
    </row>
    <row r="248" spans="96:96" x14ac:dyDescent="0.25">
      <c r="CR248" s="17">
        <f t="shared" si="8"/>
        <v>0</v>
      </c>
    </row>
    <row r="249" spans="96:96" x14ac:dyDescent="0.25">
      <c r="CR249" s="17">
        <f t="shared" si="8"/>
        <v>0</v>
      </c>
    </row>
    <row r="250" spans="96:96" x14ac:dyDescent="0.25">
      <c r="CR250" s="17">
        <f t="shared" si="8"/>
        <v>0</v>
      </c>
    </row>
    <row r="251" spans="96:96" x14ac:dyDescent="0.25">
      <c r="CR251" s="17">
        <f t="shared" si="8"/>
        <v>0</v>
      </c>
    </row>
    <row r="252" spans="96:96" x14ac:dyDescent="0.25">
      <c r="CR252" s="17">
        <f t="shared" si="8"/>
        <v>0</v>
      </c>
    </row>
    <row r="253" spans="96:96" x14ac:dyDescent="0.25">
      <c r="CR253" s="17">
        <f t="shared" si="8"/>
        <v>0</v>
      </c>
    </row>
    <row r="254" spans="96:96" x14ac:dyDescent="0.25">
      <c r="CR254" s="17">
        <f t="shared" si="8"/>
        <v>0</v>
      </c>
    </row>
    <row r="255" spans="96:96" x14ac:dyDescent="0.25">
      <c r="CR255" s="17">
        <f t="shared" si="8"/>
        <v>0</v>
      </c>
    </row>
    <row r="256" spans="96:96" x14ac:dyDescent="0.25">
      <c r="CR256" s="17">
        <f t="shared" si="8"/>
        <v>0</v>
      </c>
    </row>
    <row r="257" spans="96:96" x14ac:dyDescent="0.25">
      <c r="CR257" s="17">
        <f t="shared" si="8"/>
        <v>0</v>
      </c>
    </row>
    <row r="258" spans="96:96" x14ac:dyDescent="0.25">
      <c r="CR258" s="17">
        <f t="shared" si="8"/>
        <v>0</v>
      </c>
    </row>
    <row r="259" spans="96:96" x14ac:dyDescent="0.25">
      <c r="CR259" s="17">
        <f t="shared" si="8"/>
        <v>0</v>
      </c>
    </row>
    <row r="260" spans="96:96" x14ac:dyDescent="0.25">
      <c r="CR260" s="17">
        <f t="shared" si="8"/>
        <v>0</v>
      </c>
    </row>
    <row r="261" spans="96:96" x14ac:dyDescent="0.25">
      <c r="CR261" s="17">
        <f t="shared" si="8"/>
        <v>0</v>
      </c>
    </row>
    <row r="262" spans="96:96" x14ac:dyDescent="0.25">
      <c r="CR262" s="17">
        <f t="shared" si="8"/>
        <v>0</v>
      </c>
    </row>
    <row r="263" spans="96:96" x14ac:dyDescent="0.25">
      <c r="CR263" s="17">
        <f t="shared" si="8"/>
        <v>0</v>
      </c>
    </row>
    <row r="264" spans="96:96" x14ac:dyDescent="0.25">
      <c r="CR264" s="17">
        <f t="shared" si="8"/>
        <v>0</v>
      </c>
    </row>
    <row r="265" spans="96:96" x14ac:dyDescent="0.25">
      <c r="CR265" s="17">
        <f t="shared" ref="CR265:CR328" si="9">CL265*CP265+CL265</f>
        <v>0</v>
      </c>
    </row>
    <row r="266" spans="96:96" x14ac:dyDescent="0.25">
      <c r="CR266" s="17">
        <f t="shared" si="9"/>
        <v>0</v>
      </c>
    </row>
    <row r="267" spans="96:96" x14ac:dyDescent="0.25">
      <c r="CR267" s="17">
        <f t="shared" si="9"/>
        <v>0</v>
      </c>
    </row>
    <row r="268" spans="96:96" x14ac:dyDescent="0.25">
      <c r="CR268" s="17">
        <f t="shared" si="9"/>
        <v>0</v>
      </c>
    </row>
    <row r="269" spans="96:96" x14ac:dyDescent="0.25">
      <c r="CR269" s="17">
        <f t="shared" si="9"/>
        <v>0</v>
      </c>
    </row>
    <row r="270" spans="96:96" x14ac:dyDescent="0.25">
      <c r="CR270" s="17">
        <f t="shared" si="9"/>
        <v>0</v>
      </c>
    </row>
    <row r="271" spans="96:96" x14ac:dyDescent="0.25">
      <c r="CR271" s="17">
        <f t="shared" si="9"/>
        <v>0</v>
      </c>
    </row>
    <row r="272" spans="96:96" x14ac:dyDescent="0.25">
      <c r="CR272" s="17">
        <f t="shared" si="9"/>
        <v>0</v>
      </c>
    </row>
    <row r="273" spans="96:96" x14ac:dyDescent="0.25">
      <c r="CR273" s="17">
        <f t="shared" si="9"/>
        <v>0</v>
      </c>
    </row>
    <row r="274" spans="96:96" x14ac:dyDescent="0.25">
      <c r="CR274" s="17">
        <f t="shared" si="9"/>
        <v>0</v>
      </c>
    </row>
    <row r="275" spans="96:96" x14ac:dyDescent="0.25">
      <c r="CR275" s="17">
        <f t="shared" si="9"/>
        <v>0</v>
      </c>
    </row>
    <row r="276" spans="96:96" x14ac:dyDescent="0.25">
      <c r="CR276" s="17">
        <f t="shared" si="9"/>
        <v>0</v>
      </c>
    </row>
    <row r="277" spans="96:96" x14ac:dyDescent="0.25">
      <c r="CR277" s="17">
        <f t="shared" si="9"/>
        <v>0</v>
      </c>
    </row>
    <row r="278" spans="96:96" x14ac:dyDescent="0.25">
      <c r="CR278" s="17">
        <f t="shared" si="9"/>
        <v>0</v>
      </c>
    </row>
    <row r="279" spans="96:96" x14ac:dyDescent="0.25">
      <c r="CR279" s="17">
        <f t="shared" si="9"/>
        <v>0</v>
      </c>
    </row>
    <row r="280" spans="96:96" x14ac:dyDescent="0.25">
      <c r="CR280" s="17">
        <f t="shared" si="9"/>
        <v>0</v>
      </c>
    </row>
    <row r="281" spans="96:96" x14ac:dyDescent="0.25">
      <c r="CR281" s="17">
        <f t="shared" si="9"/>
        <v>0</v>
      </c>
    </row>
    <row r="282" spans="96:96" x14ac:dyDescent="0.25">
      <c r="CR282" s="17">
        <f t="shared" si="9"/>
        <v>0</v>
      </c>
    </row>
    <row r="283" spans="96:96" x14ac:dyDescent="0.25">
      <c r="CR283" s="17">
        <f t="shared" si="9"/>
        <v>0</v>
      </c>
    </row>
    <row r="284" spans="96:96" x14ac:dyDescent="0.25">
      <c r="CR284" s="17">
        <f t="shared" si="9"/>
        <v>0</v>
      </c>
    </row>
    <row r="285" spans="96:96" x14ac:dyDescent="0.25">
      <c r="CR285" s="17">
        <f t="shared" si="9"/>
        <v>0</v>
      </c>
    </row>
    <row r="286" spans="96:96" x14ac:dyDescent="0.25">
      <c r="CR286" s="17">
        <f t="shared" si="9"/>
        <v>0</v>
      </c>
    </row>
    <row r="287" spans="96:96" x14ac:dyDescent="0.25">
      <c r="CR287" s="17">
        <f t="shared" si="9"/>
        <v>0</v>
      </c>
    </row>
    <row r="288" spans="96:96" x14ac:dyDescent="0.25">
      <c r="CR288" s="17">
        <f t="shared" si="9"/>
        <v>0</v>
      </c>
    </row>
    <row r="289" spans="96:96" x14ac:dyDescent="0.25">
      <c r="CR289" s="17">
        <f t="shared" si="9"/>
        <v>0</v>
      </c>
    </row>
    <row r="290" spans="96:96" x14ac:dyDescent="0.25">
      <c r="CR290" s="17">
        <f t="shared" si="9"/>
        <v>0</v>
      </c>
    </row>
    <row r="291" spans="96:96" x14ac:dyDescent="0.25">
      <c r="CR291" s="17">
        <f t="shared" si="9"/>
        <v>0</v>
      </c>
    </row>
    <row r="292" spans="96:96" x14ac:dyDescent="0.25">
      <c r="CR292" s="17">
        <f t="shared" si="9"/>
        <v>0</v>
      </c>
    </row>
    <row r="293" spans="96:96" x14ac:dyDescent="0.25">
      <c r="CR293" s="17">
        <f t="shared" si="9"/>
        <v>0</v>
      </c>
    </row>
    <row r="294" spans="96:96" x14ac:dyDescent="0.25">
      <c r="CR294" s="17">
        <f t="shared" si="9"/>
        <v>0</v>
      </c>
    </row>
    <row r="295" spans="96:96" x14ac:dyDescent="0.25">
      <c r="CR295" s="17">
        <f t="shared" si="9"/>
        <v>0</v>
      </c>
    </row>
    <row r="296" spans="96:96" x14ac:dyDescent="0.25">
      <c r="CR296" s="17">
        <f t="shared" si="9"/>
        <v>0</v>
      </c>
    </row>
    <row r="297" spans="96:96" x14ac:dyDescent="0.25">
      <c r="CR297" s="17">
        <f t="shared" si="9"/>
        <v>0</v>
      </c>
    </row>
    <row r="298" spans="96:96" x14ac:dyDescent="0.25">
      <c r="CR298" s="17">
        <f t="shared" si="9"/>
        <v>0</v>
      </c>
    </row>
    <row r="299" spans="96:96" x14ac:dyDescent="0.25">
      <c r="CR299" s="17">
        <f t="shared" si="9"/>
        <v>0</v>
      </c>
    </row>
    <row r="300" spans="96:96" x14ac:dyDescent="0.25">
      <c r="CR300" s="17">
        <f t="shared" si="9"/>
        <v>0</v>
      </c>
    </row>
    <row r="301" spans="96:96" x14ac:dyDescent="0.25">
      <c r="CR301" s="17">
        <f t="shared" si="9"/>
        <v>0</v>
      </c>
    </row>
    <row r="302" spans="96:96" x14ac:dyDescent="0.25">
      <c r="CR302" s="17">
        <f t="shared" si="9"/>
        <v>0</v>
      </c>
    </row>
    <row r="303" spans="96:96" x14ac:dyDescent="0.25">
      <c r="CR303" s="17">
        <f t="shared" si="9"/>
        <v>0</v>
      </c>
    </row>
    <row r="304" spans="96:96" x14ac:dyDescent="0.25">
      <c r="CR304" s="17">
        <f t="shared" si="9"/>
        <v>0</v>
      </c>
    </row>
    <row r="305" spans="96:96" x14ac:dyDescent="0.25">
      <c r="CR305" s="17">
        <f t="shared" si="9"/>
        <v>0</v>
      </c>
    </row>
    <row r="306" spans="96:96" x14ac:dyDescent="0.25">
      <c r="CR306" s="17">
        <f t="shared" si="9"/>
        <v>0</v>
      </c>
    </row>
    <row r="307" spans="96:96" x14ac:dyDescent="0.25">
      <c r="CR307" s="17">
        <f t="shared" si="9"/>
        <v>0</v>
      </c>
    </row>
    <row r="308" spans="96:96" x14ac:dyDescent="0.25">
      <c r="CR308" s="17">
        <f t="shared" si="9"/>
        <v>0</v>
      </c>
    </row>
    <row r="309" spans="96:96" x14ac:dyDescent="0.25">
      <c r="CR309" s="17">
        <f t="shared" si="9"/>
        <v>0</v>
      </c>
    </row>
    <row r="310" spans="96:96" x14ac:dyDescent="0.25">
      <c r="CR310" s="17">
        <f t="shared" si="9"/>
        <v>0</v>
      </c>
    </row>
    <row r="311" spans="96:96" x14ac:dyDescent="0.25">
      <c r="CR311" s="17">
        <f t="shared" si="9"/>
        <v>0</v>
      </c>
    </row>
    <row r="312" spans="96:96" x14ac:dyDescent="0.25">
      <c r="CR312" s="17">
        <f t="shared" si="9"/>
        <v>0</v>
      </c>
    </row>
    <row r="313" spans="96:96" x14ac:dyDescent="0.25">
      <c r="CR313" s="17">
        <f t="shared" si="9"/>
        <v>0</v>
      </c>
    </row>
    <row r="314" spans="96:96" x14ac:dyDescent="0.25">
      <c r="CR314" s="17">
        <f t="shared" si="9"/>
        <v>0</v>
      </c>
    </row>
    <row r="315" spans="96:96" x14ac:dyDescent="0.25">
      <c r="CR315" s="17">
        <f t="shared" si="9"/>
        <v>0</v>
      </c>
    </row>
    <row r="316" spans="96:96" x14ac:dyDescent="0.25">
      <c r="CR316" s="17">
        <f t="shared" si="9"/>
        <v>0</v>
      </c>
    </row>
    <row r="317" spans="96:96" x14ac:dyDescent="0.25">
      <c r="CR317" s="17">
        <f t="shared" si="9"/>
        <v>0</v>
      </c>
    </row>
    <row r="318" spans="96:96" x14ac:dyDescent="0.25">
      <c r="CR318" s="17">
        <f t="shared" si="9"/>
        <v>0</v>
      </c>
    </row>
    <row r="319" spans="96:96" x14ac:dyDescent="0.25">
      <c r="CR319" s="17">
        <f t="shared" si="9"/>
        <v>0</v>
      </c>
    </row>
    <row r="320" spans="96:96" x14ac:dyDescent="0.25">
      <c r="CR320" s="17">
        <f t="shared" si="9"/>
        <v>0</v>
      </c>
    </row>
    <row r="321" spans="96:96" x14ac:dyDescent="0.25">
      <c r="CR321" s="17">
        <f t="shared" si="9"/>
        <v>0</v>
      </c>
    </row>
    <row r="322" spans="96:96" x14ac:dyDescent="0.25">
      <c r="CR322" s="17">
        <f t="shared" si="9"/>
        <v>0</v>
      </c>
    </row>
    <row r="323" spans="96:96" x14ac:dyDescent="0.25">
      <c r="CR323" s="17">
        <f t="shared" si="9"/>
        <v>0</v>
      </c>
    </row>
    <row r="324" spans="96:96" x14ac:dyDescent="0.25">
      <c r="CR324" s="17">
        <f t="shared" si="9"/>
        <v>0</v>
      </c>
    </row>
    <row r="325" spans="96:96" x14ac:dyDescent="0.25">
      <c r="CR325" s="17">
        <f t="shared" si="9"/>
        <v>0</v>
      </c>
    </row>
    <row r="326" spans="96:96" x14ac:dyDescent="0.25">
      <c r="CR326" s="17">
        <f t="shared" si="9"/>
        <v>0</v>
      </c>
    </row>
    <row r="327" spans="96:96" x14ac:dyDescent="0.25">
      <c r="CR327" s="17">
        <f t="shared" si="9"/>
        <v>0</v>
      </c>
    </row>
    <row r="328" spans="96:96" x14ac:dyDescent="0.25">
      <c r="CR328" s="17">
        <f t="shared" si="9"/>
        <v>0</v>
      </c>
    </row>
    <row r="329" spans="96:96" x14ac:dyDescent="0.25">
      <c r="CR329" s="17">
        <f t="shared" ref="CR329:CR350" si="10">CL329*CP329+CL329</f>
        <v>0</v>
      </c>
    </row>
    <row r="330" spans="96:96" x14ac:dyDescent="0.25">
      <c r="CR330" s="17">
        <f t="shared" si="10"/>
        <v>0</v>
      </c>
    </row>
    <row r="331" spans="96:96" x14ac:dyDescent="0.25">
      <c r="CR331" s="17">
        <f t="shared" si="10"/>
        <v>0</v>
      </c>
    </row>
    <row r="332" spans="96:96" x14ac:dyDescent="0.25">
      <c r="CR332" s="17">
        <f t="shared" si="10"/>
        <v>0</v>
      </c>
    </row>
    <row r="333" spans="96:96" x14ac:dyDescent="0.25">
      <c r="CR333" s="17">
        <f t="shared" si="10"/>
        <v>0</v>
      </c>
    </row>
    <row r="334" spans="96:96" x14ac:dyDescent="0.25">
      <c r="CR334" s="17">
        <f t="shared" si="10"/>
        <v>0</v>
      </c>
    </row>
    <row r="335" spans="96:96" x14ac:dyDescent="0.25">
      <c r="CR335" s="17">
        <f t="shared" si="10"/>
        <v>0</v>
      </c>
    </row>
    <row r="336" spans="96:96" x14ac:dyDescent="0.25">
      <c r="CR336" s="17">
        <f t="shared" si="10"/>
        <v>0</v>
      </c>
    </row>
    <row r="337" spans="96:96" x14ac:dyDescent="0.25">
      <c r="CR337" s="17">
        <f t="shared" si="10"/>
        <v>0</v>
      </c>
    </row>
    <row r="338" spans="96:96" x14ac:dyDescent="0.25">
      <c r="CR338" s="17">
        <f t="shared" si="10"/>
        <v>0</v>
      </c>
    </row>
    <row r="339" spans="96:96" x14ac:dyDescent="0.25">
      <c r="CR339" s="17">
        <f t="shared" si="10"/>
        <v>0</v>
      </c>
    </row>
    <row r="340" spans="96:96" x14ac:dyDescent="0.25">
      <c r="CR340" s="17">
        <f t="shared" si="10"/>
        <v>0</v>
      </c>
    </row>
    <row r="341" spans="96:96" x14ac:dyDescent="0.25">
      <c r="CR341" s="17">
        <f t="shared" si="10"/>
        <v>0</v>
      </c>
    </row>
    <row r="342" spans="96:96" x14ac:dyDescent="0.25">
      <c r="CR342" s="17">
        <f t="shared" si="10"/>
        <v>0</v>
      </c>
    </row>
    <row r="343" spans="96:96" x14ac:dyDescent="0.25">
      <c r="CR343" s="17">
        <f t="shared" si="10"/>
        <v>0</v>
      </c>
    </row>
    <row r="344" spans="96:96" x14ac:dyDescent="0.25">
      <c r="CR344" s="17">
        <f t="shared" si="10"/>
        <v>0</v>
      </c>
    </row>
    <row r="345" spans="96:96" x14ac:dyDescent="0.25">
      <c r="CR345" s="17">
        <f t="shared" si="10"/>
        <v>0</v>
      </c>
    </row>
    <row r="346" spans="96:96" x14ac:dyDescent="0.25">
      <c r="CR346" s="17">
        <f t="shared" si="10"/>
        <v>0</v>
      </c>
    </row>
    <row r="347" spans="96:96" x14ac:dyDescent="0.25">
      <c r="CR347" s="17">
        <f t="shared" si="10"/>
        <v>0</v>
      </c>
    </row>
    <row r="348" spans="96:96" x14ac:dyDescent="0.25">
      <c r="CR348" s="17">
        <f t="shared" si="10"/>
        <v>0</v>
      </c>
    </row>
    <row r="349" spans="96:96" x14ac:dyDescent="0.25">
      <c r="CR349" s="17">
        <f t="shared" si="10"/>
        <v>0</v>
      </c>
    </row>
    <row r="350" spans="96:96" x14ac:dyDescent="0.25">
      <c r="CR350" s="17">
        <f t="shared" si="10"/>
        <v>0</v>
      </c>
    </row>
    <row r="351" spans="96:96" x14ac:dyDescent="0.25">
      <c r="CR351" s="17">
        <v>0</v>
      </c>
    </row>
    <row r="352" spans="96:96" x14ac:dyDescent="0.25">
      <c r="CR352" s="17">
        <v>0</v>
      </c>
    </row>
    <row r="353" spans="96:96" x14ac:dyDescent="0.25">
      <c r="CR353" s="17">
        <v>0</v>
      </c>
    </row>
    <row r="354" spans="96:96" x14ac:dyDescent="0.25">
      <c r="CR354" s="17">
        <v>0</v>
      </c>
    </row>
  </sheetData>
  <autoFilter ref="A8:CP70" xr:uid="{5697E261-F98E-4288-AF21-112C2ADBE705}">
    <filterColumn colId="88">
      <customFilters>
        <customFilter operator="greaterThan" val="1"/>
      </customFilters>
    </filterColumn>
  </autoFilter>
  <mergeCells count="1">
    <mergeCell ref="B2:C2"/>
  </mergeCells>
  <conditionalFormatting sqref="CP9:CP70">
    <cfRule type="cellIs" dxfId="5" priority="6" operator="between">
      <formula>1%</formula>
      <formula>1.5%</formula>
    </cfRule>
  </conditionalFormatting>
  <conditionalFormatting sqref="CP9:CP70">
    <cfRule type="cellIs" dxfId="4" priority="5" operator="between">
      <formula>0.015</formula>
      <formula>0.02</formula>
    </cfRule>
  </conditionalFormatting>
  <conditionalFormatting sqref="CP9:CP70">
    <cfRule type="cellIs" dxfId="3" priority="4" operator="greaterThan">
      <formula>0.02</formula>
    </cfRule>
  </conditionalFormatting>
  <conditionalFormatting sqref="CP9:CP70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70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2021-03-26T07:27:28Z</dcterms:created>
  <dcterms:modified xsi:type="dcterms:W3CDTF">2021-03-26T07:38:52Z</dcterms:modified>
</cp:coreProperties>
</file>