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xr:revisionPtr revIDLastSave="0" documentId="13_ncr:1_{9D18DAB6-37EE-417A-B974-221C1412454F}" xr6:coauthVersionLast="47" xr6:coauthVersionMax="47" xr10:uidLastSave="{00000000-0000-0000-0000-000000000000}"/>
  <bookViews>
    <workbookView xWindow="-28920" yWindow="-120" windowWidth="29040" windowHeight="15720" activeTab="3" xr2:uid="{8F7F93F6-DF65-4DBA-BC73-57E4A1DEEC4D}"/>
  </bookViews>
  <sheets>
    <sheet name="Sheet1" sheetId="1" r:id="rId1"/>
    <sheet name="fix 4" sheetId="2" r:id="rId2"/>
    <sheet name="variable" sheetId="4" r:id="rId3"/>
    <sheet name="comparison" sheetId="5" r:id="rId4"/>
  </sheets>
  <definedNames>
    <definedName name="_xlchart.v1.0" hidden="1">comparison!$A$2:$A$11</definedName>
    <definedName name="_xlchart.v1.1" hidden="1">comparison!$E$12:$E$21</definedName>
    <definedName name="_xlchart.v1.2" hidden="1">comparison!$E$2:$E$11</definedName>
    <definedName name="_xlchart.v1.3" hidden="1">comparison!$H$12</definedName>
    <definedName name="_xlchart.v1.4" hidden="1">comparison!$H$2</definedName>
    <definedName name="_xlchart.v1.5" hidden="1">comparison!$I$9</definedName>
    <definedName name="_xlchart.v1.6" hidden="1">comparison!$I$9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5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M6" i="4"/>
  <c r="M7" i="4"/>
  <c r="M8" i="4"/>
  <c r="M9" i="4"/>
  <c r="M10" i="4"/>
  <c r="M11" i="4"/>
  <c r="M12" i="4"/>
  <c r="M13" i="4"/>
  <c r="M14" i="4"/>
  <c r="M5" i="4"/>
  <c r="C61" i="2"/>
  <c r="C60" i="2"/>
  <c r="C59" i="2"/>
  <c r="C58" i="2"/>
  <c r="C57" i="2"/>
  <c r="C56" i="2"/>
  <c r="C55" i="2"/>
  <c r="C54" i="2"/>
  <c r="C53" i="2"/>
  <c r="C52" i="2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C12" i="5"/>
  <c r="D12" i="5"/>
  <c r="E12" i="5"/>
  <c r="F12" i="5"/>
  <c r="B1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C2" i="5"/>
  <c r="D2" i="5"/>
  <c r="E2" i="5"/>
  <c r="F2" i="5"/>
  <c r="B2" i="5"/>
  <c r="F44" i="4"/>
  <c r="F43" i="4"/>
  <c r="F42" i="4"/>
  <c r="F41" i="4"/>
  <c r="L14" i="4" s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K14" i="4"/>
  <c r="J14" i="4"/>
  <c r="I14" i="4"/>
  <c r="H14" i="4"/>
  <c r="F14" i="4"/>
  <c r="K13" i="4"/>
  <c r="J13" i="4"/>
  <c r="I13" i="4"/>
  <c r="H13" i="4"/>
  <c r="F13" i="4"/>
  <c r="L7" i="4" s="1"/>
  <c r="K12" i="4"/>
  <c r="J12" i="4"/>
  <c r="I12" i="4"/>
  <c r="H12" i="4"/>
  <c r="F12" i="4"/>
  <c r="K11" i="4"/>
  <c r="J11" i="4"/>
  <c r="I11" i="4"/>
  <c r="H11" i="4"/>
  <c r="F11" i="4"/>
  <c r="K10" i="4"/>
  <c r="J10" i="4"/>
  <c r="I10" i="4"/>
  <c r="H10" i="4"/>
  <c r="F10" i="4"/>
  <c r="K9" i="4"/>
  <c r="J9" i="4"/>
  <c r="I9" i="4"/>
  <c r="H9" i="4"/>
  <c r="F9" i="4"/>
  <c r="K8" i="4"/>
  <c r="J8" i="4"/>
  <c r="I8" i="4"/>
  <c r="H8" i="4"/>
  <c r="F8" i="4"/>
  <c r="K7" i="4"/>
  <c r="J7" i="4"/>
  <c r="I7" i="4"/>
  <c r="H7" i="4"/>
  <c r="F7" i="4"/>
  <c r="K6" i="4"/>
  <c r="J6" i="4"/>
  <c r="I6" i="4"/>
  <c r="H6" i="4"/>
  <c r="F6" i="4"/>
  <c r="K5" i="4"/>
  <c r="J5" i="4"/>
  <c r="I5" i="4"/>
  <c r="H5" i="4"/>
  <c r="F5" i="4"/>
  <c r="F6" i="2"/>
  <c r="F7" i="2"/>
  <c r="F8" i="2"/>
  <c r="F9" i="2"/>
  <c r="F10" i="2"/>
  <c r="F11" i="2"/>
  <c r="F12" i="2"/>
  <c r="F13" i="2"/>
  <c r="L7" i="2" s="1"/>
  <c r="F14" i="2"/>
  <c r="F15" i="2"/>
  <c r="F16" i="2"/>
  <c r="F17" i="2"/>
  <c r="F18" i="2"/>
  <c r="F19" i="2"/>
  <c r="F20" i="2"/>
  <c r="F21" i="2"/>
  <c r="L9" i="2" s="1"/>
  <c r="F22" i="2"/>
  <c r="F23" i="2"/>
  <c r="F24" i="2"/>
  <c r="F25" i="2"/>
  <c r="F26" i="2"/>
  <c r="F27" i="2"/>
  <c r="F28" i="2"/>
  <c r="F29" i="2"/>
  <c r="L11" i="2" s="1"/>
  <c r="F30" i="2"/>
  <c r="F31" i="2"/>
  <c r="F32" i="2"/>
  <c r="F33" i="2"/>
  <c r="F34" i="2"/>
  <c r="F35" i="2"/>
  <c r="F36" i="2"/>
  <c r="F37" i="2"/>
  <c r="L13" i="2" s="1"/>
  <c r="F38" i="2"/>
  <c r="F39" i="2"/>
  <c r="F40" i="2"/>
  <c r="F41" i="2"/>
  <c r="F42" i="2"/>
  <c r="F43" i="2"/>
  <c r="F44" i="2"/>
  <c r="F5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L6" i="2"/>
  <c r="L8" i="2"/>
  <c r="L10" i="2"/>
  <c r="L12" i="2"/>
  <c r="L14" i="2"/>
  <c r="L5" i="2"/>
  <c r="L9" i="4" l="1"/>
  <c r="L5" i="4"/>
  <c r="L8" i="4"/>
  <c r="L10" i="4"/>
  <c r="L11" i="4"/>
  <c r="L12" i="4"/>
  <c r="L13" i="4"/>
  <c r="L6" i="4"/>
</calcChain>
</file>

<file path=xl/sharedStrings.xml><?xml version="1.0" encoding="utf-8"?>
<sst xmlns="http://schemas.openxmlformats.org/spreadsheetml/2006/main" count="184" uniqueCount="70">
  <si>
    <t>Übersicht Ergebnisse verschiedene Versionen der VNS</t>
  </si>
  <si>
    <t>Number max_iteration</t>
  </si>
  <si>
    <t>Fixed amount of opened facilities = 4</t>
  </si>
  <si>
    <t>variable number of opened facilities</t>
  </si>
  <si>
    <t>obj. func value per instance</t>
  </si>
  <si>
    <t>131_1.txt</t>
  </si>
  <si>
    <t>131_2.txt</t>
  </si>
  <si>
    <t>131_3.txt</t>
  </si>
  <si>
    <t>131_4.txt</t>
  </si>
  <si>
    <t>132_1.txt</t>
  </si>
  <si>
    <t>132_2.txt</t>
  </si>
  <si>
    <t>132_3.txt</t>
  </si>
  <si>
    <t>132_4.txt</t>
  </si>
  <si>
    <t>133_1.txt</t>
  </si>
  <si>
    <t>133_2.txt</t>
  </si>
  <si>
    <t>133_3.txt</t>
  </si>
  <si>
    <t>133_4.txt</t>
  </si>
  <si>
    <t>134_1.txt</t>
  </si>
  <si>
    <t>134_2.txt</t>
  </si>
  <si>
    <t>134_3.txt</t>
  </si>
  <si>
    <t>134_4.txt</t>
  </si>
  <si>
    <t>a100_75_1.txt</t>
  </si>
  <si>
    <t>a100_75_2.txt</t>
  </si>
  <si>
    <t>a100_75_3.txt</t>
  </si>
  <si>
    <t>a100_75_4.txt</t>
  </si>
  <si>
    <t>a75_50_1.txt</t>
  </si>
  <si>
    <t>a75_50_2.txt</t>
  </si>
  <si>
    <t>a75_50_3.txt</t>
  </si>
  <si>
    <t>a75_50_4.txt</t>
  </si>
  <si>
    <t>b100_75_1.txt</t>
  </si>
  <si>
    <t>b100_75_2.txt</t>
  </si>
  <si>
    <t>b100_75_3.txt</t>
  </si>
  <si>
    <t>b100_75_4.txt</t>
  </si>
  <si>
    <t>b75_50_1.txt</t>
  </si>
  <si>
    <t>b75_50_2.txt</t>
  </si>
  <si>
    <t>b75_50_3.txt</t>
  </si>
  <si>
    <t>b75_50_4.txt</t>
  </si>
  <si>
    <t>c100_75_1.txt</t>
  </si>
  <si>
    <t>c100_75_2.txt</t>
  </si>
  <si>
    <t>c100_75_3.txt</t>
  </si>
  <si>
    <t>c100_75_4.txt</t>
  </si>
  <si>
    <t>c75_50_1.txt</t>
  </si>
  <si>
    <t>c75_50_2.txt</t>
  </si>
  <si>
    <t>c75_50_3.txt</t>
  </si>
  <si>
    <t>c75_50_4.txt</t>
  </si>
  <si>
    <t>Processing time in secounds</t>
  </si>
  <si>
    <t>a75_50</t>
  </si>
  <si>
    <t>b100_75</t>
  </si>
  <si>
    <t>b75_50</t>
  </si>
  <si>
    <t>c100_75</t>
  </si>
  <si>
    <t>c75_50</t>
  </si>
  <si>
    <t>improvement</t>
  </si>
  <si>
    <t>a100_75</t>
  </si>
  <si>
    <t>131*</t>
  </si>
  <si>
    <t>132*</t>
  </si>
  <si>
    <t>133*</t>
  </si>
  <si>
    <t>134*</t>
  </si>
  <si>
    <t>a100_75*</t>
  </si>
  <si>
    <t>a75_50*</t>
  </si>
  <si>
    <t>b100_75*</t>
  </si>
  <si>
    <t>b75_50*</t>
  </si>
  <si>
    <t>c100_75*</t>
  </si>
  <si>
    <t>c75_50*</t>
  </si>
  <si>
    <t>Objective value</t>
  </si>
  <si>
    <t>Processing time in seconds</t>
  </si>
  <si>
    <t>relative improvement</t>
  </si>
  <si>
    <t>abs. improvement</t>
  </si>
  <si>
    <t>rel. improvement</t>
  </si>
  <si>
    <t>Basic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</si>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</sst>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 applyAlignment="1">
      <alignment horizontal="center"/>
    </xf>
    <xf numFmtId="9" fontId="0" fillId="0" borderId="0" xfId="1" applyFont="1"/>
    <xf numFmtId="9" fontId="0" fillId="0" borderId="0" xfId="1" applyNumberFormat="1" applyFont="1"/>
  </cellXfs>
  <cellStyles count="2">
    <cellStyle name="Prozent" xfId="1" builtinId="5"/>
    <cellStyle name="Standard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Fixed amount of opened facilities =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Sheet1!$B$7:$B$46</c:f>
              <c:numCache>
                <c:formatCode>0.00E+00</c:formatCode>
                <c:ptCount val="40"/>
                <c:pt idx="0">
                  <c:v>1517016.4724999999</c:v>
                </c:pt>
                <c:pt idx="1">
                  <c:v>1451280.3433999999</c:v>
                </c:pt>
                <c:pt idx="2">
                  <c:v>1548407.1133000001</c:v>
                </c:pt>
                <c:pt idx="3">
                  <c:v>1495265.0415000001</c:v>
                </c:pt>
                <c:pt idx="4">
                  <c:v>1490394.2365999999</c:v>
                </c:pt>
                <c:pt idx="5">
                  <c:v>1297646.3584999901</c:v>
                </c:pt>
                <c:pt idx="6">
                  <c:v>1521694.2578999901</c:v>
                </c:pt>
                <c:pt idx="7">
                  <c:v>1437229.5226999901</c:v>
                </c:pt>
                <c:pt idx="8">
                  <c:v>1490139.5334000001</c:v>
                </c:pt>
                <c:pt idx="9">
                  <c:v>1459665.575</c:v>
                </c:pt>
                <c:pt idx="10">
                  <c:v>1465748.9166999999</c:v>
                </c:pt>
                <c:pt idx="11">
                  <c:v>1416519.4095000001</c:v>
                </c:pt>
                <c:pt idx="12">
                  <c:v>1529224.3104000001</c:v>
                </c:pt>
                <c:pt idx="13">
                  <c:v>1505345.3844000001</c:v>
                </c:pt>
                <c:pt idx="14">
                  <c:v>1576531.48299999</c:v>
                </c:pt>
                <c:pt idx="15">
                  <c:v>1598188.2908999899</c:v>
                </c:pt>
                <c:pt idx="16">
                  <c:v>8980739.5863300003</c:v>
                </c:pt>
                <c:pt idx="17">
                  <c:v>8745231.21019</c:v>
                </c:pt>
                <c:pt idx="18">
                  <c:v>8868472.9054999892</c:v>
                </c:pt>
                <c:pt idx="19">
                  <c:v>8931739.5007000007</c:v>
                </c:pt>
                <c:pt idx="20">
                  <c:v>8313279.6239700001</c:v>
                </c:pt>
                <c:pt idx="21">
                  <c:v>8122997.2253700001</c:v>
                </c:pt>
                <c:pt idx="22">
                  <c:v>8160491.4307599999</c:v>
                </c:pt>
                <c:pt idx="23">
                  <c:v>8023734.3019000003</c:v>
                </c:pt>
                <c:pt idx="24">
                  <c:v>5088946.4825799996</c:v>
                </c:pt>
                <c:pt idx="25">
                  <c:v>5219304.8421700001</c:v>
                </c:pt>
                <c:pt idx="26">
                  <c:v>4986036.7927400004</c:v>
                </c:pt>
                <c:pt idx="27">
                  <c:v>5151886.5491800001</c:v>
                </c:pt>
                <c:pt idx="28">
                  <c:v>4316333.0683300002</c:v>
                </c:pt>
                <c:pt idx="29">
                  <c:v>4557812.49034</c:v>
                </c:pt>
                <c:pt idx="30">
                  <c:v>4391894.5972499996</c:v>
                </c:pt>
                <c:pt idx="31">
                  <c:v>4496063.1478399998</c:v>
                </c:pt>
                <c:pt idx="32">
                  <c:v>4557841.6381000001</c:v>
                </c:pt>
                <c:pt idx="33">
                  <c:v>4501832.7489999998</c:v>
                </c:pt>
                <c:pt idx="34">
                  <c:v>4547013.5328000002</c:v>
                </c:pt>
                <c:pt idx="35">
                  <c:v>4458057.7198999897</c:v>
                </c:pt>
                <c:pt idx="36">
                  <c:v>3794753.9207000001</c:v>
                </c:pt>
                <c:pt idx="37">
                  <c:v>4034909.0994000002</c:v>
                </c:pt>
                <c:pt idx="38">
                  <c:v>3800072.3506999998</c:v>
                </c:pt>
                <c:pt idx="39">
                  <c:v>3839438.6512000002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8-4004-9F98-6AF03E19BCE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Sheet1!$C$7:$C$46</c:f>
              <c:numCache>
                <c:formatCode>0.00E+00</c:formatCode>
                <c:ptCount val="40"/>
                <c:pt idx="0">
                  <c:v>1339923.0659</c:v>
                </c:pt>
                <c:pt idx="1">
                  <c:v>1354938.6842</c:v>
                </c:pt>
                <c:pt idx="2">
                  <c:v>1440335.4926</c:v>
                </c:pt>
                <c:pt idx="3">
                  <c:v>1257157.5181</c:v>
                </c:pt>
                <c:pt idx="4">
                  <c:v>1410214.0685999901</c:v>
                </c:pt>
                <c:pt idx="5">
                  <c:v>1304833.1775</c:v>
                </c:pt>
                <c:pt idx="6">
                  <c:v>1467167.19049999</c:v>
                </c:pt>
                <c:pt idx="7">
                  <c:v>1369654.1362999999</c:v>
                </c:pt>
                <c:pt idx="8">
                  <c:v>1419010.5290000001</c:v>
                </c:pt>
                <c:pt idx="9">
                  <c:v>1312559.3729000001</c:v>
                </c:pt>
                <c:pt idx="10">
                  <c:v>1359511.8628</c:v>
                </c:pt>
                <c:pt idx="11">
                  <c:v>1368188.7986999999</c:v>
                </c:pt>
                <c:pt idx="12">
                  <c:v>1388800.3716</c:v>
                </c:pt>
                <c:pt idx="13">
                  <c:v>1329824.1680000001</c:v>
                </c:pt>
                <c:pt idx="14">
                  <c:v>1336789.0393999901</c:v>
                </c:pt>
                <c:pt idx="15">
                  <c:v>1445851.2047999999</c:v>
                </c:pt>
                <c:pt idx="16">
                  <c:v>8726016.4196699895</c:v>
                </c:pt>
                <c:pt idx="17">
                  <c:v>8673620.3584000003</c:v>
                </c:pt>
                <c:pt idx="18">
                  <c:v>8620136.8540000003</c:v>
                </c:pt>
                <c:pt idx="19">
                  <c:v>8618842.6023999993</c:v>
                </c:pt>
                <c:pt idx="20">
                  <c:v>8044953.6059999997</c:v>
                </c:pt>
                <c:pt idx="21">
                  <c:v>8063751.6414000001</c:v>
                </c:pt>
                <c:pt idx="22">
                  <c:v>7868377.9663899997</c:v>
                </c:pt>
                <c:pt idx="23">
                  <c:v>7870288.0861999998</c:v>
                </c:pt>
                <c:pt idx="24">
                  <c:v>4898510.2568800002</c:v>
                </c:pt>
                <c:pt idx="25">
                  <c:v>5093755.0933999997</c:v>
                </c:pt>
                <c:pt idx="26">
                  <c:v>4892158.9093699995</c:v>
                </c:pt>
                <c:pt idx="27">
                  <c:v>4824130.9737099996</c:v>
                </c:pt>
                <c:pt idx="28">
                  <c:v>4193859.7815799899</c:v>
                </c:pt>
                <c:pt idx="29">
                  <c:v>4158876.9805100001</c:v>
                </c:pt>
                <c:pt idx="30">
                  <c:v>4156378.9205099898</c:v>
                </c:pt>
                <c:pt idx="31">
                  <c:v>4153190.34444999</c:v>
                </c:pt>
                <c:pt idx="32">
                  <c:v>4293135.4101499999</c:v>
                </c:pt>
                <c:pt idx="33">
                  <c:v>4280279.7689500004</c:v>
                </c:pt>
                <c:pt idx="34">
                  <c:v>4253806.4836999997</c:v>
                </c:pt>
                <c:pt idx="35">
                  <c:v>4180308.4786999999</c:v>
                </c:pt>
                <c:pt idx="36">
                  <c:v>3574503.4314000001</c:v>
                </c:pt>
                <c:pt idx="37">
                  <c:v>3685064.36199999</c:v>
                </c:pt>
                <c:pt idx="38">
                  <c:v>3588724.4048000001</c:v>
                </c:pt>
                <c:pt idx="39">
                  <c:v>3566216.5118999998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8-4004-9F98-6AF03E19BCE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Sheet1!$D$7:$D$46</c:f>
              <c:numCache>
                <c:formatCode>0.00E+00</c:formatCode>
                <c:ptCount val="40"/>
                <c:pt idx="0">
                  <c:v>1298452.7168000001</c:v>
                </c:pt>
                <c:pt idx="1">
                  <c:v>1323908.5596</c:v>
                </c:pt>
                <c:pt idx="2">
                  <c:v>1359978.7642000001</c:v>
                </c:pt>
                <c:pt idx="3">
                  <c:v>1258652.9697999901</c:v>
                </c:pt>
                <c:pt idx="4">
                  <c:v>1321554.7783999899</c:v>
                </c:pt>
                <c:pt idx="5">
                  <c:v>1251308.7685</c:v>
                </c:pt>
                <c:pt idx="6">
                  <c:v>1369820.007</c:v>
                </c:pt>
                <c:pt idx="7">
                  <c:v>1347591.5519999999</c:v>
                </c:pt>
                <c:pt idx="8">
                  <c:v>1259840.835</c:v>
                </c:pt>
                <c:pt idx="9">
                  <c:v>1312559.3729000001</c:v>
                </c:pt>
                <c:pt idx="10">
                  <c:v>1331563.1322000001</c:v>
                </c:pt>
                <c:pt idx="11">
                  <c:v>1340111.1555000001</c:v>
                </c:pt>
                <c:pt idx="12">
                  <c:v>1322570.27299999</c:v>
                </c:pt>
                <c:pt idx="13">
                  <c:v>1279540.7013999999</c:v>
                </c:pt>
                <c:pt idx="14">
                  <c:v>1306185.12609999</c:v>
                </c:pt>
                <c:pt idx="15">
                  <c:v>1377795.5621</c:v>
                </c:pt>
                <c:pt idx="16">
                  <c:v>8385844.32326</c:v>
                </c:pt>
                <c:pt idx="17">
                  <c:v>8443646.7588299997</c:v>
                </c:pt>
                <c:pt idx="18">
                  <c:v>8533477.9249399994</c:v>
                </c:pt>
                <c:pt idx="19">
                  <c:v>8445567.1100500003</c:v>
                </c:pt>
                <c:pt idx="20">
                  <c:v>7888382.1633700002</c:v>
                </c:pt>
                <c:pt idx="21">
                  <c:v>7946457.7686999999</c:v>
                </c:pt>
                <c:pt idx="22">
                  <c:v>7868377.9663899997</c:v>
                </c:pt>
                <c:pt idx="23">
                  <c:v>7850773.9687999897</c:v>
                </c:pt>
                <c:pt idx="24">
                  <c:v>4824013.57412</c:v>
                </c:pt>
                <c:pt idx="25">
                  <c:v>4879901.5228800001</c:v>
                </c:pt>
                <c:pt idx="26">
                  <c:v>4769945.81399999</c:v>
                </c:pt>
                <c:pt idx="27">
                  <c:v>4785724.3026400004</c:v>
                </c:pt>
                <c:pt idx="28">
                  <c:v>4086555.7710199999</c:v>
                </c:pt>
                <c:pt idx="29">
                  <c:v>4019625.05907</c:v>
                </c:pt>
                <c:pt idx="30">
                  <c:v>3955081.2708099899</c:v>
                </c:pt>
                <c:pt idx="31">
                  <c:v>3974666.84772</c:v>
                </c:pt>
                <c:pt idx="32">
                  <c:v>4033961.6581000001</c:v>
                </c:pt>
                <c:pt idx="33">
                  <c:v>4041278.5288999998</c:v>
                </c:pt>
                <c:pt idx="34">
                  <c:v>4141144.4347999999</c:v>
                </c:pt>
                <c:pt idx="35">
                  <c:v>4025617.2168899998</c:v>
                </c:pt>
                <c:pt idx="36">
                  <c:v>3574503.4314000001</c:v>
                </c:pt>
                <c:pt idx="37">
                  <c:v>3567040.0655999901</c:v>
                </c:pt>
                <c:pt idx="38">
                  <c:v>3518509.4334999998</c:v>
                </c:pt>
                <c:pt idx="39">
                  <c:v>3537496.1650999999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8-4004-9F98-6AF03E19BCE2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Sheet1!$E$7:$E$46</c:f>
              <c:numCache>
                <c:formatCode>0.00E+00</c:formatCode>
                <c:ptCount val="40"/>
                <c:pt idx="0">
                  <c:v>1286653.2342999999</c:v>
                </c:pt>
                <c:pt idx="1">
                  <c:v>1322000.2227</c:v>
                </c:pt>
                <c:pt idx="2">
                  <c:v>1359978.7642000001</c:v>
                </c:pt>
                <c:pt idx="3">
                  <c:v>1257157.5181</c:v>
                </c:pt>
                <c:pt idx="4">
                  <c:v>1321554.7783999899</c:v>
                </c:pt>
                <c:pt idx="5">
                  <c:v>1251308.7685</c:v>
                </c:pt>
                <c:pt idx="6">
                  <c:v>1364889.6776000001</c:v>
                </c:pt>
                <c:pt idx="7">
                  <c:v>1347591.5519999999</c:v>
                </c:pt>
                <c:pt idx="8">
                  <c:v>1259840.835</c:v>
                </c:pt>
                <c:pt idx="9">
                  <c:v>1268001.3535</c:v>
                </c:pt>
                <c:pt idx="10">
                  <c:v>1310791.94709999</c:v>
                </c:pt>
                <c:pt idx="11">
                  <c:v>1340111.1555000001</c:v>
                </c:pt>
                <c:pt idx="12">
                  <c:v>1271968.0922000001</c:v>
                </c:pt>
                <c:pt idx="13">
                  <c:v>1279540.7013999999</c:v>
                </c:pt>
                <c:pt idx="14">
                  <c:v>1288187.2504999901</c:v>
                </c:pt>
                <c:pt idx="15">
                  <c:v>1377795.5621</c:v>
                </c:pt>
                <c:pt idx="16">
                  <c:v>8385844.32326</c:v>
                </c:pt>
                <c:pt idx="17">
                  <c:v>8320716.8925999999</c:v>
                </c:pt>
                <c:pt idx="18">
                  <c:v>8469968.6289300006</c:v>
                </c:pt>
                <c:pt idx="19">
                  <c:v>8445567.1100500003</c:v>
                </c:pt>
                <c:pt idx="20">
                  <c:v>7843308.5036699995</c:v>
                </c:pt>
                <c:pt idx="21">
                  <c:v>7946457.7686999999</c:v>
                </c:pt>
                <c:pt idx="22">
                  <c:v>7868377.9663899997</c:v>
                </c:pt>
                <c:pt idx="23">
                  <c:v>7850773.9687999897</c:v>
                </c:pt>
                <c:pt idx="24">
                  <c:v>4796320.8929500002</c:v>
                </c:pt>
                <c:pt idx="25">
                  <c:v>4867090.4108699998</c:v>
                </c:pt>
                <c:pt idx="26">
                  <c:v>4658164.34340999</c:v>
                </c:pt>
                <c:pt idx="27">
                  <c:v>4756537.9586399999</c:v>
                </c:pt>
                <c:pt idx="28">
                  <c:v>4006933.39371</c:v>
                </c:pt>
                <c:pt idx="29">
                  <c:v>4019625.05907</c:v>
                </c:pt>
                <c:pt idx="30">
                  <c:v>3955081.2708099899</c:v>
                </c:pt>
                <c:pt idx="31">
                  <c:v>3974666.84772</c:v>
                </c:pt>
                <c:pt idx="32">
                  <c:v>3930437.7884</c:v>
                </c:pt>
                <c:pt idx="33">
                  <c:v>4041278.5288999998</c:v>
                </c:pt>
                <c:pt idx="34">
                  <c:v>4123871.6959000002</c:v>
                </c:pt>
                <c:pt idx="35">
                  <c:v>4000668.5191899999</c:v>
                </c:pt>
                <c:pt idx="36">
                  <c:v>3574503.4314000001</c:v>
                </c:pt>
                <c:pt idx="37">
                  <c:v>3567040.0655999901</c:v>
                </c:pt>
                <c:pt idx="38">
                  <c:v>3518509.4334999998</c:v>
                </c:pt>
                <c:pt idx="39">
                  <c:v>3498325.0995999998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8-4004-9F98-6AF03E19BCE2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variable number of opened facilities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Sheet1!$F$7:$F$46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4078737.1063000001</c:v>
                </c:pt>
                <c:pt idx="17">
                  <c:v>4078737.1063000001</c:v>
                </c:pt>
                <c:pt idx="18">
                  <c:v>4078737.1063000001</c:v>
                </c:pt>
                <c:pt idx="19">
                  <c:v>4078737.1063000001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8-4004-9F98-6AF03E19BCE2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Sheet1!$G$7:$G$46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3891172.38976999</c:v>
                </c:pt>
                <c:pt idx="19">
                  <c:v>3891172.38976999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38-4004-9F98-6AF03E19BCE2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Sheet1!$H$7:$H$46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3891172.38976999</c:v>
                </c:pt>
                <c:pt idx="19">
                  <c:v>3891172.38976999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38-4004-9F98-6AF03E19BCE2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Sheet1!$I$7:$I$46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3891172.38976999</c:v>
                </c:pt>
                <c:pt idx="19">
                  <c:v>3891172.38976999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38-4004-9F98-6AF03E19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223807"/>
        <c:axId val="1352227647"/>
      </c:lineChart>
      <c:catAx>
        <c:axId val="13522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227647"/>
        <c:crosses val="autoZero"/>
        <c:auto val="1"/>
        <c:lblAlgn val="ctr"/>
        <c:lblOffset val="100"/>
        <c:noMultiLvlLbl val="0"/>
      </c:catAx>
      <c:valAx>
        <c:axId val="13522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22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Development of the OV with a</a:t>
            </a:r>
            <a:b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variable number of open facilities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comparison!$A$12</c:f>
              <c:strCache>
                <c:ptCount val="1"/>
                <c:pt idx="0">
                  <c:v>131*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comparison!$B$12:$E$12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9-4FE6-B7F8-69A01B261D94}"/>
            </c:ext>
          </c:extLst>
        </c:ser>
        <c:ser>
          <c:idx val="1"/>
          <c:order val="1"/>
          <c:tx>
            <c:strRef>
              <c:f>comparison!$A$13</c:f>
              <c:strCache>
                <c:ptCount val="1"/>
                <c:pt idx="0">
                  <c:v>132*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comparison!$B$13:$E$13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9-4FE6-B7F8-69A01B261D94}"/>
            </c:ext>
          </c:extLst>
        </c:ser>
        <c:ser>
          <c:idx val="2"/>
          <c:order val="2"/>
          <c:tx>
            <c:strRef>
              <c:f>comparison!$A$14</c:f>
              <c:strCache>
                <c:ptCount val="1"/>
                <c:pt idx="0">
                  <c:v>133*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comparison!$B$14:$E$14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9-4FE6-B7F8-69A01B261D94}"/>
            </c:ext>
          </c:extLst>
        </c:ser>
        <c:ser>
          <c:idx val="3"/>
          <c:order val="3"/>
          <c:tx>
            <c:strRef>
              <c:f>comparison!$A$15</c:f>
              <c:strCache>
                <c:ptCount val="1"/>
                <c:pt idx="0">
                  <c:v>134*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7777777777777807E-2"/>
                  <c:y val="3.6231884057971016E-2"/>
                </c:manualLayout>
              </c:layout>
              <c:tx>
                <c:rich>
                  <a:bodyPr/>
                  <a:lstStyle/>
                  <a:p>
                    <a:fld id="{0791C2DA-DC30-400D-A659-5DB20970EC59}" type="CELLREF">
                      <a:rPr lang="en-US"/>
                      <a:pPr/>
                      <a:t>[ZELLBEZ]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{0791C2DA-DC30-400D-A659-5DB20970EC59}</c15:txfldGUID>
                      <c15:f>comparison!$A$2:$A$5</c15:f>
                      <c15:dlblFieldTableCache>
                        <c:ptCount val="4"/>
                        <c:pt idx="0">
                          <c:v>131</c:v>
                        </c:pt>
                        <c:pt idx="1">
                          <c:v>132</c:v>
                        </c:pt>
                        <c:pt idx="2">
                          <c:v>133</c:v>
                        </c:pt>
                        <c:pt idx="3">
                          <c:v>134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comparison!$B$15:$E$15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9-4FE6-B7F8-69A01B261D94}"/>
            </c:ext>
          </c:extLst>
        </c:ser>
        <c:ser>
          <c:idx val="4"/>
          <c:order val="4"/>
          <c:tx>
            <c:strRef>
              <c:f>comparison!$A$16</c:f>
              <c:strCache>
                <c:ptCount val="1"/>
                <c:pt idx="0">
                  <c:v>a100_75*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6111111111111059E-2"/>
                  <c:y val="-4.7826086956521741E-2"/>
                </c:manualLayout>
              </c:layout>
              <c:tx>
                <c:rich>
                  <a:bodyPr/>
                  <a:lstStyle/>
                  <a:p>
                    <a:fld id="{F7855AA0-96EA-491B-87EF-7319DCAC4045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comparison!$B$16:$E$16</c:f>
              <c:numCache>
                <c:formatCode>0.00E+00</c:formatCode>
                <c:ptCount val="4"/>
                <c:pt idx="0">
                  <c:v>4078737.1063000001</c:v>
                </c:pt>
                <c:pt idx="1">
                  <c:v>3891172.38976999</c:v>
                </c:pt>
                <c:pt idx="2">
                  <c:v>3891172.38976999</c:v>
                </c:pt>
                <c:pt idx="3">
                  <c:v>3891172.38976999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9-4FE6-B7F8-69A01B261D94}"/>
            </c:ext>
          </c:extLst>
        </c:ser>
        <c:ser>
          <c:idx val="5"/>
          <c:order val="5"/>
          <c:tx>
            <c:strRef>
              <c:f>comparison!$A$17</c:f>
              <c:strCache>
                <c:ptCount val="1"/>
                <c:pt idx="0">
                  <c:v>a75_50*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555555555555582E-2"/>
                  <c:y val="-2.6086956521739237E-2"/>
                </c:manualLayout>
              </c:layout>
              <c:tx>
                <c:rich>
                  <a:bodyPr/>
                  <a:lstStyle/>
                  <a:p>
                    <a:fld id="{493C27E5-19B5-4301-9257-87D839376A60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comparison!$B$17:$E$17</c:f>
              <c:numCache>
                <c:formatCode>0.00E+00</c:formatCode>
                <c:ptCount val="4"/>
                <c:pt idx="0">
                  <c:v>3402142.4858299899</c:v>
                </c:pt>
                <c:pt idx="1">
                  <c:v>3402142.4858299899</c:v>
                </c:pt>
                <c:pt idx="2">
                  <c:v>3402142.4858299899</c:v>
                </c:pt>
                <c:pt idx="3">
                  <c:v>3402142.4858299899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9-4FE6-B7F8-69A01B261D94}"/>
            </c:ext>
          </c:extLst>
        </c:ser>
        <c:ser>
          <c:idx val="6"/>
          <c:order val="6"/>
          <c:tx>
            <c:strRef>
              <c:f>comparison!$A$18</c:f>
              <c:strCache>
                <c:ptCount val="1"/>
                <c:pt idx="0">
                  <c:v>b100_75*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66666666666667"/>
                  <c:y val="-1.8840579710144929E-2"/>
                </c:manualLayout>
              </c:layout>
              <c:tx>
                <c:rich>
                  <a:bodyPr/>
                  <a:lstStyle/>
                  <a:p>
                    <a:fld id="{72202913-605E-4E6A-8AEC-59F45717200D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comparison!$B$18:$E$18</c:f>
              <c:numCache>
                <c:formatCode>0.00E+00</c:formatCode>
                <c:ptCount val="4"/>
                <c:pt idx="0">
                  <c:v>2935757.5310900002</c:v>
                </c:pt>
                <c:pt idx="1">
                  <c:v>2935757.5310900002</c:v>
                </c:pt>
                <c:pt idx="2">
                  <c:v>2935757.5310900002</c:v>
                </c:pt>
                <c:pt idx="3">
                  <c:v>2935757.5310900002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29-4FE6-B7F8-69A01B261D94}"/>
            </c:ext>
          </c:extLst>
        </c:ser>
        <c:ser>
          <c:idx val="7"/>
          <c:order val="7"/>
          <c:tx>
            <c:strRef>
              <c:f>comparison!$A$19</c:f>
              <c:strCache>
                <c:ptCount val="1"/>
                <c:pt idx="0">
                  <c:v>b75_50*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555555555555558E-3"/>
                  <c:y val="-1.7391304347826087E-2"/>
                </c:manualLayout>
              </c:layout>
              <c:tx>
                <c:rich>
                  <a:bodyPr/>
                  <a:lstStyle/>
                  <a:p>
                    <a:fld id="{137FBC49-C84A-4BAE-8BA8-3E0D2E87EA73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comparison!$B$19:$E$19</c:f>
              <c:numCache>
                <c:formatCode>0.00E+00</c:formatCode>
                <c:ptCount val="4"/>
                <c:pt idx="0">
                  <c:v>2322105.6325699999</c:v>
                </c:pt>
                <c:pt idx="1">
                  <c:v>2322105.6325699999</c:v>
                </c:pt>
                <c:pt idx="2">
                  <c:v>2322105.6325699999</c:v>
                </c:pt>
                <c:pt idx="3">
                  <c:v>2322105.6325699999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29-4FE6-B7F8-69A01B261D94}"/>
            </c:ext>
          </c:extLst>
        </c:ser>
        <c:ser>
          <c:idx val="8"/>
          <c:order val="8"/>
          <c:tx>
            <c:strRef>
              <c:f>comparison!$A$20</c:f>
              <c:strCache>
                <c:ptCount val="1"/>
                <c:pt idx="0">
                  <c:v>c100_75*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6111111111111112"/>
                  <c:y val="8.6956521739130436E-3"/>
                </c:manualLayout>
              </c:layout>
              <c:tx>
                <c:rich>
                  <a:bodyPr/>
                  <a:lstStyle/>
                  <a:p>
                    <a:fld id="{E0BB47FA-86A2-4D04-A8F8-AC0424321399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comparison!$B$20:$E$20</c:f>
              <c:numCache>
                <c:formatCode>0.00E+00</c:formatCode>
                <c:ptCount val="4"/>
                <c:pt idx="0">
                  <c:v>2723978.7680000002</c:v>
                </c:pt>
                <c:pt idx="1">
                  <c:v>2723978.7680000002</c:v>
                </c:pt>
                <c:pt idx="2">
                  <c:v>2723978.7680000002</c:v>
                </c:pt>
                <c:pt idx="3">
                  <c:v>2723978.7680000002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29-4FE6-B7F8-69A01B261D94}"/>
            </c:ext>
          </c:extLst>
        </c:ser>
        <c:ser>
          <c:idx val="9"/>
          <c:order val="9"/>
          <c:tx>
            <c:strRef>
              <c:f>comparison!$A$21</c:f>
              <c:strCache>
                <c:ptCount val="1"/>
                <c:pt idx="0">
                  <c:v>c75_50*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1666666666666688E-2"/>
                  <c:y val="2.6086956521739237E-2"/>
                </c:manualLayout>
              </c:layout>
              <c:tx>
                <c:rich>
                  <a:bodyPr/>
                  <a:lstStyle/>
                  <a:p>
                    <a:fld id="{E5FD483C-2182-460B-8F2F-BFA7E906D880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comparison!$B$21:$E$21</c:f>
              <c:numCache>
                <c:formatCode>0.00E+00</c:formatCode>
                <c:ptCount val="4"/>
                <c:pt idx="0">
                  <c:v>2153639.4093999998</c:v>
                </c:pt>
                <c:pt idx="1">
                  <c:v>2153639.4093999998</c:v>
                </c:pt>
                <c:pt idx="2">
                  <c:v>2153639.4093999998</c:v>
                </c:pt>
                <c:pt idx="3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29-4FE6-B7F8-69A01B26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3264"/>
        <c:axId val="121360224"/>
      </c:lineChart>
      <c:catAx>
        <c:axId val="12138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60224"/>
        <c:crosses val="autoZero"/>
        <c:auto val="1"/>
        <c:lblAlgn val="ctr"/>
        <c:lblOffset val="100"/>
        <c:noMultiLvlLbl val="0"/>
      </c:catAx>
      <c:valAx>
        <c:axId val="121360224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131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comparison!$B$2:$E$2</c15:sqref>
                  </c15:fullRef>
                </c:ext>
              </c:extLst>
              <c:f>comparison!$E$2</c:f>
              <c:numCache>
                <c:formatCode>0.00E+00</c:formatCode>
                <c:ptCount val="1"/>
                <c:pt idx="0">
                  <c:v>1306447.4348249999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4-4379-9411-475C5A994AAA}"/>
            </c:ext>
          </c:extLst>
        </c:ser>
        <c:ser>
          <c:idx val="10"/>
          <c:order val="1"/>
          <c:tx>
            <c:strRef>
              <c:f>comparison!$A$12</c:f>
              <c:strCache>
                <c:ptCount val="1"/>
                <c:pt idx="0">
                  <c:v>131*</c:v>
                </c:pt>
              </c:strCache>
            </c:strRef>
          </c:tx>
          <c:spPr>
            <a:solidFill>
              <a:schemeClr val="accent1">
                <a:tint val="9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comparison!$B$12:$E$12</c15:sqref>
                  </c15:fullRef>
                </c:ext>
              </c:extLst>
              <c:f>comparison!$E$12</c:f>
              <c:numCache>
                <c:formatCode>0.00E+00</c:formatCode>
                <c:ptCount val="1"/>
                <c:pt idx="0">
                  <c:v>1248142.8999999999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54-4379-9411-475C5A994AAA}"/>
            </c:ext>
          </c:extLst>
        </c:ser>
        <c:ser>
          <c:idx val="1"/>
          <c:order val="2"/>
          <c:tx>
            <c:strRef>
              <c:f>comparison!$A$3</c:f>
              <c:strCache>
                <c:ptCount val="1"/>
                <c:pt idx="0">
                  <c:v>132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comparison!$B$3:$E$3</c15:sqref>
                  </c15:fullRef>
                </c:ext>
              </c:extLst>
              <c:f>comparison!$E$3</c:f>
              <c:numCache>
                <c:formatCode>0.00E+00</c:formatCode>
                <c:ptCount val="1"/>
                <c:pt idx="0">
                  <c:v>1321336.1941249976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4-4379-9411-475C5A994AAA}"/>
            </c:ext>
          </c:extLst>
        </c:ser>
        <c:ser>
          <c:idx val="11"/>
          <c:order val="3"/>
          <c:tx>
            <c:strRef>
              <c:f>comparison!$A$13</c:f>
              <c:strCache>
                <c:ptCount val="1"/>
                <c:pt idx="0">
                  <c:v>132*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comparison!$B$13:$E$13</c15:sqref>
                  </c15:fullRef>
                </c:ext>
              </c:extLst>
              <c:f>comparison!$E$13</c:f>
              <c:numCache>
                <c:formatCode>0.00E+00</c:formatCode>
                <c:ptCount val="1"/>
                <c:pt idx="0">
                  <c:v>1248142.8999999999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54-4379-9411-475C5A994AAA}"/>
            </c:ext>
          </c:extLst>
        </c:ser>
        <c:ser>
          <c:idx val="2"/>
          <c:order val="4"/>
          <c:tx>
            <c:strRef>
              <c:f>comparison!$A$4</c:f>
              <c:strCache>
                <c:ptCount val="1"/>
                <c:pt idx="0">
                  <c:v>133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comparison!$B$4:$E$4</c15:sqref>
                  </c15:fullRef>
                </c:ext>
              </c:extLst>
              <c:f>comparison!$E$4</c:f>
              <c:numCache>
                <c:formatCode>0.00E+00</c:formatCode>
                <c:ptCount val="1"/>
                <c:pt idx="0">
                  <c:v>1294686.3227749977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4-4379-9411-475C5A994AAA}"/>
            </c:ext>
          </c:extLst>
        </c:ser>
        <c:ser>
          <c:idx val="12"/>
          <c:order val="5"/>
          <c:tx>
            <c:strRef>
              <c:f>comparison!$A$14</c:f>
              <c:strCache>
                <c:ptCount val="1"/>
                <c:pt idx="0">
                  <c:v>133*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comparison!$B$14:$E$14</c15:sqref>
                  </c15:fullRef>
                </c:ext>
              </c:extLst>
              <c:f>comparison!$E$14</c:f>
              <c:numCache>
                <c:formatCode>0.00E+00</c:formatCode>
                <c:ptCount val="1"/>
                <c:pt idx="0">
                  <c:v>1248142.8999999999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54-4379-9411-475C5A994AAA}"/>
            </c:ext>
          </c:extLst>
        </c:ser>
        <c:ser>
          <c:idx val="3"/>
          <c:order val="6"/>
          <c:tx>
            <c:strRef>
              <c:f>comparison!$A$5</c:f>
              <c:strCache>
                <c:ptCount val="1"/>
                <c:pt idx="0">
                  <c:v>134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comparison!$B$5:$E$5</c15:sqref>
                  </c15:fullRef>
                </c:ext>
              </c:extLst>
              <c:f>comparison!$E$5</c:f>
              <c:numCache>
                <c:formatCode>0.00E+00</c:formatCode>
                <c:ptCount val="1"/>
                <c:pt idx="0">
                  <c:v>1304372.9015499975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4-4379-9411-475C5A994AAA}"/>
            </c:ext>
          </c:extLst>
        </c:ser>
        <c:ser>
          <c:idx val="13"/>
          <c:order val="7"/>
          <c:tx>
            <c:strRef>
              <c:f>comparison!$A$15</c:f>
              <c:strCache>
                <c:ptCount val="1"/>
                <c:pt idx="0">
                  <c:v>134*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comparison!$B$15:$E$15</c15:sqref>
                  </c15:fullRef>
                </c:ext>
              </c:extLst>
              <c:f>comparison!$E$15</c:f>
              <c:numCache>
                <c:formatCode>0.00E+00</c:formatCode>
                <c:ptCount val="1"/>
                <c:pt idx="0">
                  <c:v>1248142.8999999999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54-4379-9411-475C5A994AAA}"/>
            </c:ext>
          </c:extLst>
        </c:ser>
        <c:ser>
          <c:idx val="4"/>
          <c:order val="8"/>
          <c:tx>
            <c:strRef>
              <c:f>comparison!$A$6</c:f>
              <c:strCache>
                <c:ptCount val="1"/>
                <c:pt idx="0">
                  <c:v>a100_75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comparison!$B$6:$E$6</c15:sqref>
                  </c15:fullRef>
                </c:ext>
              </c:extLst>
              <c:f>comparison!$E$6</c:f>
              <c:numCache>
                <c:formatCode>0.00E+00</c:formatCode>
                <c:ptCount val="1"/>
                <c:pt idx="0">
                  <c:v>8405524.2387100011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4-4379-9411-475C5A994AAA}"/>
            </c:ext>
          </c:extLst>
        </c:ser>
        <c:ser>
          <c:idx val="14"/>
          <c:order val="9"/>
          <c:tx>
            <c:strRef>
              <c:f>comparison!$A$16</c:f>
              <c:strCache>
                <c:ptCount val="1"/>
                <c:pt idx="0">
                  <c:v>a100_75*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comparison!$B$16:$E$16</c15:sqref>
                  </c15:fullRef>
                </c:ext>
              </c:extLst>
              <c:f>comparison!$E$16</c:f>
              <c:numCache>
                <c:formatCode>0.00E+00</c:formatCode>
                <c:ptCount val="1"/>
                <c:pt idx="0">
                  <c:v>3891172.38976999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54-4379-9411-475C5A994AAA}"/>
            </c:ext>
          </c:extLst>
        </c:ser>
        <c:ser>
          <c:idx val="5"/>
          <c:order val="10"/>
          <c:tx>
            <c:strRef>
              <c:f>comparison!$A$7</c:f>
              <c:strCache>
                <c:ptCount val="1"/>
                <c:pt idx="0">
                  <c:v>a75_50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comparison!$B$7:$E$7</c15:sqref>
                  </c15:fullRef>
                </c:ext>
              </c:extLst>
              <c:f>comparison!$E$7</c:f>
              <c:numCache>
                <c:formatCode>0.00E+00</c:formatCode>
                <c:ptCount val="1"/>
                <c:pt idx="0">
                  <c:v>7877229.551889997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54-4379-9411-475C5A994AAA}"/>
            </c:ext>
          </c:extLst>
        </c:ser>
        <c:ser>
          <c:idx val="15"/>
          <c:order val="11"/>
          <c:tx>
            <c:strRef>
              <c:f>comparison!$A$17</c:f>
              <c:strCache>
                <c:ptCount val="1"/>
                <c:pt idx="0">
                  <c:v>a75_50*</c:v>
                </c:pt>
              </c:strCache>
            </c:strRef>
          </c:tx>
          <c:spPr>
            <a:solidFill>
              <a:schemeClr val="accent1">
                <a:tint val="6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comparison!$B$17:$E$17</c15:sqref>
                  </c15:fullRef>
                </c:ext>
              </c:extLst>
              <c:f>comparison!$E$17</c:f>
              <c:numCache>
                <c:formatCode>0.00E+00</c:formatCode>
                <c:ptCount val="1"/>
                <c:pt idx="0">
                  <c:v>3402142.4858299899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54-4379-9411-475C5A994AAA}"/>
            </c:ext>
          </c:extLst>
        </c:ser>
        <c:ser>
          <c:idx val="6"/>
          <c:order val="12"/>
          <c:tx>
            <c:strRef>
              <c:f>comparison!$A$8</c:f>
              <c:strCache>
                <c:ptCount val="1"/>
                <c:pt idx="0">
                  <c:v>b100_75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comparison!$B$8:$E$8</c15:sqref>
                  </c15:fullRef>
                </c:ext>
              </c:extLst>
              <c:f>comparison!$E$8</c:f>
              <c:numCache>
                <c:formatCode>0.00E+00</c:formatCode>
                <c:ptCount val="1"/>
                <c:pt idx="0">
                  <c:v>4769528.4014674965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54-4379-9411-475C5A994AAA}"/>
            </c:ext>
          </c:extLst>
        </c:ser>
        <c:ser>
          <c:idx val="16"/>
          <c:order val="13"/>
          <c:tx>
            <c:strRef>
              <c:f>comparison!$A$18</c:f>
              <c:strCache>
                <c:ptCount val="1"/>
                <c:pt idx="0">
                  <c:v>b100_75*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comparison!$B$18:$E$18</c15:sqref>
                  </c15:fullRef>
                </c:ext>
              </c:extLst>
              <c:f>comparison!$E$18</c:f>
              <c:numCache>
                <c:formatCode>0.00E+00</c:formatCode>
                <c:ptCount val="1"/>
                <c:pt idx="0">
                  <c:v>2935757.5310900002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54-4379-9411-475C5A994AAA}"/>
            </c:ext>
          </c:extLst>
        </c:ser>
        <c:ser>
          <c:idx val="7"/>
          <c:order val="14"/>
          <c:tx>
            <c:strRef>
              <c:f>comparison!$A$9</c:f>
              <c:strCache>
                <c:ptCount val="1"/>
                <c:pt idx="0">
                  <c:v>b75_50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comparison!$B$9:$E$9</c15:sqref>
                  </c15:fullRef>
                </c:ext>
              </c:extLst>
              <c:f>comparison!$E$9</c:f>
              <c:numCache>
                <c:formatCode>0.00E+00</c:formatCode>
                <c:ptCount val="1"/>
                <c:pt idx="0">
                  <c:v>3989076.6428274978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54-4379-9411-475C5A994AAA}"/>
            </c:ext>
          </c:extLst>
        </c:ser>
        <c:ser>
          <c:idx val="17"/>
          <c:order val="15"/>
          <c:tx>
            <c:strRef>
              <c:f>comparison!$A$19</c:f>
              <c:strCache>
                <c:ptCount val="1"/>
                <c:pt idx="0">
                  <c:v>b75_50*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comparison!$B$19:$E$19</c15:sqref>
                  </c15:fullRef>
                </c:ext>
              </c:extLst>
              <c:f>comparison!$E$19</c:f>
              <c:numCache>
                <c:formatCode>0.00E+00</c:formatCode>
                <c:ptCount val="1"/>
                <c:pt idx="0">
                  <c:v>2322105.6325699999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54-4379-9411-475C5A994AAA}"/>
            </c:ext>
          </c:extLst>
        </c:ser>
        <c:ser>
          <c:idx val="8"/>
          <c:order val="16"/>
          <c:tx>
            <c:strRef>
              <c:f>comparison!$A$10</c:f>
              <c:strCache>
                <c:ptCount val="1"/>
                <c:pt idx="0">
                  <c:v>c100_75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comparison!$B$10:$E$10</c15:sqref>
                  </c15:fullRef>
                </c:ext>
              </c:extLst>
              <c:f>comparison!$E$10</c:f>
              <c:numCache>
                <c:formatCode>0.00E+00</c:formatCode>
                <c:ptCount val="1"/>
                <c:pt idx="0">
                  <c:v>4024064.1330975001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54-4379-9411-475C5A994AAA}"/>
            </c:ext>
          </c:extLst>
        </c:ser>
        <c:ser>
          <c:idx val="18"/>
          <c:order val="17"/>
          <c:tx>
            <c:strRef>
              <c:f>comparison!$A$20</c:f>
              <c:strCache>
                <c:ptCount val="1"/>
                <c:pt idx="0">
                  <c:v>c100_75*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comparison!$B$20:$E$20</c15:sqref>
                  </c15:fullRef>
                </c:ext>
              </c:extLst>
              <c:f>comparison!$E$20</c:f>
              <c:numCache>
                <c:formatCode>0.00E+00</c:formatCode>
                <c:ptCount val="1"/>
                <c:pt idx="0">
                  <c:v>2723978.7680000002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B54-4379-9411-475C5A994AAA}"/>
            </c:ext>
          </c:extLst>
        </c:ser>
        <c:ser>
          <c:idx val="9"/>
          <c:order val="18"/>
          <c:tx>
            <c:strRef>
              <c:f>comparison!$A$11</c:f>
              <c:strCache>
                <c:ptCount val="1"/>
                <c:pt idx="0">
                  <c:v>c75_50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comparison!$B$11:$E$11</c15:sqref>
                  </c15:fullRef>
                </c:ext>
              </c:extLst>
              <c:f>comparison!$E$11</c:f>
              <c:numCache>
                <c:formatCode>0.00E+00</c:formatCode>
                <c:ptCount val="1"/>
                <c:pt idx="0">
                  <c:v>3539594.5075249975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54-4379-9411-475C5A994AAA}"/>
            </c:ext>
          </c:extLst>
        </c:ser>
        <c:ser>
          <c:idx val="19"/>
          <c:order val="19"/>
          <c:tx>
            <c:strRef>
              <c:f>comparison!$A$21</c:f>
              <c:strCache>
                <c:ptCount val="1"/>
                <c:pt idx="0">
                  <c:v>c75_50*</c:v>
                </c:pt>
              </c:strCache>
            </c:strRef>
          </c:tx>
          <c:spPr>
            <a:solidFill>
              <a:schemeClr val="accent1">
                <a:tint val="3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comparison!$B$21:$E$21</c15:sqref>
                  </c15:fullRef>
                </c:ext>
              </c:extLst>
              <c:f>comparison!$E$21</c:f>
              <c:numCache>
                <c:formatCode>0.00E+00</c:formatCode>
                <c:ptCount val="1"/>
                <c:pt idx="0">
                  <c:v>2153639.4093999998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54-4379-9411-475C5A99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360320"/>
        <c:axId val="232378080"/>
      </c:barChart>
      <c:catAx>
        <c:axId val="2323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378080"/>
        <c:crosses val="autoZero"/>
        <c:auto val="1"/>
        <c:lblAlgn val="ctr"/>
        <c:lblOffset val="100"/>
        <c:noMultiLvlLbl val="0"/>
      </c:catAx>
      <c:valAx>
        <c:axId val="2323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3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Objective value for</a:t>
            </a:r>
            <a:r>
              <a:rPr lang="de-AT" baseline="0"/>
              <a:t> different number of iterations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 4'!$G$5</c:f>
              <c:strCache>
                <c:ptCount val="1"/>
                <c:pt idx="0">
                  <c:v>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4'!$H$5:$K$5</c:f>
              <c:numCache>
                <c:formatCode>0.00E+00</c:formatCode>
                <c:ptCount val="4"/>
                <c:pt idx="0">
                  <c:v>1502992.2426750001</c:v>
                </c:pt>
                <c:pt idx="1">
                  <c:v>1348088.6902000001</c:v>
                </c:pt>
                <c:pt idx="2">
                  <c:v>1310248.2525999974</c:v>
                </c:pt>
                <c:pt idx="3">
                  <c:v>1306447.4348249999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9-493E-A70E-A38B19DDBBD2}"/>
            </c:ext>
          </c:extLst>
        </c:ser>
        <c:ser>
          <c:idx val="1"/>
          <c:order val="1"/>
          <c:tx>
            <c:strRef>
              <c:f>'fix 4'!$G$6</c:f>
              <c:strCache>
                <c:ptCount val="1"/>
                <c:pt idx="0">
                  <c:v>132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4'!$H$6:$K$6</c:f>
              <c:numCache>
                <c:formatCode>0.00E+00</c:formatCode>
                <c:ptCount val="4"/>
                <c:pt idx="0">
                  <c:v>1436741.0939249927</c:v>
                </c:pt>
                <c:pt idx="1">
                  <c:v>1387967.1432249951</c:v>
                </c:pt>
                <c:pt idx="2">
                  <c:v>1322568.7764749976</c:v>
                </c:pt>
                <c:pt idx="3">
                  <c:v>1321336.1941249976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9-493E-A70E-A38B19DDBBD2}"/>
            </c:ext>
          </c:extLst>
        </c:ser>
        <c:ser>
          <c:idx val="2"/>
          <c:order val="2"/>
          <c:tx>
            <c:strRef>
              <c:f>'fix 4'!$G$7</c:f>
              <c:strCache>
                <c:ptCount val="1"/>
                <c:pt idx="0">
                  <c:v>133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4'!$H$7:$K$7</c:f>
              <c:numCache>
                <c:formatCode>0.00E+00</c:formatCode>
                <c:ptCount val="4"/>
                <c:pt idx="0">
                  <c:v>1458018.3586500001</c:v>
                </c:pt>
                <c:pt idx="1">
                  <c:v>1364817.6408500001</c:v>
                </c:pt>
                <c:pt idx="2">
                  <c:v>1311018.6239</c:v>
                </c:pt>
                <c:pt idx="3">
                  <c:v>1294686.3227749977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9-493E-A70E-A38B19DDBBD2}"/>
            </c:ext>
          </c:extLst>
        </c:ser>
        <c:ser>
          <c:idx val="3"/>
          <c:order val="3"/>
          <c:tx>
            <c:strRef>
              <c:f>'fix 4'!$G$8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2675736961451248E-3"/>
                  <c:y val="-2.0321755799701094E-2"/>
                </c:manualLayout>
              </c:layout>
              <c:tx>
                <c:rich>
                  <a:bodyPr/>
                  <a:lstStyle/>
                  <a:p>
                    <a:fld id="{9C4D8765-ED3A-4633-BDCB-954F538969F0}" type="CELLREF">
                      <a:rPr lang="en-US"/>
                      <a:pPr/>
                      <a:t>[ZELLBEZ]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{9C4D8765-ED3A-4633-BDCB-954F538969F0}</c15:txfldGUID>
                      <c15:f>'fix 4'!$G$5:$G$8</c15:f>
                      <c15:dlblFieldTableCache>
                        <c:ptCount val="4"/>
                        <c:pt idx="0">
                          <c:v>131</c:v>
                        </c:pt>
                        <c:pt idx="1">
                          <c:v>132</c:v>
                        </c:pt>
                        <c:pt idx="2">
                          <c:v>133</c:v>
                        </c:pt>
                        <c:pt idx="3">
                          <c:v>134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4'!$H$8:$K$8</c:f>
              <c:numCache>
                <c:formatCode>0.00E+00</c:formatCode>
                <c:ptCount val="4"/>
                <c:pt idx="0">
                  <c:v>1552322.3671749951</c:v>
                </c:pt>
                <c:pt idx="1">
                  <c:v>1375316.1959499973</c:v>
                </c:pt>
                <c:pt idx="2">
                  <c:v>1321522.915649995</c:v>
                </c:pt>
                <c:pt idx="3">
                  <c:v>1304372.9015499975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9-493E-A70E-A38B19DDBBD2}"/>
            </c:ext>
          </c:extLst>
        </c:ser>
        <c:ser>
          <c:idx val="4"/>
          <c:order val="4"/>
          <c:tx>
            <c:strRef>
              <c:f>'fix 4'!$G$9</c:f>
              <c:strCache>
                <c:ptCount val="1"/>
                <c:pt idx="0">
                  <c:v>a100_75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5873015873015872E-2"/>
                  <c:y val="-4.2901484466035665E-2"/>
                </c:manualLayout>
              </c:layout>
              <c:tx>
                <c:rich>
                  <a:bodyPr/>
                  <a:lstStyle/>
                  <a:p>
                    <a:fld id="{EEBDEB51-5273-4841-B3E6-E293F310AED5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4'!$H$9:$K$9</c:f>
              <c:numCache>
                <c:formatCode>0.00E+00</c:formatCode>
                <c:ptCount val="4"/>
                <c:pt idx="0">
                  <c:v>8881545.8006799966</c:v>
                </c:pt>
                <c:pt idx="1">
                  <c:v>8659654.0586174969</c:v>
                </c:pt>
                <c:pt idx="2">
                  <c:v>8452134.0292699989</c:v>
                </c:pt>
                <c:pt idx="3">
                  <c:v>8405524.2387100011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9-493E-A70E-A38B19DDBBD2}"/>
            </c:ext>
          </c:extLst>
        </c:ser>
        <c:ser>
          <c:idx val="5"/>
          <c:order val="5"/>
          <c:tx>
            <c:strRef>
              <c:f>'fix 4'!$G$10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2675736961451248E-3"/>
                  <c:y val="6.096526739910324E-2"/>
                </c:manualLayout>
              </c:layout>
              <c:tx>
                <c:rich>
                  <a:bodyPr/>
                  <a:lstStyle/>
                  <a:p>
                    <a:fld id="{5FEEED2C-7822-4CE7-965A-F3FC74E74A8D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4'!$H$10:$K$10</c:f>
              <c:numCache>
                <c:formatCode>0.00E+00</c:formatCode>
                <c:ptCount val="4"/>
                <c:pt idx="0">
                  <c:v>8155125.6454999996</c:v>
                </c:pt>
                <c:pt idx="1">
                  <c:v>7961842.8249974996</c:v>
                </c:pt>
                <c:pt idx="2">
                  <c:v>7888497.9668149976</c:v>
                </c:pt>
                <c:pt idx="3">
                  <c:v>7877229.551889997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9-493E-A70E-A38B19DDBBD2}"/>
            </c:ext>
          </c:extLst>
        </c:ser>
        <c:ser>
          <c:idx val="6"/>
          <c:order val="6"/>
          <c:tx>
            <c:strRef>
              <c:f>'fix 4'!$G$11</c:f>
              <c:strCache>
                <c:ptCount val="1"/>
                <c:pt idx="0">
                  <c:v>b100_75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1337868480725623E-2"/>
                  <c:y val="-4.9675403065936007E-2"/>
                </c:manualLayout>
              </c:layout>
              <c:tx>
                <c:rich>
                  <a:bodyPr/>
                  <a:lstStyle/>
                  <a:p>
                    <a:fld id="{CC260516-3B21-48D9-BFA0-CEB93E106C81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4'!$H$11:$K$11</c:f>
              <c:numCache>
                <c:formatCode>0.00E+00</c:formatCode>
                <c:ptCount val="4"/>
                <c:pt idx="0">
                  <c:v>5111543.6666674996</c:v>
                </c:pt>
                <c:pt idx="1">
                  <c:v>4927138.80834</c:v>
                </c:pt>
                <c:pt idx="2">
                  <c:v>4814896.3034099974</c:v>
                </c:pt>
                <c:pt idx="3">
                  <c:v>4769528.4014674965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B9-493E-A70E-A38B19DDBBD2}"/>
            </c:ext>
          </c:extLst>
        </c:ser>
        <c:ser>
          <c:idx val="7"/>
          <c:order val="7"/>
          <c:tx>
            <c:strRef>
              <c:f>'fix 4'!$G$12</c:f>
              <c:strCache>
                <c:ptCount val="1"/>
                <c:pt idx="0">
                  <c:v>b75_50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04081632653061"/>
                  <c:y val="1.8063782933067641E-2"/>
                </c:manualLayout>
              </c:layout>
              <c:tx>
                <c:rich>
                  <a:bodyPr/>
                  <a:lstStyle/>
                  <a:p>
                    <a:fld id="{62B663A0-25A1-42AC-B18E-C365D8DB663A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4'!$H$12:$K$12</c:f>
              <c:numCache>
                <c:formatCode>0.00E+00</c:formatCode>
                <c:ptCount val="4"/>
                <c:pt idx="0">
                  <c:v>4440525.8259399999</c:v>
                </c:pt>
                <c:pt idx="1">
                  <c:v>4165576.5067624925</c:v>
                </c:pt>
                <c:pt idx="2">
                  <c:v>4008982.237154997</c:v>
                </c:pt>
                <c:pt idx="3">
                  <c:v>3989076.6428274978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B9-493E-A70E-A38B19DDBBD2}"/>
            </c:ext>
          </c:extLst>
        </c:ser>
        <c:ser>
          <c:idx val="8"/>
          <c:order val="8"/>
          <c:tx>
            <c:strRef>
              <c:f>'fix 4'!$G$13</c:f>
              <c:strCache>
                <c:ptCount val="1"/>
                <c:pt idx="0">
                  <c:v>c100_75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3605442176870748E-2"/>
                  <c:y val="-3.3869592999501909E-2"/>
                </c:manualLayout>
              </c:layout>
              <c:tx>
                <c:rich>
                  <a:bodyPr/>
                  <a:lstStyle/>
                  <a:p>
                    <a:fld id="{5ED93BA3-F011-46A8-BADB-9047B390BB21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4'!$H$13:$K$13</c:f>
              <c:numCache>
                <c:formatCode>0.00E+00</c:formatCode>
                <c:ptCount val="4"/>
                <c:pt idx="0">
                  <c:v>4516186.4099499974</c:v>
                </c:pt>
                <c:pt idx="1">
                  <c:v>4251882.535375</c:v>
                </c:pt>
                <c:pt idx="2">
                  <c:v>4060500.4596724999</c:v>
                </c:pt>
                <c:pt idx="3">
                  <c:v>4024064.1330975001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B9-493E-A70E-A38B19DDBBD2}"/>
            </c:ext>
          </c:extLst>
        </c:ser>
        <c:ser>
          <c:idx val="9"/>
          <c:order val="9"/>
          <c:tx>
            <c:strRef>
              <c:f>'fix 4'!$G$14</c:f>
              <c:strCache>
                <c:ptCount val="1"/>
                <c:pt idx="0">
                  <c:v>c75_50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4.0643511599402188E-2"/>
                </c:manualLayout>
              </c:layout>
              <c:tx>
                <c:rich>
                  <a:bodyPr/>
                  <a:lstStyle/>
                  <a:p>
                    <a:fld id="{D8146389-1F9C-4A5A-828B-CF2D930FA4E1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4'!$H$14:$K$14</c:f>
              <c:numCache>
                <c:formatCode>0.00E+00</c:formatCode>
                <c:ptCount val="4"/>
                <c:pt idx="0">
                  <c:v>3867293.5055</c:v>
                </c:pt>
                <c:pt idx="1">
                  <c:v>3603627.1775249974</c:v>
                </c:pt>
                <c:pt idx="2">
                  <c:v>3549387.2738999976</c:v>
                </c:pt>
                <c:pt idx="3">
                  <c:v>3539594.5075249975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B9-493E-A70E-A38B19DD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80848"/>
        <c:axId val="2059284208"/>
      </c:lineChart>
      <c:catAx>
        <c:axId val="205928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4208"/>
        <c:crosses val="autoZero"/>
        <c:auto val="1"/>
        <c:lblAlgn val="ctr"/>
        <c:lblOffset val="100"/>
        <c:noMultiLvlLbl val="0"/>
      </c:catAx>
      <c:valAx>
        <c:axId val="2059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 Mean 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Relative i</a:t>
            </a:r>
            <a:r>
              <a:rPr lang="en-US"/>
              <a:t>mprovement of objective value per instance set</a:t>
            </a:r>
          </a:p>
          <a:p>
            <a:pPr>
              <a:defRPr/>
            </a:pPr>
            <a:r>
              <a:rPr lang="en-US"/>
              <a:t>compared</a:t>
            </a:r>
            <a:r>
              <a:rPr lang="en-US" baseline="0"/>
              <a:t> with initial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'fix 4'!$G$5:$G$14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AC-4BFA-BC80-10D336E29F4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AC-4BFA-BC80-10D336E29F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'fix 4'!$G$5:$G$14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cat>
          <c:val>
            <c:numRef>
              <c:f>'fix 4'!$M$5:$M$14</c:f>
              <c:numCache>
                <c:formatCode>0%</c:formatCode>
                <c:ptCount val="10"/>
                <c:pt idx="0">
                  <c:v>0.13076901015815814</c:v>
                </c:pt>
                <c:pt idx="1">
                  <c:v>8.0324075289531574E-2</c:v>
                </c:pt>
                <c:pt idx="2">
                  <c:v>0.11202330540353</c:v>
                </c:pt>
                <c:pt idx="3">
                  <c:v>0.15972807637644887</c:v>
                </c:pt>
                <c:pt idx="4">
                  <c:v>5.3596701818905419E-2</c:v>
                </c:pt>
                <c:pt idx="5">
                  <c:v>3.4076249182420144E-2</c:v>
                </c:pt>
                <c:pt idx="6">
                  <c:v>6.6910367494323178E-2</c:v>
                </c:pt>
                <c:pt idx="7">
                  <c:v>0.10166570374960869</c:v>
                </c:pt>
                <c:pt idx="8">
                  <c:v>0.10896854827964159</c:v>
                </c:pt>
                <c:pt idx="9">
                  <c:v>8.4736004006149154E-2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AC-4BFA-BC80-10D336E29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86128"/>
        <c:axId val="2059286608"/>
      </c:barChart>
      <c:catAx>
        <c:axId val="2059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6608"/>
        <c:crosses val="autoZero"/>
        <c:auto val="1"/>
        <c:lblAlgn val="ctr"/>
        <c:lblOffset val="100"/>
        <c:noMultiLvlLbl val="0"/>
      </c:catAx>
      <c:valAx>
        <c:axId val="2059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Objective value for</a:t>
            </a:r>
            <a:r>
              <a:rPr lang="de-AT" baseline="0"/>
              <a:t> different number of iterations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'fix 4'!$G$8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4'!$H$8:$K$8</c:f>
              <c:numCache>
                <c:formatCode>0.00E+00</c:formatCode>
                <c:ptCount val="4"/>
                <c:pt idx="0">
                  <c:v>1552322.3671749951</c:v>
                </c:pt>
                <c:pt idx="1">
                  <c:v>1375316.1959499973</c:v>
                </c:pt>
                <c:pt idx="2">
                  <c:v>1321522.915649995</c:v>
                </c:pt>
                <c:pt idx="3">
                  <c:v>1304372.9015499975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C-4FEE-AEAE-7FAE17A13E56}"/>
            </c:ext>
          </c:extLst>
        </c:ser>
        <c:ser>
          <c:idx val="5"/>
          <c:order val="5"/>
          <c:tx>
            <c:strRef>
              <c:f>'fix 4'!$G$10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4'!$H$10:$K$10</c:f>
              <c:numCache>
                <c:formatCode>0.00E+00</c:formatCode>
                <c:ptCount val="4"/>
                <c:pt idx="0">
                  <c:v>8155125.6454999996</c:v>
                </c:pt>
                <c:pt idx="1">
                  <c:v>7961842.8249974996</c:v>
                </c:pt>
                <c:pt idx="2">
                  <c:v>7888497.9668149976</c:v>
                </c:pt>
                <c:pt idx="3">
                  <c:v>7877229.551889997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AC-4FEE-AEAE-7FAE17A1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80848"/>
        <c:axId val="2059284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'fix 4'!$G$5</c15:sqref>
                        </c15:formulaRef>
                      </c:ext>
                    </c:extLst>
                    <c:strCache>
                      <c:ptCount val="1"/>
                      <c:pt idx="0">
                        <c:v>131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'fix 4'!$H$5:$K$5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1502992.2426750001</c:v>
                      </c:pt>
                      <c:pt idx="1">
                        <c:v>1348088.6902000001</c:v>
                      </c:pt>
                      <c:pt idx="2">
                        <c:v>1310248.2525999974</c:v>
                      </c:pt>
                      <c:pt idx="3">
                        <c:v>1306447.4348249999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AC-4FEE-AEAE-7FAE17A13E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'fix 4'!$G$6</c15:sqref>
                        </c15:formulaRef>
                      </c:ext>
                    </c:extLst>
                    <c:strCache>
                      <c:ptCount val="1"/>
                      <c:pt idx="0">
                        <c:v>132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4'!$H$6:$K$6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1436741.0939249927</c:v>
                      </c:pt>
                      <c:pt idx="1">
                        <c:v>1387967.1432249951</c:v>
                      </c:pt>
                      <c:pt idx="2">
                        <c:v>1322568.7764749976</c:v>
                      </c:pt>
                      <c:pt idx="3">
                        <c:v>1321336.1941249976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AC-4FEE-AEAE-7FAE17A13E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'fix 4'!$G$7</c15:sqref>
                        </c15:formulaRef>
                      </c:ext>
                    </c:extLst>
                    <c:strCache>
                      <c:ptCount val="1"/>
                      <c:pt idx="0">
                        <c:v>133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4'!$H$7:$K$7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1458018.3586500001</c:v>
                      </c:pt>
                      <c:pt idx="1">
                        <c:v>1364817.6408500001</c:v>
                      </c:pt>
                      <c:pt idx="2">
                        <c:v>1311018.6239</c:v>
                      </c:pt>
                      <c:pt idx="3">
                        <c:v>1294686.3227749977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BAC-4FEE-AEAE-7FAE17A13E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'fix 4'!$G$9</c15:sqref>
                        </c15:formulaRef>
                      </c:ext>
                    </c:extLst>
                    <c:strCache>
                      <c:ptCount val="1"/>
                      <c:pt idx="0">
                        <c:v>a100_75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4'!$H$9:$K$9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8881545.8006799966</c:v>
                      </c:pt>
                      <c:pt idx="1">
                        <c:v>8659654.0586174969</c:v>
                      </c:pt>
                      <c:pt idx="2">
                        <c:v>8452134.0292699989</c:v>
                      </c:pt>
                      <c:pt idx="3">
                        <c:v>8405524.2387100011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BAC-4FEE-AEAE-7FAE17A13E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'fix 4'!$G$11</c15:sqref>
                        </c15:formulaRef>
                      </c:ext>
                    </c:extLst>
                    <c:strCache>
                      <c:ptCount val="1"/>
                      <c:pt idx="0">
                        <c:v>b100_75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4'!$H$11:$K$11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5111543.6666674996</c:v>
                      </c:pt>
                      <c:pt idx="1">
                        <c:v>4927138.80834</c:v>
                      </c:pt>
                      <c:pt idx="2">
                        <c:v>4814896.3034099974</c:v>
                      </c:pt>
                      <c:pt idx="3">
                        <c:v>4769528.4014674965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AC-4FEE-AEAE-7FAE17A13E5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'fix 4'!$G$12</c15:sqref>
                        </c15:formulaRef>
                      </c:ext>
                    </c:extLst>
                    <c:strCache>
                      <c:ptCount val="1"/>
                      <c:pt idx="0">
                        <c:v>b75_50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4'!$H$12:$K$12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4440525.8259399999</c:v>
                      </c:pt>
                      <c:pt idx="1">
                        <c:v>4165576.5067624925</c:v>
                      </c:pt>
                      <c:pt idx="2">
                        <c:v>4008982.237154997</c:v>
                      </c:pt>
                      <c:pt idx="3">
                        <c:v>3989076.6428274978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BAC-4FEE-AEAE-7FAE17A13E5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'fix 4'!$G$13</c15:sqref>
                        </c15:formulaRef>
                      </c:ext>
                    </c:extLst>
                    <c:strCache>
                      <c:ptCount val="1"/>
                      <c:pt idx="0">
                        <c:v>c100_75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4'!$H$13:$K$13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4516186.4099499974</c:v>
                      </c:pt>
                      <c:pt idx="1">
                        <c:v>4251882.535375</c:v>
                      </c:pt>
                      <c:pt idx="2">
                        <c:v>4060500.4596724999</c:v>
                      </c:pt>
                      <c:pt idx="3">
                        <c:v>4024064.1330975001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BAC-4FEE-AEAE-7FAE17A13E5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'fix 4'!$G$14</c15:sqref>
                        </c15:formulaRef>
                      </c:ext>
                    </c:extLst>
                    <c:strCache>
                      <c:ptCount val="1"/>
                      <c:pt idx="0">
                        <c:v>c75_50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'fix 4'!$H$14:$K$14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3867293.5055</c:v>
                      </c:pt>
                      <c:pt idx="1">
                        <c:v>3603627.1775249974</c:v>
                      </c:pt>
                      <c:pt idx="2">
                        <c:v>3549387.2738999976</c:v>
                      </c:pt>
                      <c:pt idx="3">
                        <c:v>3539594.5075249975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BAC-4FEE-AEAE-7FAE17A13E56}"/>
                  </c:ext>
                </c:extLst>
              </c15:ser>
            </c15:filteredLineSeries>
          </c:ext>
        </c:extLst>
      </c:lineChart>
      <c:catAx>
        <c:axId val="20592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4208"/>
        <c:crosses val="autoZero"/>
        <c:auto val="1"/>
        <c:lblAlgn val="ctr"/>
        <c:lblOffset val="100"/>
        <c:noMultiLvlLbl val="0"/>
      </c:catAx>
      <c:valAx>
        <c:axId val="2059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 Mean 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'fix 4'!$D$52</c:f>
              <c:strCache>
                <c:ptCount val="1"/>
                <c:pt idx="0">
                  <c:v>Objective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'fix 4'!$E$51:$N$51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cat>
          <c:val>
            <c:numRef>
              <c:f>'fix 4'!$E$52:$N$52</c:f>
              <c:numCache>
                <c:formatCode>0.00E+00</c:formatCode>
                <c:ptCount val="10"/>
                <c:pt idx="0">
                  <c:v>1502992.2426750001</c:v>
                </c:pt>
                <c:pt idx="1">
                  <c:v>1436741.0939249927</c:v>
                </c:pt>
                <c:pt idx="2">
                  <c:v>1458018.3586500001</c:v>
                </c:pt>
                <c:pt idx="3">
                  <c:v>1552322.3671749951</c:v>
                </c:pt>
                <c:pt idx="4">
                  <c:v>8881545.8006800003</c:v>
                </c:pt>
                <c:pt idx="5">
                  <c:v>8155125.6454999996</c:v>
                </c:pt>
                <c:pt idx="6">
                  <c:v>5111543.6666674996</c:v>
                </c:pt>
                <c:pt idx="7">
                  <c:v>4440525.8259399999</c:v>
                </c:pt>
                <c:pt idx="8">
                  <c:v>4516186.4099499974</c:v>
                </c:pt>
                <c:pt idx="9">
                  <c:v>3867293.5055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3-4B8F-96D3-C09587ECC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67888"/>
        <c:axId val="2059274608"/>
      </c:barChart>
      <c:catAx>
        <c:axId val="20592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74608"/>
        <c:crosses val="autoZero"/>
        <c:auto val="1"/>
        <c:lblAlgn val="ctr"/>
        <c:lblOffset val="100"/>
        <c:noMultiLvlLbl val="0"/>
      </c:catAx>
      <c:valAx>
        <c:axId val="20592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Objective value for</a:t>
            </a:r>
            <a:r>
              <a:rPr lang="de-AT" baseline="0"/>
              <a:t> different number of iterations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variable!$G$5</c:f>
              <c:strCache>
                <c:ptCount val="1"/>
                <c:pt idx="0">
                  <c:v>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variable!$H$5:$K$5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1-4A3F-8931-0058A0FF25BC}"/>
            </c:ext>
          </c:extLst>
        </c:ser>
        <c:ser>
          <c:idx val="1"/>
          <c:order val="1"/>
          <c:tx>
            <c:strRef>
              <c:f>variable!$G$6</c:f>
              <c:strCache>
                <c:ptCount val="1"/>
                <c:pt idx="0">
                  <c:v>132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variable!$H$6:$K$6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1-4A3F-8931-0058A0FF25BC}"/>
            </c:ext>
          </c:extLst>
        </c:ser>
        <c:ser>
          <c:idx val="2"/>
          <c:order val="2"/>
          <c:tx>
            <c:strRef>
              <c:f>variable!$G$7</c:f>
              <c:strCache>
                <c:ptCount val="1"/>
                <c:pt idx="0">
                  <c:v>133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variable!$H$7:$K$7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1-4A3F-8931-0058A0FF25BC}"/>
            </c:ext>
          </c:extLst>
        </c:ser>
        <c:ser>
          <c:idx val="3"/>
          <c:order val="3"/>
          <c:tx>
            <c:strRef>
              <c:f>variable!$G$8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2675736961451248E-3"/>
                  <c:y val="5.1933375932569463E-2"/>
                </c:manualLayout>
              </c:layout>
              <c:tx>
                <c:rich>
                  <a:bodyPr/>
                  <a:lstStyle/>
                  <a:p>
                    <a:fld id="{A08638AC-D85F-493B-A4B8-52DA505B71DC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E41-4A3F-8931-0058A0FF2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variable!$H$8:$K$8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1-4A3F-8931-0058A0FF25BC}"/>
            </c:ext>
          </c:extLst>
        </c:ser>
        <c:ser>
          <c:idx val="4"/>
          <c:order val="4"/>
          <c:tx>
            <c:strRef>
              <c:f>variable!$G$9</c:f>
              <c:strCache>
                <c:ptCount val="1"/>
                <c:pt idx="0">
                  <c:v>a100_75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2675736961451247E-2"/>
                  <c:y val="-5.8707294532469825E-2"/>
                </c:manualLayout>
              </c:layout>
              <c:tx>
                <c:rich>
                  <a:bodyPr/>
                  <a:lstStyle/>
                  <a:p>
                    <a:fld id="{60219EEB-EABA-4DD9-B05E-80713C63C165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E41-4A3F-8931-0058A0FF2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variable!$H$9:$K$9</c:f>
              <c:numCache>
                <c:formatCode>0.00E+00</c:formatCode>
                <c:ptCount val="4"/>
                <c:pt idx="0">
                  <c:v>4078737.1063000001</c:v>
                </c:pt>
                <c:pt idx="1">
                  <c:v>3891172.38976999</c:v>
                </c:pt>
                <c:pt idx="2">
                  <c:v>3891172.38976999</c:v>
                </c:pt>
                <c:pt idx="3">
                  <c:v>3891172.38976999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1-4A3F-8931-0058A0FF25BC}"/>
            </c:ext>
          </c:extLst>
        </c:ser>
        <c:ser>
          <c:idx val="5"/>
          <c:order val="5"/>
          <c:tx>
            <c:strRef>
              <c:f>variable!$G$10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variable!$H$10:$K$10</c:f>
              <c:numCache>
                <c:formatCode>0.00E+00</c:formatCode>
                <c:ptCount val="4"/>
                <c:pt idx="0">
                  <c:v>3402142.4858299899</c:v>
                </c:pt>
                <c:pt idx="1">
                  <c:v>3402142.4858299899</c:v>
                </c:pt>
                <c:pt idx="2">
                  <c:v>3402142.4858299899</c:v>
                </c:pt>
                <c:pt idx="3">
                  <c:v>3402142.4858299899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1-4A3F-8931-0058A0FF25BC}"/>
            </c:ext>
          </c:extLst>
        </c:ser>
        <c:ser>
          <c:idx val="6"/>
          <c:order val="6"/>
          <c:tx>
            <c:strRef>
              <c:f>variable!$G$11</c:f>
              <c:strCache>
                <c:ptCount val="1"/>
                <c:pt idx="0">
                  <c:v>b100_75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variable!$H$11:$K$11</c:f>
              <c:numCache>
                <c:formatCode>0.00E+00</c:formatCode>
                <c:ptCount val="4"/>
                <c:pt idx="0">
                  <c:v>2935757.5310900002</c:v>
                </c:pt>
                <c:pt idx="1">
                  <c:v>2935757.5310900002</c:v>
                </c:pt>
                <c:pt idx="2">
                  <c:v>2935757.5310900002</c:v>
                </c:pt>
                <c:pt idx="3">
                  <c:v>2935757.5310900002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1-4A3F-8931-0058A0FF25BC}"/>
            </c:ext>
          </c:extLst>
        </c:ser>
        <c:ser>
          <c:idx val="7"/>
          <c:order val="7"/>
          <c:tx>
            <c:strRef>
              <c:f>variable!$G$12</c:f>
              <c:strCache>
                <c:ptCount val="1"/>
                <c:pt idx="0">
                  <c:v>b75_50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variable!$H$12:$K$12</c:f>
              <c:numCache>
                <c:formatCode>0.00E+00</c:formatCode>
                <c:ptCount val="4"/>
                <c:pt idx="0">
                  <c:v>2322105.6325699999</c:v>
                </c:pt>
                <c:pt idx="1">
                  <c:v>2322105.6325699999</c:v>
                </c:pt>
                <c:pt idx="2">
                  <c:v>2322105.6325699999</c:v>
                </c:pt>
                <c:pt idx="3">
                  <c:v>2322105.6325699999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41-4A3F-8931-0058A0FF25BC}"/>
            </c:ext>
          </c:extLst>
        </c:ser>
        <c:ser>
          <c:idx val="8"/>
          <c:order val="8"/>
          <c:tx>
            <c:strRef>
              <c:f>variable!$G$13</c:f>
              <c:strCache>
                <c:ptCount val="1"/>
                <c:pt idx="0">
                  <c:v>c100_75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variable!$H$13:$K$13</c:f>
              <c:numCache>
                <c:formatCode>0.00E+00</c:formatCode>
                <c:ptCount val="4"/>
                <c:pt idx="0">
                  <c:v>2723978.7680000002</c:v>
                </c:pt>
                <c:pt idx="1">
                  <c:v>2723978.7680000002</c:v>
                </c:pt>
                <c:pt idx="2">
                  <c:v>2723978.7680000002</c:v>
                </c:pt>
                <c:pt idx="3">
                  <c:v>2723978.7680000002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41-4A3F-8931-0058A0FF25BC}"/>
            </c:ext>
          </c:extLst>
        </c:ser>
        <c:ser>
          <c:idx val="9"/>
          <c:order val="9"/>
          <c:tx>
            <c:strRef>
              <c:f>variable!$G$14</c:f>
              <c:strCache>
                <c:ptCount val="1"/>
                <c:pt idx="0">
                  <c:v>c75_50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variable!$H$14:$K$14</c:f>
              <c:numCache>
                <c:formatCode>0.00E+00</c:formatCode>
                <c:ptCount val="4"/>
                <c:pt idx="0">
                  <c:v>2153639.4093999998</c:v>
                </c:pt>
                <c:pt idx="1">
                  <c:v>2153639.4093999998</c:v>
                </c:pt>
                <c:pt idx="2">
                  <c:v>2153639.4093999998</c:v>
                </c:pt>
                <c:pt idx="3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41-4A3F-8931-0058A0FF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80848"/>
        <c:axId val="2059284208"/>
      </c:lineChart>
      <c:catAx>
        <c:axId val="205928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4208"/>
        <c:crosses val="autoZero"/>
        <c:auto val="1"/>
        <c:lblAlgn val="ctr"/>
        <c:lblOffset val="100"/>
        <c:noMultiLvlLbl val="0"/>
      </c:catAx>
      <c:valAx>
        <c:axId val="2059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 Mean 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Relative improvement of objective value per instance set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compared with initial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variable!$G$5:$G$14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8.9742088531510685E-17"/>
                  <c:y val="1.3266996031740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78-42AE-9C51-8AAA8239A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variable!$G$5:$G$14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cat>
          <c:val>
            <c:numRef>
              <c:f>variable!$M$5:$M$14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4.5985978414813361E-2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8-42AE-9C51-8AAA8239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86128"/>
        <c:axId val="2059286608"/>
      </c:barChart>
      <c:catAx>
        <c:axId val="2059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6608"/>
        <c:crosses val="autoZero"/>
        <c:auto val="1"/>
        <c:lblAlgn val="ctr"/>
        <c:lblOffset val="100"/>
        <c:noMultiLvlLbl val="0"/>
      </c:catAx>
      <c:valAx>
        <c:axId val="2059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Objective value for</a:t>
            </a:r>
            <a:r>
              <a:rPr lang="de-AT" baseline="0"/>
              <a:t> different number of iterations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variable!$G$9</c:f>
              <c:strCache>
                <c:ptCount val="1"/>
                <c:pt idx="0">
                  <c:v>a100_75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variable!$H$9:$K$9</c:f>
              <c:numCache>
                <c:formatCode>0.00E+00</c:formatCode>
                <c:ptCount val="4"/>
                <c:pt idx="0">
                  <c:v>4078737.1063000001</c:v>
                </c:pt>
                <c:pt idx="1">
                  <c:v>3891172.38976999</c:v>
                </c:pt>
                <c:pt idx="2">
                  <c:v>3891172.38976999</c:v>
                </c:pt>
                <c:pt idx="3">
                  <c:v>3891172.38976999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1-4459-91C2-4DB085940685}"/>
            </c:ext>
          </c:extLst>
        </c:ser>
        <c:ser>
          <c:idx val="5"/>
          <c:order val="5"/>
          <c:tx>
            <c:strRef>
              <c:f>variable!$G$10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variable!$H$10:$K$10</c:f>
              <c:numCache>
                <c:formatCode>0.00E+00</c:formatCode>
                <c:ptCount val="4"/>
                <c:pt idx="0">
                  <c:v>3402142.4858299899</c:v>
                </c:pt>
                <c:pt idx="1">
                  <c:v>3402142.4858299899</c:v>
                </c:pt>
                <c:pt idx="2">
                  <c:v>3402142.4858299899</c:v>
                </c:pt>
                <c:pt idx="3">
                  <c:v>3402142.4858299899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1-4459-91C2-4DB085940685}"/>
            </c:ext>
          </c:extLst>
        </c:ser>
        <c:ser>
          <c:idx val="8"/>
          <c:order val="8"/>
          <c:tx>
            <c:strRef>
              <c:f>variable!$G$13</c:f>
              <c:strCache>
                <c:ptCount val="1"/>
                <c:pt idx="0">
                  <c:v>c100_75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variable!$H$13:$K$13</c:f>
              <c:numCache>
                <c:formatCode>0.00E+00</c:formatCode>
                <c:ptCount val="4"/>
                <c:pt idx="0">
                  <c:v>2723978.7680000002</c:v>
                </c:pt>
                <c:pt idx="1">
                  <c:v>2723978.7680000002</c:v>
                </c:pt>
                <c:pt idx="2">
                  <c:v>2723978.7680000002</c:v>
                </c:pt>
                <c:pt idx="3">
                  <c:v>2723978.7680000002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1-4459-91C2-4DB08594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80848"/>
        <c:axId val="2059284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variable!$G$5</c15:sqref>
                        </c15:formulaRef>
                      </c:ext>
                    </c:extLst>
                    <c:strCache>
                      <c:ptCount val="1"/>
                      <c:pt idx="0">
                        <c:v>131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variable!$H$5:$K$5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1248142.8999999999</c:v>
                      </c:pt>
                      <c:pt idx="1">
                        <c:v>1248142.8999999999</c:v>
                      </c:pt>
                      <c:pt idx="2">
                        <c:v>1248142.8999999999</c:v>
                      </c:pt>
                      <c:pt idx="3">
                        <c:v>1248142.8999999999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E91-4459-91C2-4DB0859406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variable!$G$6</c15:sqref>
                        </c15:formulaRef>
                      </c:ext>
                    </c:extLst>
                    <c:strCache>
                      <c:ptCount val="1"/>
                      <c:pt idx="0">
                        <c:v>132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variable!$H$6:$K$6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1248142.8999999999</c:v>
                      </c:pt>
                      <c:pt idx="1">
                        <c:v>1248142.8999999999</c:v>
                      </c:pt>
                      <c:pt idx="2">
                        <c:v>1248142.8999999999</c:v>
                      </c:pt>
                      <c:pt idx="3">
                        <c:v>1248142.8999999999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91-4459-91C2-4DB0859406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variable!$G$7</c15:sqref>
                        </c15:formulaRef>
                      </c:ext>
                    </c:extLst>
                    <c:strCache>
                      <c:ptCount val="1"/>
                      <c:pt idx="0">
                        <c:v>133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variable!$H$7:$K$7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1248142.8999999999</c:v>
                      </c:pt>
                      <c:pt idx="1">
                        <c:v>1248142.8999999999</c:v>
                      </c:pt>
                      <c:pt idx="2">
                        <c:v>1248142.8999999999</c:v>
                      </c:pt>
                      <c:pt idx="3">
                        <c:v>1248142.8999999999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E91-4459-91C2-4DB0859406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variable!$G$8</c15:sqref>
                        </c15:formulaRef>
                      </c:ext>
                    </c:extLst>
                    <c:strCache>
                      <c:ptCount val="1"/>
                      <c:pt idx="0">
                        <c:v>134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variable!$H$8:$K$8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1248142.8999999999</c:v>
                      </c:pt>
                      <c:pt idx="1">
                        <c:v>1248142.8999999999</c:v>
                      </c:pt>
                      <c:pt idx="2">
                        <c:v>1248142.8999999999</c:v>
                      </c:pt>
                      <c:pt idx="3">
                        <c:v>1248142.8999999999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E91-4459-91C2-4DB0859406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variable!$G$11</c15:sqref>
                        </c15:formulaRef>
                      </c:ext>
                    </c:extLst>
                    <c:strCache>
                      <c:ptCount val="1"/>
                      <c:pt idx="0">
                        <c:v>b100_75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variable!$H$11:$K$11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2935757.5310900002</c:v>
                      </c:pt>
                      <c:pt idx="1">
                        <c:v>2935757.5310900002</c:v>
                      </c:pt>
                      <c:pt idx="2">
                        <c:v>2935757.5310900002</c:v>
                      </c:pt>
                      <c:pt idx="3">
                        <c:v>2935757.5310900002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E91-4459-91C2-4DB0859406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variable!$G$12</c15:sqref>
                        </c15:formulaRef>
                      </c:ext>
                    </c:extLst>
                    <c:strCache>
                      <c:ptCount val="1"/>
                      <c:pt idx="0">
                        <c:v>b75_50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variable!$H$12:$K$12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2322105.6325699999</c:v>
                      </c:pt>
                      <c:pt idx="1">
                        <c:v>2322105.6325699999</c:v>
                      </c:pt>
                      <c:pt idx="2">
                        <c:v>2322105.6325699999</c:v>
                      </c:pt>
                      <c:pt idx="3">
                        <c:v>2322105.6325699999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E91-4459-91C2-4DB08594068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variable!$G$14</c15:sqref>
                        </c15:formulaRef>
                      </c:ext>
                    </c:extLst>
                    <c:strCache>
                      <c:ptCount val="1"/>
                      <c:pt idx="0">
                        <c:v>c75_50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variable!$H$14:$K$14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2153639.4093999998</c:v>
                      </c:pt>
                      <c:pt idx="1">
                        <c:v>2153639.4093999998</c:v>
                      </c:pt>
                      <c:pt idx="2">
                        <c:v>2153639.4093999998</c:v>
                      </c:pt>
                      <c:pt idx="3">
                        <c:v>2153639.4093999998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E91-4459-91C2-4DB085940685}"/>
                  </c:ext>
                </c:extLst>
              </c15:ser>
            </c15:filteredLineSeries>
          </c:ext>
        </c:extLst>
      </c:lineChart>
      <c:catAx>
        <c:axId val="20592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4208"/>
        <c:crosses val="autoZero"/>
        <c:auto val="1"/>
        <c:lblAlgn val="ctr"/>
        <c:lblOffset val="100"/>
        <c:noMultiLvlLbl val="0"/>
      </c:catAx>
      <c:valAx>
        <c:axId val="2059284208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 Mean 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Development of the OV with a</a:t>
            </a:r>
            <a:br>
              <a:rPr lang="de-AT" sz="1400"/>
            </a:br>
            <a:r>
              <a:rPr lang="de-AT" sz="1400"/>
              <a:t>fixed number of open</a:t>
            </a:r>
            <a:r>
              <a:rPr lang="de-AT" sz="1400" baseline="0"/>
              <a:t> facilities (4)</a:t>
            </a:r>
            <a:endParaRPr lang="de-A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comparison!$B$2:$E$2</c:f>
              <c:numCache>
                <c:formatCode>0.00E+00</c:formatCode>
                <c:ptCount val="4"/>
                <c:pt idx="0">
                  <c:v>1502992.2426750001</c:v>
                </c:pt>
                <c:pt idx="1">
                  <c:v>1348088.6902000001</c:v>
                </c:pt>
                <c:pt idx="2">
                  <c:v>1310248.2525999974</c:v>
                </c:pt>
                <c:pt idx="3">
                  <c:v>1306447.4348249999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C-4696-9DC3-73EDDCF7A3E4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132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comparison!$B$3:$E$3</c:f>
              <c:numCache>
                <c:formatCode>0.00E+00</c:formatCode>
                <c:ptCount val="4"/>
                <c:pt idx="0">
                  <c:v>1436741.0939249927</c:v>
                </c:pt>
                <c:pt idx="1">
                  <c:v>1387967.1432249951</c:v>
                </c:pt>
                <c:pt idx="2">
                  <c:v>1322568.7764749976</c:v>
                </c:pt>
                <c:pt idx="3">
                  <c:v>1321336.1941249976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C-4696-9DC3-73EDDCF7A3E4}"/>
            </c:ext>
          </c:extLst>
        </c:ser>
        <c:ser>
          <c:idx val="2"/>
          <c:order val="2"/>
          <c:tx>
            <c:strRef>
              <c:f>comparison!$A$4</c:f>
              <c:strCache>
                <c:ptCount val="1"/>
                <c:pt idx="0">
                  <c:v>133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comparison!$B$4:$E$4</c:f>
              <c:numCache>
                <c:formatCode>0.00E+00</c:formatCode>
                <c:ptCount val="4"/>
                <c:pt idx="0">
                  <c:v>1458018.3586500001</c:v>
                </c:pt>
                <c:pt idx="1">
                  <c:v>1364817.6408500001</c:v>
                </c:pt>
                <c:pt idx="2">
                  <c:v>1311018.6239</c:v>
                </c:pt>
                <c:pt idx="3">
                  <c:v>1294686.3227749977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C-4696-9DC3-73EDDCF7A3E4}"/>
            </c:ext>
          </c:extLst>
        </c:ser>
        <c:ser>
          <c:idx val="3"/>
          <c:order val="3"/>
          <c:tx>
            <c:strRef>
              <c:f>comparison!$A$5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6.9388939039072284E-18"/>
                  <c:y val="-5.3074930083765043E-2"/>
                </c:manualLayout>
              </c:layout>
              <c:tx>
                <c:rich>
                  <a:bodyPr/>
                  <a:lstStyle/>
                  <a:p>
                    <a:fld id="{2262AC33-7D42-4509-9014-0F76A43FA586}" type="CELLREF">
                      <a:rPr lang="en-US" sz="1050"/>
                      <a:pPr/>
                      <a:t>[ZELLBEZ]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91666666666673"/>
                      <c:h val="4.1439674596563919E-2"/>
                    </c:manualLayout>
                  </c15:layout>
                  <c15:dlblFieldTable>
                    <c15:dlblFTEntry>
                      <c15:txfldGUID>{2262AC33-7D42-4509-9014-0F76A43FA586}</c15:txfldGUID>
                      <c15:f>comparison!$A$2:$A$5</c15:f>
                      <c15:dlblFieldTableCache>
                        <c:ptCount val="4"/>
                        <c:pt idx="0">
                          <c:v>131</c:v>
                        </c:pt>
                        <c:pt idx="1">
                          <c:v>132</c:v>
                        </c:pt>
                        <c:pt idx="2">
                          <c:v>133</c:v>
                        </c:pt>
                        <c:pt idx="3">
                          <c:v>134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comparison!$B$5:$E$5</c:f>
              <c:numCache>
                <c:formatCode>0.00E+00</c:formatCode>
                <c:ptCount val="4"/>
                <c:pt idx="0">
                  <c:v>1552322.3671749951</c:v>
                </c:pt>
                <c:pt idx="1">
                  <c:v>1375316.1959499973</c:v>
                </c:pt>
                <c:pt idx="2">
                  <c:v>1321522.915649995</c:v>
                </c:pt>
                <c:pt idx="3">
                  <c:v>1304372.9015499975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C-4696-9DC3-73EDDCF7A3E4}"/>
            </c:ext>
          </c:extLst>
        </c:ser>
        <c:ser>
          <c:idx val="4"/>
          <c:order val="4"/>
          <c:tx>
            <c:strRef>
              <c:f>comparison!$A$6</c:f>
              <c:strCache>
                <c:ptCount val="1"/>
                <c:pt idx="0">
                  <c:v>a100_75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8286E-3"/>
                  <c:y val="-4.34074803734957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BA3F27E-F469-4DB3-998E-0017F94DB8F6}" type="SERIESNAME">
                      <a:rPr lang="en-US" sz="1050"/>
                      <a:pPr>
                        <a:defRPr sz="1050"/>
                      </a:pPr>
                      <a:t>[DATENREIHENNAME]</a:t>
                    </a:fld>
                    <a:endParaRPr lang="de-A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6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comparison!$B$6:$E$6</c:f>
              <c:numCache>
                <c:formatCode>0.00E+00</c:formatCode>
                <c:ptCount val="4"/>
                <c:pt idx="0">
                  <c:v>8881545.8006799966</c:v>
                </c:pt>
                <c:pt idx="1">
                  <c:v>8659654.0586174969</c:v>
                </c:pt>
                <c:pt idx="2">
                  <c:v>8452134.0292699989</c:v>
                </c:pt>
                <c:pt idx="3">
                  <c:v>8405524.2387100011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FC-4696-9DC3-73EDDCF7A3E4}"/>
            </c:ext>
          </c:extLst>
        </c:ser>
        <c:ser>
          <c:idx val="5"/>
          <c:order val="5"/>
          <c:tx>
            <c:strRef>
              <c:f>comparison!$A$7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925337632079971E-17"/>
                  <c:y val="3.47259842987965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4118394-F7F3-4268-8758-91BBE1CCAC3E}" type="SERIESNAME">
                      <a:rPr lang="en-US" sz="1050"/>
                      <a:pPr>
                        <a:defRPr sz="1050"/>
                      </a:pPr>
                      <a:t>[DATENREIHENNAME]</a:t>
                    </a:fld>
                    <a:endParaRPr lang="de-A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5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comparison!$B$7:$E$7</c:f>
              <c:numCache>
                <c:formatCode>0.00E+00</c:formatCode>
                <c:ptCount val="4"/>
                <c:pt idx="0">
                  <c:v>8155125.6454999996</c:v>
                </c:pt>
                <c:pt idx="1">
                  <c:v>7961842.8249974996</c:v>
                </c:pt>
                <c:pt idx="2">
                  <c:v>7888497.9668149976</c:v>
                </c:pt>
                <c:pt idx="3">
                  <c:v>7877229.551889997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FC-4696-9DC3-73EDDCF7A3E4}"/>
            </c:ext>
          </c:extLst>
        </c:ser>
        <c:ser>
          <c:idx val="6"/>
          <c:order val="6"/>
          <c:tx>
            <c:strRef>
              <c:f>comparison!$A$8</c:f>
              <c:strCache>
                <c:ptCount val="1"/>
                <c:pt idx="0">
                  <c:v>b100_75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925337632079971E-17"/>
                  <c:y val="-2.17037401867478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1EF23D-93A6-4938-B1B9-287C3E525789}" type="SERIESNAME">
                      <a:rPr lang="en-US" sz="1050"/>
                      <a:pPr>
                        <a:defRPr sz="1050"/>
                      </a:pPr>
                      <a:t>[DATENREIHENNAME]</a:t>
                    </a:fld>
                    <a:endParaRPr lang="de-A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4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comparison!$B$8:$E$8</c:f>
              <c:numCache>
                <c:formatCode>0.00E+00</c:formatCode>
                <c:ptCount val="4"/>
                <c:pt idx="0">
                  <c:v>5111543.6666674996</c:v>
                </c:pt>
                <c:pt idx="1">
                  <c:v>4927138.80834</c:v>
                </c:pt>
                <c:pt idx="2">
                  <c:v>4814896.3034099974</c:v>
                </c:pt>
                <c:pt idx="3">
                  <c:v>4769528.4014674965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FC-4696-9DC3-73EDDCF7A3E4}"/>
            </c:ext>
          </c:extLst>
        </c:ser>
        <c:ser>
          <c:idx val="7"/>
          <c:order val="7"/>
          <c:tx>
            <c:strRef>
              <c:f>comparison!$A$9</c:f>
              <c:strCache>
                <c:ptCount val="1"/>
                <c:pt idx="0">
                  <c:v>b75_50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925337632079971E-17"/>
                  <c:y val="2.74914042365473E-2"/>
                </c:manualLayout>
              </c:layout>
              <c:tx>
                <c:rich>
                  <a:bodyPr/>
                  <a:lstStyle/>
                  <a:p>
                    <a:fld id="{A93A67E0-24C8-4DFB-A694-B5474596AEDE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2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comparison!$B$9:$E$9</c:f>
              <c:numCache>
                <c:formatCode>0.00E+00</c:formatCode>
                <c:ptCount val="4"/>
                <c:pt idx="0">
                  <c:v>4440525.8259399999</c:v>
                </c:pt>
                <c:pt idx="1">
                  <c:v>4165576.5067624925</c:v>
                </c:pt>
                <c:pt idx="2">
                  <c:v>4008982.237154997</c:v>
                </c:pt>
                <c:pt idx="3">
                  <c:v>3989076.6428274978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FC-4696-9DC3-73EDDCF7A3E4}"/>
            </c:ext>
          </c:extLst>
        </c:ser>
        <c:ser>
          <c:idx val="8"/>
          <c:order val="8"/>
          <c:tx>
            <c:strRef>
              <c:f>comparison!$A$10</c:f>
              <c:strCache>
                <c:ptCount val="1"/>
                <c:pt idx="0">
                  <c:v>c100_75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925337632079971E-17"/>
                  <c:y val="-2.0256824174298114E-2"/>
                </c:manualLayout>
              </c:layout>
              <c:tx>
                <c:rich>
                  <a:bodyPr/>
                  <a:lstStyle/>
                  <a:p>
                    <a:fld id="{50E0ECDC-E9AB-4651-BF19-15D568EFF814}" type="SERIESNAME">
                      <a:rPr lang="en-US" sz="1050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3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comparison!$B$10:$E$10</c:f>
              <c:numCache>
                <c:formatCode>0.00E+00</c:formatCode>
                <c:ptCount val="4"/>
                <c:pt idx="0">
                  <c:v>4516186.4099499974</c:v>
                </c:pt>
                <c:pt idx="1">
                  <c:v>4251882.535375</c:v>
                </c:pt>
                <c:pt idx="2">
                  <c:v>4060500.4596724999</c:v>
                </c:pt>
                <c:pt idx="3">
                  <c:v>4024064.1330975001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FC-4696-9DC3-73EDDCF7A3E4}"/>
            </c:ext>
          </c:extLst>
        </c:ser>
        <c:ser>
          <c:idx val="9"/>
          <c:order val="9"/>
          <c:tx>
            <c:strRef>
              <c:f>comparison!$A$11</c:f>
              <c:strCache>
                <c:ptCount val="1"/>
                <c:pt idx="0">
                  <c:v>c75_50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3333333333332829E-3"/>
                  <c:y val="3.0385236261447013E-2"/>
                </c:manualLayout>
              </c:layout>
              <c:tx>
                <c:rich>
                  <a:bodyPr/>
                  <a:lstStyle/>
                  <a:p>
                    <a:fld id="{F99AC50B-61AE-4E76-816A-9359B10B8972}" type="SERIESNAME">
                      <a:rPr lang="en-US"/>
                      <a:pPr/>
                      <a:t>[DATENREIHENNAME]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1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comparison!$B$11:$E$11</c:f>
              <c:numCache>
                <c:formatCode>0.00E+00</c:formatCode>
                <c:ptCount val="4"/>
                <c:pt idx="0">
                  <c:v>3867293.5055</c:v>
                </c:pt>
                <c:pt idx="1">
                  <c:v>3603627.1775249974</c:v>
                </c:pt>
                <c:pt idx="2">
                  <c:v>3549387.2738999976</c:v>
                </c:pt>
                <c:pt idx="3">
                  <c:v>3539594.5075249975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FC-4696-9DC3-73EDDCF7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3264"/>
        <c:axId val="121360224"/>
      </c:lineChart>
      <c:catAx>
        <c:axId val="12138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60224"/>
        <c:crosses val="autoZero"/>
        <c:auto val="1"/>
        <c:lblAlgn val="ctr"/>
        <c:lblOffset val="100"/>
        <c:noMultiLvlLbl val="0"/>
      </c:catAx>
      <c:valAx>
        <c:axId val="1213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Distribution of OV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OV </a:t>
          </a:r>
        </a:p>
      </cx:txPr>
    </cx:title>
    <cx:plotArea>
      <cx:plotAreaRegion>
        <cx:series layoutId="boxWhisker" uniqueId="{00000005-5C01-4370-9CF1-3F308F6D12F0}">
          <cx:tx>
            <cx:txData>
              <cx:f>_xlchart.v1.4</cx:f>
              <cx:v>Basic</cx:v>
            </cx:txData>
          </cx:tx>
          <cx:dataId val="0"/>
          <cx:layoutPr>
            <cx:visibility meanMarker="0" nonoutliers="0"/>
            <cx:statistics quartileMethod="inclusive"/>
          </cx:layoutPr>
        </cx:series>
        <cx:series layoutId="boxWhisker" uniqueId="{00000006-5C01-4370-9CF1-3F308F6D12F0}">
          <cx:tx>
            <cx:txData>
              <cx:f>_xlchart.v1.3</cx:f>
              <cx:v>Advanced</cx:v>
            </cx:txData>
          </cx:tx>
          <cx:dataId val="1"/>
          <cx:layoutPr>
            <cx:visibility meanLine="0" meanMarker="0" nonoutliers="0"/>
            <cx:statistics quartileMethod="inclusive"/>
          </cx:layoutPr>
        </cx:series>
      </cx:plotAreaRegion>
      <cx:axis id="0" hidden="1">
        <cx:catScaling gapWidth="0.639999986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7</xdr:row>
      <xdr:rowOff>147637</xdr:rowOff>
    </xdr:from>
    <xdr:to>
      <xdr:col>17</xdr:col>
      <xdr:colOff>342900</xdr:colOff>
      <xdr:row>22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D4C86C-7336-4E83-C7A2-B6ACCFB7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14</xdr:row>
      <xdr:rowOff>100011</xdr:rowOff>
    </xdr:from>
    <xdr:to>
      <xdr:col>15</xdr:col>
      <xdr:colOff>247650</xdr:colOff>
      <xdr:row>44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E9A9819-02FC-DF3A-0607-9F9932514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28</xdr:row>
      <xdr:rowOff>185737</xdr:rowOff>
    </xdr:from>
    <xdr:to>
      <xdr:col>24</xdr:col>
      <xdr:colOff>209550</xdr:colOff>
      <xdr:row>44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E67CA98-99CD-AB16-68F9-398723D5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390524</xdr:colOff>
      <xdr:row>0</xdr:row>
      <xdr:rowOff>180976</xdr:rowOff>
    </xdr:from>
    <xdr:to>
      <xdr:col>25</xdr:col>
      <xdr:colOff>400049</xdr:colOff>
      <xdr:row>28</xdr:row>
      <xdr:rowOff>123825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6D473A7-4F04-4F6D-ACAF-C726AB1C6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616324</xdr:colOff>
      <xdr:row>54</xdr:row>
      <xdr:rowOff>68356</xdr:rowOff>
    </xdr:from>
    <xdr:to>
      <xdr:col>11</xdr:col>
      <xdr:colOff>627530</xdr:colOff>
      <xdr:row>68</xdr:row>
      <xdr:rowOff>144556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5EB575A-1C70-EE5C-BE86-9DAB9EF1B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14</xdr:row>
      <xdr:rowOff>100011</xdr:rowOff>
    </xdr:from>
    <xdr:to>
      <xdr:col>15</xdr:col>
      <xdr:colOff>247650</xdr:colOff>
      <xdr:row>44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23764F-9210-43EE-8DA5-1D9F7EF8B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28</xdr:row>
      <xdr:rowOff>185737</xdr:rowOff>
    </xdr:from>
    <xdr:to>
      <xdr:col>24</xdr:col>
      <xdr:colOff>209550</xdr:colOff>
      <xdr:row>44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4BA137-8CE2-48E3-BC12-CD4E7B485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390524</xdr:colOff>
      <xdr:row>0</xdr:row>
      <xdr:rowOff>180976</xdr:rowOff>
    </xdr:from>
    <xdr:to>
      <xdr:col>25</xdr:col>
      <xdr:colOff>400049</xdr:colOff>
      <xdr:row>28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564AF4C-0317-4093-921C-D298409B7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747712</xdr:colOff>
      <xdr:row>26</xdr:row>
      <xdr:rowOff>138110</xdr:rowOff>
    </xdr:from>
    <xdr:to>
      <xdr:col>12</xdr:col>
      <xdr:colOff>747712</xdr:colOff>
      <xdr:row>72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6455AD-9F5F-5C44-9AE0-510F5A5A2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26</xdr:row>
      <xdr:rowOff>133350</xdr:rowOff>
    </xdr:from>
    <xdr:to>
      <xdr:col>19</xdr:col>
      <xdr:colOff>104775</xdr:colOff>
      <xdr:row>72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5BA73B-E686-480E-B520-437F8F49B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204787</xdr:colOff>
      <xdr:row>22</xdr:row>
      <xdr:rowOff>4762</xdr:rowOff>
    </xdr:from>
    <xdr:to>
      <xdr:col>6</xdr:col>
      <xdr:colOff>204787</xdr:colOff>
      <xdr:row>36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50BABB-5C47-C939-BBEC-75E8D974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690562</xdr:colOff>
      <xdr:row>6</xdr:row>
      <xdr:rowOff>109537</xdr:rowOff>
    </xdr:from>
    <xdr:to>
      <xdr:col>15</xdr:col>
      <xdr:colOff>28575</xdr:colOff>
      <xdr:row>20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C22DE22B-6953-E882-E8FA-077300108D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6562" y="1252537"/>
              <a:ext cx="46720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DE4-3655-4843-A554-13B92DC3FA94}">
  <dimension ref="A1:J46"/>
  <sheetViews>
    <sheetView topLeftCell="A3" workbookViewId="0">
      <selection activeCell="F5" sqref="F5:I5"/>
    </sheetView>
  </sheetViews>
  <sheetFormatPr baseColWidth="10" defaultColWidth="9.140625" defaultRowHeight="15" x14ac:dyDescent="0.25"/>
  <cols>
    <col min="1" max="1" width="25.42578125" customWidth="1"/>
    <col min="5" max="6" width="10.42578125" bestFit="1" customWidth="1"/>
  </cols>
  <sheetData>
    <row r="1" spans="1:10" x14ac:dyDescent="0.25">
      <c r="A1" t="s">
        <v>0</v>
      </c>
    </row>
    <row r="3" spans="1:10" x14ac:dyDescent="0.25">
      <c r="B3" s="3" t="s">
        <v>2</v>
      </c>
      <c r="C3" s="3"/>
      <c r="D3" s="3"/>
      <c r="E3" s="3"/>
      <c r="F3" s="3" t="s">
        <v>3</v>
      </c>
      <c r="G3" s="3"/>
      <c r="H3" s="3"/>
      <c r="I3" s="3"/>
    </row>
    <row r="4" spans="1:10" x14ac:dyDescent="0.25">
      <c r="A4" t="s">
        <v>1</v>
      </c>
      <c r="B4">
        <v>10</v>
      </c>
      <c r="C4">
        <v>20</v>
      </c>
      <c r="D4">
        <v>50</v>
      </c>
      <c r="E4">
        <v>100</v>
      </c>
      <c r="F4">
        <v>10</v>
      </c>
      <c r="G4">
        <v>20</v>
      </c>
      <c r="H4">
        <v>50</v>
      </c>
      <c r="I4">
        <v>100</v>
      </c>
    </row>
    <row r="5" spans="1:10" x14ac:dyDescent="0.25">
      <c r="A5" t="s">
        <v>64</v>
      </c>
      <c r="B5" s="1">
        <v>5.7466049999999997</v>
      </c>
      <c r="C5" s="1">
        <v>21.770918999999999</v>
      </c>
      <c r="D5" s="1">
        <v>123.34521700000001</v>
      </c>
      <c r="E5" s="1">
        <v>533.83150599999999</v>
      </c>
      <c r="F5" s="1">
        <v>7.3160189999999998</v>
      </c>
      <c r="G5" s="1">
        <v>22.987674999999999</v>
      </c>
      <c r="H5" s="1">
        <v>142.82407799999999</v>
      </c>
      <c r="I5" s="1">
        <v>502.22980200000001</v>
      </c>
    </row>
    <row r="6" spans="1:10" x14ac:dyDescent="0.25">
      <c r="A6" t="s">
        <v>4</v>
      </c>
      <c r="B6">
        <v>10</v>
      </c>
      <c r="C6">
        <v>20</v>
      </c>
      <c r="D6">
        <v>50</v>
      </c>
      <c r="E6">
        <v>100</v>
      </c>
    </row>
    <row r="7" spans="1:10" x14ac:dyDescent="0.25">
      <c r="A7" t="s">
        <v>5</v>
      </c>
      <c r="B7" s="2">
        <v>1517016.4724999999</v>
      </c>
      <c r="C7" s="2">
        <v>1339923.0659</v>
      </c>
      <c r="D7" s="2">
        <v>1298452.7168000001</v>
      </c>
      <c r="E7" s="2">
        <v>1286653.2342999999</v>
      </c>
      <c r="F7" s="2">
        <v>1248142.8999999999</v>
      </c>
      <c r="G7" s="2">
        <v>1248142.8999999999</v>
      </c>
      <c r="H7" s="2">
        <v>1248142.8999999999</v>
      </c>
      <c r="I7" s="2">
        <v>1248142.8999999999</v>
      </c>
      <c r="J7" s="2"/>
    </row>
    <row r="8" spans="1:10" x14ac:dyDescent="0.25">
      <c r="A8" t="s">
        <v>6</v>
      </c>
      <c r="B8" s="2">
        <v>1451280.3433999999</v>
      </c>
      <c r="C8" s="2">
        <v>1354938.6842</v>
      </c>
      <c r="D8" s="2">
        <v>1323908.5596</v>
      </c>
      <c r="E8" s="2">
        <v>1322000.2227</v>
      </c>
      <c r="F8" s="2">
        <v>1248142.8999999999</v>
      </c>
      <c r="G8" s="2">
        <v>1248142.8999999999</v>
      </c>
      <c r="H8" s="2">
        <v>1248142.8999999999</v>
      </c>
      <c r="I8" s="2">
        <v>1248142.8999999999</v>
      </c>
      <c r="J8" s="2"/>
    </row>
    <row r="9" spans="1:10" x14ac:dyDescent="0.25">
      <c r="A9" t="s">
        <v>7</v>
      </c>
      <c r="B9" s="2">
        <v>1548407.1133000001</v>
      </c>
      <c r="C9" s="2">
        <v>1440335.4926</v>
      </c>
      <c r="D9" s="2">
        <v>1359978.7642000001</v>
      </c>
      <c r="E9" s="2">
        <v>1359978.7642000001</v>
      </c>
      <c r="F9" s="2">
        <v>1248142.8999999999</v>
      </c>
      <c r="G9" s="2">
        <v>1248142.8999999999</v>
      </c>
      <c r="H9" s="2">
        <v>1248142.8999999999</v>
      </c>
      <c r="I9" s="2">
        <v>1248142.8999999999</v>
      </c>
      <c r="J9" s="2"/>
    </row>
    <row r="10" spans="1:10" x14ac:dyDescent="0.25">
      <c r="A10" t="s">
        <v>8</v>
      </c>
      <c r="B10" s="2">
        <v>1495265.0415000001</v>
      </c>
      <c r="C10" s="2">
        <v>1257157.5181</v>
      </c>
      <c r="D10" s="2">
        <v>1258652.9697999901</v>
      </c>
      <c r="E10" s="2">
        <v>1257157.5181</v>
      </c>
      <c r="F10" s="2">
        <v>1248142.8999999999</v>
      </c>
      <c r="G10" s="2">
        <v>1248142.8999999999</v>
      </c>
      <c r="H10" s="2">
        <v>1248142.8999999999</v>
      </c>
      <c r="I10" s="2">
        <v>1248142.8999999999</v>
      </c>
      <c r="J10" s="2"/>
    </row>
    <row r="11" spans="1:10" x14ac:dyDescent="0.25">
      <c r="A11" t="s">
        <v>9</v>
      </c>
      <c r="B11" s="2">
        <v>1490394.2365999999</v>
      </c>
      <c r="C11" s="2">
        <v>1410214.0685999901</v>
      </c>
      <c r="D11" s="2">
        <v>1321554.7783999899</v>
      </c>
      <c r="E11" s="2">
        <v>1321554.7783999899</v>
      </c>
      <c r="F11" s="2">
        <v>1248142.8999999999</v>
      </c>
      <c r="G11" s="2">
        <v>1248142.8999999999</v>
      </c>
      <c r="H11" s="2">
        <v>1248142.8999999999</v>
      </c>
      <c r="I11" s="2">
        <v>1248142.8999999999</v>
      </c>
      <c r="J11" s="2"/>
    </row>
    <row r="12" spans="1:10" x14ac:dyDescent="0.25">
      <c r="A12" t="s">
        <v>10</v>
      </c>
      <c r="B12" s="2">
        <v>1297646.3584999901</v>
      </c>
      <c r="C12" s="2">
        <v>1304833.1775</v>
      </c>
      <c r="D12" s="2">
        <v>1251308.7685</v>
      </c>
      <c r="E12" s="2">
        <v>1251308.7685</v>
      </c>
      <c r="F12" s="2">
        <v>1248142.8999999999</v>
      </c>
      <c r="G12" s="2">
        <v>1248142.8999999999</v>
      </c>
      <c r="H12" s="2">
        <v>1248142.8999999999</v>
      </c>
      <c r="I12" s="2">
        <v>1248142.8999999999</v>
      </c>
      <c r="J12" s="2"/>
    </row>
    <row r="13" spans="1:10" x14ac:dyDescent="0.25">
      <c r="A13" t="s">
        <v>11</v>
      </c>
      <c r="B13" s="2">
        <v>1521694.2578999901</v>
      </c>
      <c r="C13" s="2">
        <v>1467167.19049999</v>
      </c>
      <c r="D13" s="2">
        <v>1369820.007</v>
      </c>
      <c r="E13" s="2">
        <v>1364889.6776000001</v>
      </c>
      <c r="F13" s="2">
        <v>1248142.8999999999</v>
      </c>
      <c r="G13" s="2">
        <v>1248142.8999999999</v>
      </c>
      <c r="H13" s="2">
        <v>1248142.8999999999</v>
      </c>
      <c r="I13" s="2">
        <v>1248142.8999999999</v>
      </c>
      <c r="J13" s="2"/>
    </row>
    <row r="14" spans="1:10" x14ac:dyDescent="0.25">
      <c r="A14" t="s">
        <v>12</v>
      </c>
      <c r="B14" s="2">
        <v>1437229.5226999901</v>
      </c>
      <c r="C14" s="2">
        <v>1369654.1362999999</v>
      </c>
      <c r="D14" s="2">
        <v>1347591.5519999999</v>
      </c>
      <c r="E14" s="2">
        <v>1347591.5519999999</v>
      </c>
      <c r="F14" s="2">
        <v>1248142.8999999999</v>
      </c>
      <c r="G14" s="2">
        <v>1248142.8999999999</v>
      </c>
      <c r="H14" s="2">
        <v>1248142.8999999999</v>
      </c>
      <c r="I14" s="2">
        <v>1248142.8999999999</v>
      </c>
      <c r="J14" s="2"/>
    </row>
    <row r="15" spans="1:10" x14ac:dyDescent="0.25">
      <c r="A15" t="s">
        <v>13</v>
      </c>
      <c r="B15" s="2">
        <v>1490139.5334000001</v>
      </c>
      <c r="C15" s="2">
        <v>1419010.5290000001</v>
      </c>
      <c r="D15" s="2">
        <v>1259840.835</v>
      </c>
      <c r="E15" s="2">
        <v>1259840.835</v>
      </c>
      <c r="F15" s="2">
        <v>1248142.8999999999</v>
      </c>
      <c r="G15" s="2">
        <v>1248142.8999999999</v>
      </c>
      <c r="H15" s="2">
        <v>1248142.8999999999</v>
      </c>
      <c r="I15" s="2">
        <v>1248142.8999999999</v>
      </c>
      <c r="J15" s="2"/>
    </row>
    <row r="16" spans="1:10" x14ac:dyDescent="0.25">
      <c r="A16" t="s">
        <v>14</v>
      </c>
      <c r="B16" s="2">
        <v>1459665.575</v>
      </c>
      <c r="C16" s="2">
        <v>1312559.3729000001</v>
      </c>
      <c r="D16" s="2">
        <v>1312559.3729000001</v>
      </c>
      <c r="E16" s="2">
        <v>1268001.3535</v>
      </c>
      <c r="F16" s="2">
        <v>1248142.8999999999</v>
      </c>
      <c r="G16" s="2">
        <v>1248142.8999999999</v>
      </c>
      <c r="H16" s="2">
        <v>1248142.8999999999</v>
      </c>
      <c r="I16" s="2">
        <v>1248142.8999999999</v>
      </c>
      <c r="J16" s="2"/>
    </row>
    <row r="17" spans="1:10" x14ac:dyDescent="0.25">
      <c r="A17" t="s">
        <v>15</v>
      </c>
      <c r="B17" s="2">
        <v>1465748.9166999999</v>
      </c>
      <c r="C17" s="2">
        <v>1359511.8628</v>
      </c>
      <c r="D17" s="2">
        <v>1331563.1322000001</v>
      </c>
      <c r="E17" s="2">
        <v>1310791.94709999</v>
      </c>
      <c r="F17" s="2">
        <v>1248142.8999999999</v>
      </c>
      <c r="G17" s="2">
        <v>1248142.8999999999</v>
      </c>
      <c r="H17" s="2">
        <v>1248142.8999999999</v>
      </c>
      <c r="I17" s="2">
        <v>1248142.8999999999</v>
      </c>
      <c r="J17" s="2"/>
    </row>
    <row r="18" spans="1:10" x14ac:dyDescent="0.25">
      <c r="A18" t="s">
        <v>16</v>
      </c>
      <c r="B18" s="2">
        <v>1416519.4095000001</v>
      </c>
      <c r="C18" s="2">
        <v>1368188.7986999999</v>
      </c>
      <c r="D18" s="2">
        <v>1340111.1555000001</v>
      </c>
      <c r="E18" s="2">
        <v>1340111.1555000001</v>
      </c>
      <c r="F18" s="2">
        <v>1248142.8999999999</v>
      </c>
      <c r="G18" s="2">
        <v>1248142.8999999999</v>
      </c>
      <c r="H18" s="2">
        <v>1248142.8999999999</v>
      </c>
      <c r="I18" s="2">
        <v>1248142.8999999999</v>
      </c>
      <c r="J18" s="2"/>
    </row>
    <row r="19" spans="1:10" x14ac:dyDescent="0.25">
      <c r="A19" t="s">
        <v>17</v>
      </c>
      <c r="B19" s="2">
        <v>1529224.3104000001</v>
      </c>
      <c r="C19" s="2">
        <v>1388800.3716</v>
      </c>
      <c r="D19" s="2">
        <v>1322570.27299999</v>
      </c>
      <c r="E19" s="2">
        <v>1271968.0922000001</v>
      </c>
      <c r="F19" s="2">
        <v>1248142.8999999999</v>
      </c>
      <c r="G19" s="2">
        <v>1248142.8999999999</v>
      </c>
      <c r="H19" s="2">
        <v>1248142.8999999999</v>
      </c>
      <c r="I19" s="2">
        <v>1248142.8999999999</v>
      </c>
      <c r="J19" s="2"/>
    </row>
    <row r="20" spans="1:10" x14ac:dyDescent="0.25">
      <c r="A20" t="s">
        <v>18</v>
      </c>
      <c r="B20" s="2">
        <v>1505345.3844000001</v>
      </c>
      <c r="C20" s="2">
        <v>1329824.1680000001</v>
      </c>
      <c r="D20" s="2">
        <v>1279540.7013999999</v>
      </c>
      <c r="E20" s="2">
        <v>1279540.7013999999</v>
      </c>
      <c r="F20" s="2">
        <v>1248142.8999999999</v>
      </c>
      <c r="G20" s="2">
        <v>1248142.8999999999</v>
      </c>
      <c r="H20" s="2">
        <v>1248142.8999999999</v>
      </c>
      <c r="I20" s="2">
        <v>1248142.8999999999</v>
      </c>
      <c r="J20" s="2"/>
    </row>
    <row r="21" spans="1:10" x14ac:dyDescent="0.25">
      <c r="A21" t="s">
        <v>19</v>
      </c>
      <c r="B21" s="2">
        <v>1576531.48299999</v>
      </c>
      <c r="C21" s="2">
        <v>1336789.0393999901</v>
      </c>
      <c r="D21" s="2">
        <v>1306185.12609999</v>
      </c>
      <c r="E21" s="2">
        <v>1288187.2504999901</v>
      </c>
      <c r="F21" s="2">
        <v>1248142.8999999999</v>
      </c>
      <c r="G21" s="2">
        <v>1248142.8999999999</v>
      </c>
      <c r="H21" s="2">
        <v>1248142.8999999999</v>
      </c>
      <c r="I21" s="2">
        <v>1248142.8999999999</v>
      </c>
      <c r="J21" s="2"/>
    </row>
    <row r="22" spans="1:10" x14ac:dyDescent="0.25">
      <c r="A22" t="s">
        <v>20</v>
      </c>
      <c r="B22" s="2">
        <v>1598188.2908999899</v>
      </c>
      <c r="C22" s="2">
        <v>1445851.2047999999</v>
      </c>
      <c r="D22" s="2">
        <v>1377795.5621</v>
      </c>
      <c r="E22" s="2">
        <v>1377795.5621</v>
      </c>
      <c r="F22" s="2">
        <v>1248142.8999999999</v>
      </c>
      <c r="G22" s="2">
        <v>1248142.8999999999</v>
      </c>
      <c r="H22" s="2">
        <v>1248142.8999999999</v>
      </c>
      <c r="I22" s="2">
        <v>1248142.8999999999</v>
      </c>
      <c r="J22" s="2"/>
    </row>
    <row r="23" spans="1:10" x14ac:dyDescent="0.25">
      <c r="A23" t="s">
        <v>21</v>
      </c>
      <c r="B23" s="2">
        <v>8980739.5863300003</v>
      </c>
      <c r="C23" s="2">
        <v>8726016.4196699895</v>
      </c>
      <c r="D23" s="2">
        <v>8385844.32326</v>
      </c>
      <c r="E23" s="2">
        <v>8385844.32326</v>
      </c>
      <c r="F23" s="2">
        <v>4078737.1063000001</v>
      </c>
      <c r="G23" s="2">
        <v>3891172.38976999</v>
      </c>
      <c r="H23" s="2">
        <v>3891172.38976999</v>
      </c>
      <c r="I23" s="2">
        <v>3891172.38976999</v>
      </c>
      <c r="J23" s="2"/>
    </row>
    <row r="24" spans="1:10" x14ac:dyDescent="0.25">
      <c r="A24" t="s">
        <v>22</v>
      </c>
      <c r="B24" s="2">
        <v>8745231.21019</v>
      </c>
      <c r="C24" s="2">
        <v>8673620.3584000003</v>
      </c>
      <c r="D24" s="2">
        <v>8443646.7588299997</v>
      </c>
      <c r="E24" s="2">
        <v>8320716.8925999999</v>
      </c>
      <c r="F24" s="2">
        <v>4078737.1063000001</v>
      </c>
      <c r="G24" s="2">
        <v>3891172.38976999</v>
      </c>
      <c r="H24" s="2">
        <v>3891172.38976999</v>
      </c>
      <c r="I24" s="2">
        <v>3891172.38976999</v>
      </c>
      <c r="J24" s="2"/>
    </row>
    <row r="25" spans="1:10" x14ac:dyDescent="0.25">
      <c r="A25" t="s">
        <v>23</v>
      </c>
      <c r="B25" s="2">
        <v>8868472.9054999892</v>
      </c>
      <c r="C25" s="2">
        <v>8620136.8540000003</v>
      </c>
      <c r="D25" s="2">
        <v>8533477.9249399994</v>
      </c>
      <c r="E25" s="2">
        <v>8469968.6289300006</v>
      </c>
      <c r="F25" s="2">
        <v>4078737.1063000001</v>
      </c>
      <c r="G25" s="2">
        <v>3891172.38976999</v>
      </c>
      <c r="H25" s="2">
        <v>3891172.38976999</v>
      </c>
      <c r="I25" s="2">
        <v>3891172.38976999</v>
      </c>
      <c r="J25" s="2"/>
    </row>
    <row r="26" spans="1:10" x14ac:dyDescent="0.25">
      <c r="A26" t="s">
        <v>24</v>
      </c>
      <c r="B26" s="2">
        <v>8931739.5007000007</v>
      </c>
      <c r="C26" s="2">
        <v>8618842.6023999993</v>
      </c>
      <c r="D26" s="2">
        <v>8445567.1100500003</v>
      </c>
      <c r="E26" s="2">
        <v>8445567.1100500003</v>
      </c>
      <c r="F26" s="2">
        <v>4078737.1063000001</v>
      </c>
      <c r="G26" s="2">
        <v>3891172.38976999</v>
      </c>
      <c r="H26" s="2">
        <v>3891172.38976999</v>
      </c>
      <c r="I26" s="2">
        <v>3891172.38976999</v>
      </c>
      <c r="J26" s="2"/>
    </row>
    <row r="27" spans="1:10" x14ac:dyDescent="0.25">
      <c r="A27" t="s">
        <v>25</v>
      </c>
      <c r="B27" s="2">
        <v>8313279.6239700001</v>
      </c>
      <c r="C27" s="2">
        <v>8044953.6059999997</v>
      </c>
      <c r="D27" s="2">
        <v>7888382.1633700002</v>
      </c>
      <c r="E27" s="2">
        <v>7843308.5036699995</v>
      </c>
      <c r="F27" s="2">
        <v>3402142.4858299899</v>
      </c>
      <c r="G27" s="2">
        <v>3402142.4858299899</v>
      </c>
      <c r="H27" s="2">
        <v>3402142.4858299899</v>
      </c>
      <c r="I27" s="2">
        <v>3402142.4858299899</v>
      </c>
      <c r="J27" s="2"/>
    </row>
    <row r="28" spans="1:10" x14ac:dyDescent="0.25">
      <c r="A28" t="s">
        <v>26</v>
      </c>
      <c r="B28" s="2">
        <v>8122997.2253700001</v>
      </c>
      <c r="C28" s="2">
        <v>8063751.6414000001</v>
      </c>
      <c r="D28" s="2">
        <v>7946457.7686999999</v>
      </c>
      <c r="E28" s="2">
        <v>7946457.7686999999</v>
      </c>
      <c r="F28" s="2">
        <v>3402142.4858299899</v>
      </c>
      <c r="G28" s="2">
        <v>3402142.4858299899</v>
      </c>
      <c r="H28" s="2">
        <v>3402142.4858299899</v>
      </c>
      <c r="I28" s="2">
        <v>3402142.4858299899</v>
      </c>
      <c r="J28" s="2"/>
    </row>
    <row r="29" spans="1:10" x14ac:dyDescent="0.25">
      <c r="A29" t="s">
        <v>27</v>
      </c>
      <c r="B29" s="2">
        <v>8160491.4307599999</v>
      </c>
      <c r="C29" s="2">
        <v>7868377.9663899997</v>
      </c>
      <c r="D29" s="2">
        <v>7868377.9663899997</v>
      </c>
      <c r="E29" s="2">
        <v>7868377.9663899997</v>
      </c>
      <c r="F29" s="2">
        <v>3402142.4858299899</v>
      </c>
      <c r="G29" s="2">
        <v>3402142.4858299899</v>
      </c>
      <c r="H29" s="2">
        <v>3402142.4858299899</v>
      </c>
      <c r="I29" s="2">
        <v>3402142.4858299899</v>
      </c>
      <c r="J29" s="2"/>
    </row>
    <row r="30" spans="1:10" x14ac:dyDescent="0.25">
      <c r="A30" t="s">
        <v>28</v>
      </c>
      <c r="B30" s="2">
        <v>8023734.3019000003</v>
      </c>
      <c r="C30" s="2">
        <v>7870288.0861999998</v>
      </c>
      <c r="D30" s="2">
        <v>7850773.9687999897</v>
      </c>
      <c r="E30" s="2">
        <v>7850773.9687999897</v>
      </c>
      <c r="F30" s="2">
        <v>3402142.4858299899</v>
      </c>
      <c r="G30" s="2">
        <v>3402142.4858299899</v>
      </c>
      <c r="H30" s="2">
        <v>3402142.4858299899</v>
      </c>
      <c r="I30" s="2">
        <v>3402142.4858299899</v>
      </c>
      <c r="J30" s="2"/>
    </row>
    <row r="31" spans="1:10" x14ac:dyDescent="0.25">
      <c r="A31" t="s">
        <v>29</v>
      </c>
      <c r="B31" s="2">
        <v>5088946.4825799996</v>
      </c>
      <c r="C31" s="2">
        <v>4898510.2568800002</v>
      </c>
      <c r="D31" s="2">
        <v>4824013.57412</v>
      </c>
      <c r="E31" s="2">
        <v>4796320.8929500002</v>
      </c>
      <c r="F31" s="2">
        <v>2935757.5310900002</v>
      </c>
      <c r="G31" s="2">
        <v>2935757.5310900002</v>
      </c>
      <c r="H31" s="2">
        <v>2935757.5310900002</v>
      </c>
      <c r="I31" s="2">
        <v>2935757.5310900002</v>
      </c>
      <c r="J31" s="2"/>
    </row>
    <row r="32" spans="1:10" x14ac:dyDescent="0.25">
      <c r="A32" t="s">
        <v>30</v>
      </c>
      <c r="B32" s="2">
        <v>5219304.8421700001</v>
      </c>
      <c r="C32" s="2">
        <v>5093755.0933999997</v>
      </c>
      <c r="D32" s="2">
        <v>4879901.5228800001</v>
      </c>
      <c r="E32" s="2">
        <v>4867090.4108699998</v>
      </c>
      <c r="F32" s="2">
        <v>2935757.5310900002</v>
      </c>
      <c r="G32" s="2">
        <v>2935757.5310900002</v>
      </c>
      <c r="H32" s="2">
        <v>2935757.5310900002</v>
      </c>
      <c r="I32" s="2">
        <v>2935757.5310900002</v>
      </c>
      <c r="J32" s="2"/>
    </row>
    <row r="33" spans="1:10" x14ac:dyDescent="0.25">
      <c r="A33" t="s">
        <v>31</v>
      </c>
      <c r="B33" s="2">
        <v>4986036.7927400004</v>
      </c>
      <c r="C33" s="2">
        <v>4892158.9093699995</v>
      </c>
      <c r="D33" s="2">
        <v>4769945.81399999</v>
      </c>
      <c r="E33" s="2">
        <v>4658164.34340999</v>
      </c>
      <c r="F33" s="2">
        <v>2935757.5310900002</v>
      </c>
      <c r="G33" s="2">
        <v>2935757.5310900002</v>
      </c>
      <c r="H33" s="2">
        <v>2935757.5310900002</v>
      </c>
      <c r="I33" s="2">
        <v>2935757.5310900002</v>
      </c>
      <c r="J33" s="2"/>
    </row>
    <row r="34" spans="1:10" x14ac:dyDescent="0.25">
      <c r="A34" t="s">
        <v>32</v>
      </c>
      <c r="B34" s="2">
        <v>5151886.5491800001</v>
      </c>
      <c r="C34" s="2">
        <v>4824130.9737099996</v>
      </c>
      <c r="D34" s="2">
        <v>4785724.3026400004</v>
      </c>
      <c r="E34" s="2">
        <v>4756537.9586399999</v>
      </c>
      <c r="F34" s="2">
        <v>2935757.5310900002</v>
      </c>
      <c r="G34" s="2">
        <v>2935757.5310900002</v>
      </c>
      <c r="H34" s="2">
        <v>2935757.5310900002</v>
      </c>
      <c r="I34" s="2">
        <v>2935757.5310900002</v>
      </c>
      <c r="J34" s="2"/>
    </row>
    <row r="35" spans="1:10" x14ac:dyDescent="0.25">
      <c r="A35" t="s">
        <v>33</v>
      </c>
      <c r="B35" s="2">
        <v>4316333.0683300002</v>
      </c>
      <c r="C35" s="2">
        <v>4193859.7815799899</v>
      </c>
      <c r="D35" s="2">
        <v>4086555.7710199999</v>
      </c>
      <c r="E35" s="2">
        <v>4006933.39371</v>
      </c>
      <c r="F35" s="2">
        <v>2322105.6325699999</v>
      </c>
      <c r="G35" s="2">
        <v>2322105.6325699999</v>
      </c>
      <c r="H35" s="2">
        <v>2322105.6325699999</v>
      </c>
      <c r="I35" s="2">
        <v>2322105.6325699999</v>
      </c>
      <c r="J35" s="2"/>
    </row>
    <row r="36" spans="1:10" x14ac:dyDescent="0.25">
      <c r="A36" t="s">
        <v>34</v>
      </c>
      <c r="B36" s="2">
        <v>4557812.49034</v>
      </c>
      <c r="C36" s="2">
        <v>4158876.9805100001</v>
      </c>
      <c r="D36" s="2">
        <v>4019625.05907</v>
      </c>
      <c r="E36" s="2">
        <v>4019625.05907</v>
      </c>
      <c r="F36" s="2">
        <v>2322105.6325699999</v>
      </c>
      <c r="G36" s="2">
        <v>2322105.6325699999</v>
      </c>
      <c r="H36" s="2">
        <v>2322105.6325699999</v>
      </c>
      <c r="I36" s="2">
        <v>2322105.6325699999</v>
      </c>
      <c r="J36" s="2"/>
    </row>
    <row r="37" spans="1:10" x14ac:dyDescent="0.25">
      <c r="A37" t="s">
        <v>35</v>
      </c>
      <c r="B37" s="2">
        <v>4391894.5972499996</v>
      </c>
      <c r="C37" s="2">
        <v>4156378.9205099898</v>
      </c>
      <c r="D37" s="2">
        <v>3955081.2708099899</v>
      </c>
      <c r="E37" s="2">
        <v>3955081.2708099899</v>
      </c>
      <c r="F37" s="2">
        <v>2322105.6325699999</v>
      </c>
      <c r="G37" s="2">
        <v>2322105.6325699999</v>
      </c>
      <c r="H37" s="2">
        <v>2322105.6325699999</v>
      </c>
      <c r="I37" s="2">
        <v>2322105.6325699999</v>
      </c>
      <c r="J37" s="2"/>
    </row>
    <row r="38" spans="1:10" x14ac:dyDescent="0.25">
      <c r="A38" t="s">
        <v>36</v>
      </c>
      <c r="B38" s="2">
        <v>4496063.1478399998</v>
      </c>
      <c r="C38" s="2">
        <v>4153190.34444999</v>
      </c>
      <c r="D38" s="2">
        <v>3974666.84772</v>
      </c>
      <c r="E38" s="2">
        <v>3974666.84772</v>
      </c>
      <c r="F38" s="2">
        <v>2322105.6325699999</v>
      </c>
      <c r="G38" s="2">
        <v>2322105.6325699999</v>
      </c>
      <c r="H38" s="2">
        <v>2322105.6325699999</v>
      </c>
      <c r="I38" s="2">
        <v>2322105.6325699999</v>
      </c>
      <c r="J38" s="2"/>
    </row>
    <row r="39" spans="1:10" x14ac:dyDescent="0.25">
      <c r="A39" t="s">
        <v>37</v>
      </c>
      <c r="B39" s="2">
        <v>4557841.6381000001</v>
      </c>
      <c r="C39" s="2">
        <v>4293135.4101499999</v>
      </c>
      <c r="D39" s="2">
        <v>4033961.6581000001</v>
      </c>
      <c r="E39" s="2">
        <v>3930437.7884</v>
      </c>
      <c r="F39" s="2">
        <v>2723978.7680000002</v>
      </c>
      <c r="G39" s="2">
        <v>2723978.7680000002</v>
      </c>
      <c r="H39" s="2">
        <v>2723978.7680000002</v>
      </c>
      <c r="I39" s="2">
        <v>2723978.7680000002</v>
      </c>
      <c r="J39" s="2"/>
    </row>
    <row r="40" spans="1:10" x14ac:dyDescent="0.25">
      <c r="A40" t="s">
        <v>38</v>
      </c>
      <c r="B40" s="2">
        <v>4501832.7489999998</v>
      </c>
      <c r="C40" s="2">
        <v>4280279.7689500004</v>
      </c>
      <c r="D40" s="2">
        <v>4041278.5288999998</v>
      </c>
      <c r="E40" s="2">
        <v>4041278.5288999998</v>
      </c>
      <c r="F40" s="2">
        <v>2723978.7680000002</v>
      </c>
      <c r="G40" s="2">
        <v>2723978.7680000002</v>
      </c>
      <c r="H40" s="2">
        <v>2723978.7680000002</v>
      </c>
      <c r="I40" s="2">
        <v>2723978.7680000002</v>
      </c>
      <c r="J40" s="2"/>
    </row>
    <row r="41" spans="1:10" x14ac:dyDescent="0.25">
      <c r="A41" t="s">
        <v>39</v>
      </c>
      <c r="B41" s="2">
        <v>4547013.5328000002</v>
      </c>
      <c r="C41" s="2">
        <v>4253806.4836999997</v>
      </c>
      <c r="D41" s="2">
        <v>4141144.4347999999</v>
      </c>
      <c r="E41" s="2">
        <v>4123871.6959000002</v>
      </c>
      <c r="F41" s="2">
        <v>2723978.7680000002</v>
      </c>
      <c r="G41" s="2">
        <v>2723978.7680000002</v>
      </c>
      <c r="H41" s="2">
        <v>2723978.7680000002</v>
      </c>
      <c r="I41" s="2">
        <v>2723978.7680000002</v>
      </c>
      <c r="J41" s="2"/>
    </row>
    <row r="42" spans="1:10" x14ac:dyDescent="0.25">
      <c r="A42" t="s">
        <v>40</v>
      </c>
      <c r="B42" s="2">
        <v>4458057.7198999897</v>
      </c>
      <c r="C42" s="2">
        <v>4180308.4786999999</v>
      </c>
      <c r="D42" s="2">
        <v>4025617.2168899998</v>
      </c>
      <c r="E42" s="2">
        <v>4000668.5191899999</v>
      </c>
      <c r="F42" s="2">
        <v>2723978.7680000002</v>
      </c>
      <c r="G42" s="2">
        <v>2723978.7680000002</v>
      </c>
      <c r="H42" s="2">
        <v>2723978.7680000002</v>
      </c>
      <c r="I42" s="2">
        <v>2723978.7680000002</v>
      </c>
      <c r="J42" s="2"/>
    </row>
    <row r="43" spans="1:10" x14ac:dyDescent="0.25">
      <c r="A43" t="s">
        <v>41</v>
      </c>
      <c r="B43" s="2">
        <v>3794753.9207000001</v>
      </c>
      <c r="C43" s="2">
        <v>3574503.4314000001</v>
      </c>
      <c r="D43" s="2">
        <v>3574503.4314000001</v>
      </c>
      <c r="E43" s="2">
        <v>3574503.4314000001</v>
      </c>
      <c r="F43" s="2">
        <v>2153639.4093999998</v>
      </c>
      <c r="G43" s="2">
        <v>2153639.4093999998</v>
      </c>
      <c r="H43" s="2">
        <v>2153639.4093999998</v>
      </c>
      <c r="I43" s="2">
        <v>2153639.4093999998</v>
      </c>
      <c r="J43" s="2"/>
    </row>
    <row r="44" spans="1:10" x14ac:dyDescent="0.25">
      <c r="A44" t="s">
        <v>42</v>
      </c>
      <c r="B44" s="2">
        <v>4034909.0994000002</v>
      </c>
      <c r="C44" s="2">
        <v>3685064.36199999</v>
      </c>
      <c r="D44" s="2">
        <v>3567040.0655999901</v>
      </c>
      <c r="E44" s="2">
        <v>3567040.0655999901</v>
      </c>
      <c r="F44" s="2">
        <v>2153639.4093999998</v>
      </c>
      <c r="G44" s="2">
        <v>2153639.4093999998</v>
      </c>
      <c r="H44" s="2">
        <v>2153639.4093999998</v>
      </c>
      <c r="I44" s="2">
        <v>2153639.4093999998</v>
      </c>
      <c r="J44" s="2"/>
    </row>
    <row r="45" spans="1:10" x14ac:dyDescent="0.25">
      <c r="A45" t="s">
        <v>43</v>
      </c>
      <c r="B45" s="2">
        <v>3800072.3506999998</v>
      </c>
      <c r="C45" s="2">
        <v>3588724.4048000001</v>
      </c>
      <c r="D45" s="2">
        <v>3518509.4334999998</v>
      </c>
      <c r="E45" s="2">
        <v>3518509.4334999998</v>
      </c>
      <c r="F45" s="2">
        <v>2153639.4093999998</v>
      </c>
      <c r="G45" s="2">
        <v>2153639.4093999998</v>
      </c>
      <c r="H45" s="2">
        <v>2153639.4093999998</v>
      </c>
      <c r="I45" s="2">
        <v>2153639.4093999998</v>
      </c>
      <c r="J45" s="2"/>
    </row>
    <row r="46" spans="1:10" x14ac:dyDescent="0.25">
      <c r="A46" t="s">
        <v>44</v>
      </c>
      <c r="B46" s="2">
        <v>3839438.6512000002</v>
      </c>
      <c r="C46" s="2">
        <v>3566216.5118999998</v>
      </c>
      <c r="D46" s="2">
        <v>3537496.1650999999</v>
      </c>
      <c r="E46" s="2">
        <v>3498325.0995999998</v>
      </c>
      <c r="F46" s="2">
        <v>2153639.4093999998</v>
      </c>
      <c r="G46" s="2">
        <v>2153639.4093999998</v>
      </c>
      <c r="H46" s="2">
        <v>2153639.4093999998</v>
      </c>
      <c r="I46" s="2">
        <v>2153639.4093999998</v>
      </c>
      <c r="J46" s="2"/>
    </row>
  </sheetData>
  <mergeCells count="2">
    <mergeCell ref="B3:E3"/>
    <mergeCell ref="F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45DE-CDB3-4490-BA1A-1D9753AD9C18}">
  <dimension ref="A1:AE61"/>
  <sheetViews>
    <sheetView zoomScale="85" zoomScaleNormal="85" workbookViewId="0">
      <selection activeCell="N9" sqref="N9"/>
    </sheetView>
  </sheetViews>
  <sheetFormatPr baseColWidth="10" defaultColWidth="9.140625" defaultRowHeight="15" x14ac:dyDescent="0.25"/>
  <cols>
    <col min="1" max="1" width="25.42578125" customWidth="1"/>
    <col min="5" max="5" width="10.42578125" bestFit="1" customWidth="1"/>
    <col min="6" max="6" width="12.5703125" bestFit="1" customWidth="1"/>
    <col min="7" max="7" width="9.140625" style="4"/>
    <col min="11" max="11" width="10.7109375" bestFit="1" customWidth="1"/>
    <col min="12" max="12" width="13.140625" bestFit="1" customWidth="1"/>
  </cols>
  <sheetData>
    <row r="1" spans="1:31" x14ac:dyDescent="0.25">
      <c r="A1" t="s">
        <v>0</v>
      </c>
    </row>
    <row r="2" spans="1:31" x14ac:dyDescent="0.25">
      <c r="B2" s="3" t="s">
        <v>2</v>
      </c>
      <c r="C2" s="3"/>
      <c r="D2" s="3"/>
      <c r="E2" s="3"/>
      <c r="AA2" s="3"/>
      <c r="AB2" s="3"/>
      <c r="AC2" s="3"/>
      <c r="AD2" s="3"/>
    </row>
    <row r="3" spans="1:31" x14ac:dyDescent="0.25">
      <c r="A3" t="s">
        <v>64</v>
      </c>
      <c r="B3" s="1">
        <v>5.7466049999999997</v>
      </c>
      <c r="C3" s="1">
        <v>21.770918999999999</v>
      </c>
      <c r="D3" s="1">
        <v>123.34521700000001</v>
      </c>
      <c r="E3" s="1">
        <v>533.83150599999999</v>
      </c>
      <c r="AA3" s="1"/>
      <c r="AB3" s="1"/>
      <c r="AC3" s="1"/>
      <c r="AD3" s="1"/>
    </row>
    <row r="4" spans="1:31" x14ac:dyDescent="0.25">
      <c r="A4" t="s">
        <v>1</v>
      </c>
      <c r="B4">
        <v>10</v>
      </c>
      <c r="C4">
        <v>20</v>
      </c>
      <c r="D4">
        <v>50</v>
      </c>
      <c r="E4">
        <v>100</v>
      </c>
      <c r="F4" t="s">
        <v>51</v>
      </c>
      <c r="H4" s="5">
        <v>10</v>
      </c>
      <c r="I4" s="5">
        <v>20</v>
      </c>
      <c r="J4" s="5">
        <v>50</v>
      </c>
      <c r="K4" s="5">
        <v>100</v>
      </c>
      <c r="L4" s="5" t="s">
        <v>51</v>
      </c>
      <c r="M4" t="s">
        <v>65</v>
      </c>
    </row>
    <row r="5" spans="1:31" x14ac:dyDescent="0.25">
      <c r="A5" t="s">
        <v>5</v>
      </c>
      <c r="B5" s="2">
        <v>1517016.4724999999</v>
      </c>
      <c r="C5" s="2">
        <v>1339923.0659</v>
      </c>
      <c r="D5" s="2">
        <v>1298452.7168000001</v>
      </c>
      <c r="E5" s="2">
        <v>1286653.2342999999</v>
      </c>
      <c r="F5" s="2">
        <f>B5-E5</f>
        <v>230363.23820000002</v>
      </c>
      <c r="G5" s="6">
        <v>131</v>
      </c>
      <c r="H5" s="2">
        <f>AVERAGE(B5:B8)</f>
        <v>1502992.2426750001</v>
      </c>
      <c r="I5" s="2">
        <f>AVERAGE(C5:C8)</f>
        <v>1348088.6902000001</v>
      </c>
      <c r="J5" s="2">
        <f>AVERAGE(D5:D8)</f>
        <v>1310248.2525999974</v>
      </c>
      <c r="K5" s="2">
        <f>AVERAGE(E5:E8)</f>
        <v>1306447.4348249999</v>
      </c>
      <c r="L5" s="2">
        <f>AVERAGE(F5:F8)</f>
        <v>196544.80784999998</v>
      </c>
      <c r="M5" s="7">
        <f>L5/H5</f>
        <v>0.13076901015815814</v>
      </c>
      <c r="AA5" s="2"/>
      <c r="AB5" s="2"/>
      <c r="AC5" s="2"/>
      <c r="AD5" s="2"/>
      <c r="AE5" s="2"/>
    </row>
    <row r="6" spans="1:31" x14ac:dyDescent="0.25">
      <c r="A6" t="s">
        <v>6</v>
      </c>
      <c r="B6" s="2">
        <v>1451280.3433999999</v>
      </c>
      <c r="C6" s="2">
        <v>1354938.6842</v>
      </c>
      <c r="D6" s="2">
        <v>1323908.5596</v>
      </c>
      <c r="E6" s="2">
        <v>1322000.2227</v>
      </c>
      <c r="F6" s="2">
        <f t="shared" ref="F6:F44" si="0">B6-E6</f>
        <v>129280.12069999985</v>
      </c>
      <c r="G6" s="6">
        <v>132</v>
      </c>
      <c r="H6" s="2">
        <f>AVERAGE(B9:B12)</f>
        <v>1436741.0939249927</v>
      </c>
      <c r="I6" s="2">
        <f>AVERAGE(C9:C12)</f>
        <v>1387967.1432249951</v>
      </c>
      <c r="J6" s="2">
        <f>AVERAGE(D9:D12)</f>
        <v>1322568.7764749976</v>
      </c>
      <c r="K6" s="2">
        <f>AVERAGE(E9:E12)</f>
        <v>1321336.1941249976</v>
      </c>
      <c r="L6" s="2">
        <f>AVERAGE(F9:F12)</f>
        <v>115404.89979999507</v>
      </c>
      <c r="M6" s="7">
        <f t="shared" ref="M6:M14" si="1">L6/H6</f>
        <v>8.0324075289531574E-2</v>
      </c>
      <c r="AA6" s="2"/>
      <c r="AB6" s="2"/>
      <c r="AC6" s="2"/>
      <c r="AD6" s="2"/>
      <c r="AE6" s="2"/>
    </row>
    <row r="7" spans="1:31" x14ac:dyDescent="0.25">
      <c r="A7" t="s">
        <v>7</v>
      </c>
      <c r="B7" s="2">
        <v>1548407.1133000001</v>
      </c>
      <c r="C7" s="2">
        <v>1440335.4926</v>
      </c>
      <c r="D7" s="2">
        <v>1359978.7642000001</v>
      </c>
      <c r="E7" s="2">
        <v>1359978.7642000001</v>
      </c>
      <c r="F7" s="2">
        <f t="shared" si="0"/>
        <v>188428.34909999999</v>
      </c>
      <c r="G7" s="6">
        <v>133</v>
      </c>
      <c r="H7" s="2">
        <f>AVERAGE(B13:B16)</f>
        <v>1458018.3586500001</v>
      </c>
      <c r="I7" s="2">
        <f>AVERAGE(C13:C16)</f>
        <v>1364817.6408500001</v>
      </c>
      <c r="J7" s="2">
        <f>AVERAGE(D13:D16)</f>
        <v>1311018.6239</v>
      </c>
      <c r="K7" s="2">
        <f>AVERAGE(E13:E16)</f>
        <v>1294686.3227749977</v>
      </c>
      <c r="L7" s="2">
        <f>AVERAGE(F13:F16)</f>
        <v>163332.0358750025</v>
      </c>
      <c r="M7" s="7">
        <f t="shared" si="1"/>
        <v>0.11202330540353</v>
      </c>
      <c r="AA7" s="2"/>
      <c r="AB7" s="2"/>
      <c r="AC7" s="2"/>
      <c r="AD7" s="2"/>
      <c r="AE7" s="2"/>
    </row>
    <row r="8" spans="1:31" x14ac:dyDescent="0.25">
      <c r="A8" t="s">
        <v>8</v>
      </c>
      <c r="B8" s="2">
        <v>1495265.0415000001</v>
      </c>
      <c r="C8" s="2">
        <v>1257157.5181</v>
      </c>
      <c r="D8" s="2">
        <v>1258652.9697999901</v>
      </c>
      <c r="E8" s="2">
        <v>1257157.5181</v>
      </c>
      <c r="F8" s="2">
        <f t="shared" si="0"/>
        <v>238107.52340000006</v>
      </c>
      <c r="G8" s="6">
        <v>134</v>
      </c>
      <c r="H8" s="2">
        <f>AVERAGE(B17:B20)</f>
        <v>1552322.3671749951</v>
      </c>
      <c r="I8" s="2">
        <f>AVERAGE(C17:C20)</f>
        <v>1375316.1959499973</v>
      </c>
      <c r="J8" s="2">
        <f>AVERAGE(D17:D20)</f>
        <v>1321522.915649995</v>
      </c>
      <c r="K8" s="2">
        <f>AVERAGE(E17:E20)</f>
        <v>1304372.9015499975</v>
      </c>
      <c r="L8" s="2">
        <f>AVERAGE(F17:F20)</f>
        <v>247949.46562499751</v>
      </c>
      <c r="M8" s="7">
        <f t="shared" si="1"/>
        <v>0.15972807637644887</v>
      </c>
      <c r="AA8" s="2"/>
      <c r="AB8" s="2"/>
      <c r="AC8" s="2"/>
      <c r="AD8" s="2"/>
      <c r="AE8" s="2"/>
    </row>
    <row r="9" spans="1:31" x14ac:dyDescent="0.25">
      <c r="A9" t="s">
        <v>9</v>
      </c>
      <c r="B9" s="2">
        <v>1490394.2365999999</v>
      </c>
      <c r="C9" s="2">
        <v>1410214.0685999901</v>
      </c>
      <c r="D9" s="2">
        <v>1321554.7783999899</v>
      </c>
      <c r="E9" s="2">
        <v>1321554.7783999899</v>
      </c>
      <c r="F9" s="2">
        <f t="shared" si="0"/>
        <v>168839.45820001001</v>
      </c>
      <c r="G9" s="6" t="s">
        <v>52</v>
      </c>
      <c r="H9" s="2">
        <f>AVERAGE(B21:B24)</f>
        <v>8881545.8006799966</v>
      </c>
      <c r="I9" s="2">
        <f>AVERAGE(C21:C24)</f>
        <v>8659654.0586174969</v>
      </c>
      <c r="J9" s="2">
        <f>AVERAGE(D21:D24)</f>
        <v>8452134.0292699989</v>
      </c>
      <c r="K9" s="2">
        <f>AVERAGE(E21:E24)</f>
        <v>8405524.2387100011</v>
      </c>
      <c r="L9" s="2">
        <f>AVERAGE(F21:F24)</f>
        <v>476021.56196999736</v>
      </c>
      <c r="M9" s="7">
        <f t="shared" si="1"/>
        <v>5.3596701818905419E-2</v>
      </c>
      <c r="AA9" s="2"/>
      <c r="AB9" s="2"/>
      <c r="AC9" s="2"/>
      <c r="AD9" s="2"/>
      <c r="AE9" s="2"/>
    </row>
    <row r="10" spans="1:31" x14ac:dyDescent="0.25">
      <c r="A10" t="s">
        <v>10</v>
      </c>
      <c r="B10" s="2">
        <v>1297646.3584999901</v>
      </c>
      <c r="C10" s="2">
        <v>1304833.1775</v>
      </c>
      <c r="D10" s="2">
        <v>1251308.7685</v>
      </c>
      <c r="E10" s="2">
        <v>1251308.7685</v>
      </c>
      <c r="F10" s="2">
        <f t="shared" si="0"/>
        <v>46337.589999990072</v>
      </c>
      <c r="G10" s="6" t="s">
        <v>46</v>
      </c>
      <c r="H10" s="2">
        <f>AVERAGE(B25:B28)</f>
        <v>8155125.6454999996</v>
      </c>
      <c r="I10" s="2">
        <f>AVERAGE(C25:C28)</f>
        <v>7961842.8249974996</v>
      </c>
      <c r="J10" s="2">
        <f>AVERAGE(D25:D28)</f>
        <v>7888497.9668149976</v>
      </c>
      <c r="K10" s="2">
        <f>AVERAGE(E25:E28)</f>
        <v>7877229.551889997</v>
      </c>
      <c r="L10" s="2">
        <f>AVERAGE(F25:F28)</f>
        <v>277896.09361000289</v>
      </c>
      <c r="M10" s="7">
        <f t="shared" si="1"/>
        <v>3.4076249182420144E-2</v>
      </c>
      <c r="AA10" s="2"/>
      <c r="AB10" s="2"/>
      <c r="AC10" s="2"/>
      <c r="AD10" s="2"/>
      <c r="AE10" s="2"/>
    </row>
    <row r="11" spans="1:31" x14ac:dyDescent="0.25">
      <c r="A11" t="s">
        <v>11</v>
      </c>
      <c r="B11" s="2">
        <v>1521694.2578999901</v>
      </c>
      <c r="C11" s="2">
        <v>1467167.19049999</v>
      </c>
      <c r="D11" s="2">
        <v>1369820.007</v>
      </c>
      <c r="E11" s="2">
        <v>1364889.6776000001</v>
      </c>
      <c r="F11" s="2">
        <f t="shared" si="0"/>
        <v>156804.58029999002</v>
      </c>
      <c r="G11" s="6" t="s">
        <v>47</v>
      </c>
      <c r="H11" s="2">
        <f>AVERAGE(B29:B32)</f>
        <v>5111543.6666674996</v>
      </c>
      <c r="I11" s="2">
        <f>AVERAGE(C29:C32)</f>
        <v>4927138.80834</v>
      </c>
      <c r="J11" s="2">
        <f>AVERAGE(D29:D32)</f>
        <v>4814896.3034099974</v>
      </c>
      <c r="K11" s="2">
        <f>AVERAGE(E29:E32)</f>
        <v>4769528.4014674965</v>
      </c>
      <c r="L11" s="2">
        <f>AVERAGE(F29:F32)</f>
        <v>342015.26520000258</v>
      </c>
      <c r="M11" s="7">
        <f t="shared" si="1"/>
        <v>6.6910367494323178E-2</v>
      </c>
      <c r="AA11" s="2"/>
      <c r="AB11" s="2"/>
      <c r="AC11" s="2"/>
      <c r="AD11" s="2"/>
      <c r="AE11" s="2"/>
    </row>
    <row r="12" spans="1:31" x14ac:dyDescent="0.25">
      <c r="A12" t="s">
        <v>12</v>
      </c>
      <c r="B12" s="2">
        <v>1437229.5226999901</v>
      </c>
      <c r="C12" s="2">
        <v>1369654.1362999999</v>
      </c>
      <c r="D12" s="2">
        <v>1347591.5519999999</v>
      </c>
      <c r="E12" s="2">
        <v>1347591.5519999999</v>
      </c>
      <c r="F12" s="2">
        <f t="shared" si="0"/>
        <v>89637.970699990168</v>
      </c>
      <c r="G12" s="6" t="s">
        <v>48</v>
      </c>
      <c r="H12" s="2">
        <f>AVERAGE(B33:B36)</f>
        <v>4440525.8259399999</v>
      </c>
      <c r="I12" s="2">
        <f>AVERAGE(C33:C36)</f>
        <v>4165576.5067624925</v>
      </c>
      <c r="J12" s="2">
        <f>AVERAGE(D33:D36)</f>
        <v>4008982.237154997</v>
      </c>
      <c r="K12" s="2">
        <f>AVERAGE(E33:E36)</f>
        <v>3989076.6428274978</v>
      </c>
      <c r="L12" s="2">
        <f>AVERAGE(F33:F36)</f>
        <v>451449.18311250245</v>
      </c>
      <c r="M12" s="7">
        <f t="shared" si="1"/>
        <v>0.10166570374960869</v>
      </c>
      <c r="AA12" s="2"/>
      <c r="AB12" s="2"/>
      <c r="AC12" s="2"/>
      <c r="AD12" s="2"/>
      <c r="AE12" s="2"/>
    </row>
    <row r="13" spans="1:31" x14ac:dyDescent="0.25">
      <c r="A13" t="s">
        <v>13</v>
      </c>
      <c r="B13" s="2">
        <v>1490139.5334000001</v>
      </c>
      <c r="C13" s="2">
        <v>1419010.5290000001</v>
      </c>
      <c r="D13" s="2">
        <v>1259840.835</v>
      </c>
      <c r="E13" s="2">
        <v>1259840.835</v>
      </c>
      <c r="F13" s="2">
        <f t="shared" si="0"/>
        <v>230298.69840000011</v>
      </c>
      <c r="G13" s="6" t="s">
        <v>49</v>
      </c>
      <c r="H13" s="2">
        <f>AVERAGE(B37:B40)</f>
        <v>4516186.4099499974</v>
      </c>
      <c r="I13" s="2">
        <f>AVERAGE(C37:C40)</f>
        <v>4251882.535375</v>
      </c>
      <c r="J13" s="2">
        <f>AVERAGE(D37:D40)</f>
        <v>4060500.4596724999</v>
      </c>
      <c r="K13" s="2">
        <f>AVERAGE(E37:E40)</f>
        <v>4024064.1330975001</v>
      </c>
      <c r="L13" s="2">
        <f>AVERAGE(F37:F40)</f>
        <v>492122.27685249748</v>
      </c>
      <c r="M13" s="7">
        <f t="shared" si="1"/>
        <v>0.10896854827964159</v>
      </c>
      <c r="AA13" s="2"/>
      <c r="AB13" s="2"/>
      <c r="AC13" s="2"/>
      <c r="AD13" s="2"/>
      <c r="AE13" s="2"/>
    </row>
    <row r="14" spans="1:31" x14ac:dyDescent="0.25">
      <c r="A14" t="s">
        <v>14</v>
      </c>
      <c r="B14" s="2">
        <v>1459665.575</v>
      </c>
      <c r="C14" s="2">
        <v>1312559.3729000001</v>
      </c>
      <c r="D14" s="2">
        <v>1312559.3729000001</v>
      </c>
      <c r="E14" s="2">
        <v>1268001.3535</v>
      </c>
      <c r="F14" s="2">
        <f t="shared" si="0"/>
        <v>191664.22149999999</v>
      </c>
      <c r="G14" s="6" t="s">
        <v>50</v>
      </c>
      <c r="H14" s="2">
        <f>AVERAGE(B41:B44)</f>
        <v>3867293.5055</v>
      </c>
      <c r="I14" s="2">
        <f>AVERAGE(C41:C44)</f>
        <v>3603627.1775249974</v>
      </c>
      <c r="J14" s="2">
        <f>AVERAGE(D41:D44)</f>
        <v>3549387.2738999976</v>
      </c>
      <c r="K14" s="2">
        <f>AVERAGE(E41:E44)</f>
        <v>3539594.5075249975</v>
      </c>
      <c r="L14" s="2">
        <f>AVERAGE(F41:F44)</f>
        <v>327698.99797500263</v>
      </c>
      <c r="M14" s="7">
        <f t="shared" si="1"/>
        <v>8.4736004006149154E-2</v>
      </c>
      <c r="AA14" s="2"/>
      <c r="AB14" s="2"/>
      <c r="AC14" s="2"/>
      <c r="AD14" s="2"/>
      <c r="AE14" s="2"/>
    </row>
    <row r="15" spans="1:31" x14ac:dyDescent="0.25">
      <c r="A15" t="s">
        <v>15</v>
      </c>
      <c r="B15" s="2">
        <v>1465748.9166999999</v>
      </c>
      <c r="C15" s="2">
        <v>1359511.8628</v>
      </c>
      <c r="D15" s="2">
        <v>1331563.1322000001</v>
      </c>
      <c r="E15" s="2">
        <v>1310791.94709999</v>
      </c>
      <c r="F15" s="2">
        <f t="shared" si="0"/>
        <v>154956.96960000996</v>
      </c>
      <c r="AA15" s="2"/>
      <c r="AB15" s="2"/>
      <c r="AC15" s="2"/>
      <c r="AD15" s="2"/>
      <c r="AE15" s="2"/>
    </row>
    <row r="16" spans="1:31" x14ac:dyDescent="0.25">
      <c r="A16" t="s">
        <v>16</v>
      </c>
      <c r="B16" s="2">
        <v>1416519.4095000001</v>
      </c>
      <c r="C16" s="2">
        <v>1368188.7986999999</v>
      </c>
      <c r="D16" s="2">
        <v>1340111.1555000001</v>
      </c>
      <c r="E16" s="2">
        <v>1340111.1555000001</v>
      </c>
      <c r="F16" s="2">
        <f t="shared" si="0"/>
        <v>76408.253999999957</v>
      </c>
      <c r="AA16" s="2"/>
      <c r="AB16" s="2"/>
      <c r="AC16" s="2"/>
      <c r="AD16" s="2"/>
      <c r="AE16" s="2"/>
    </row>
    <row r="17" spans="1:31" x14ac:dyDescent="0.25">
      <c r="A17" t="s">
        <v>17</v>
      </c>
      <c r="B17" s="2">
        <v>1529224.3104000001</v>
      </c>
      <c r="C17" s="2">
        <v>1388800.3716</v>
      </c>
      <c r="D17" s="2">
        <v>1322570.27299999</v>
      </c>
      <c r="E17" s="2">
        <v>1271968.0922000001</v>
      </c>
      <c r="F17" s="2">
        <f t="shared" si="0"/>
        <v>257256.2182</v>
      </c>
      <c r="AA17" s="2"/>
      <c r="AB17" s="2"/>
      <c r="AC17" s="2"/>
      <c r="AD17" s="2"/>
      <c r="AE17" s="2"/>
    </row>
    <row r="18" spans="1:31" x14ac:dyDescent="0.25">
      <c r="A18" t="s">
        <v>18</v>
      </c>
      <c r="B18" s="2">
        <v>1505345.3844000001</v>
      </c>
      <c r="C18" s="2">
        <v>1329824.1680000001</v>
      </c>
      <c r="D18" s="2">
        <v>1279540.7013999999</v>
      </c>
      <c r="E18" s="2">
        <v>1279540.7013999999</v>
      </c>
      <c r="F18" s="2">
        <f t="shared" si="0"/>
        <v>225804.68300000019</v>
      </c>
      <c r="AA18" s="2"/>
      <c r="AB18" s="2"/>
      <c r="AC18" s="2"/>
      <c r="AD18" s="2"/>
      <c r="AE18" s="2"/>
    </row>
    <row r="19" spans="1:31" x14ac:dyDescent="0.25">
      <c r="A19" t="s">
        <v>19</v>
      </c>
      <c r="B19" s="2">
        <v>1576531.48299999</v>
      </c>
      <c r="C19" s="2">
        <v>1336789.0393999901</v>
      </c>
      <c r="D19" s="2">
        <v>1306185.12609999</v>
      </c>
      <c r="E19" s="2">
        <v>1288187.2504999901</v>
      </c>
      <c r="F19" s="2">
        <f t="shared" si="0"/>
        <v>288344.23249999993</v>
      </c>
      <c r="AA19" s="2"/>
      <c r="AB19" s="2"/>
      <c r="AC19" s="2"/>
      <c r="AD19" s="2"/>
      <c r="AE19" s="2"/>
    </row>
    <row r="20" spans="1:31" x14ac:dyDescent="0.25">
      <c r="A20" t="s">
        <v>20</v>
      </c>
      <c r="B20" s="2">
        <v>1598188.2908999899</v>
      </c>
      <c r="C20" s="2">
        <v>1445851.2047999999</v>
      </c>
      <c r="D20" s="2">
        <v>1377795.5621</v>
      </c>
      <c r="E20" s="2">
        <v>1377795.5621</v>
      </c>
      <c r="F20" s="2">
        <f t="shared" si="0"/>
        <v>220392.72879998991</v>
      </c>
      <c r="AA20" s="2"/>
      <c r="AB20" s="2"/>
      <c r="AC20" s="2"/>
      <c r="AD20" s="2"/>
      <c r="AE20" s="2"/>
    </row>
    <row r="21" spans="1:31" x14ac:dyDescent="0.25">
      <c r="A21" t="s">
        <v>21</v>
      </c>
      <c r="B21" s="2">
        <v>8980739.5863300003</v>
      </c>
      <c r="C21" s="2">
        <v>8726016.4196699895</v>
      </c>
      <c r="D21" s="2">
        <v>8385844.32326</v>
      </c>
      <c r="E21" s="2">
        <v>8385844.32326</v>
      </c>
      <c r="F21" s="2">
        <f t="shared" si="0"/>
        <v>594895.26307000034</v>
      </c>
      <c r="AA21" s="2"/>
      <c r="AB21" s="2"/>
      <c r="AC21" s="2"/>
      <c r="AD21" s="2"/>
      <c r="AE21" s="2"/>
    </row>
    <row r="22" spans="1:31" x14ac:dyDescent="0.25">
      <c r="A22" t="s">
        <v>22</v>
      </c>
      <c r="B22" s="2">
        <v>8745231.21019</v>
      </c>
      <c r="C22" s="2">
        <v>8673620.3584000003</v>
      </c>
      <c r="D22" s="2">
        <v>8443646.7588299997</v>
      </c>
      <c r="E22" s="2">
        <v>8320716.8925999999</v>
      </c>
      <c r="F22" s="2">
        <f t="shared" si="0"/>
        <v>424514.31759000011</v>
      </c>
      <c r="AA22" s="2"/>
      <c r="AB22" s="2"/>
      <c r="AC22" s="2"/>
      <c r="AD22" s="2"/>
      <c r="AE22" s="2"/>
    </row>
    <row r="23" spans="1:31" x14ac:dyDescent="0.25">
      <c r="A23" t="s">
        <v>23</v>
      </c>
      <c r="B23" s="2">
        <v>8868472.9054999892</v>
      </c>
      <c r="C23" s="2">
        <v>8620136.8540000003</v>
      </c>
      <c r="D23" s="2">
        <v>8533477.9249399994</v>
      </c>
      <c r="E23" s="2">
        <v>8469968.6289300006</v>
      </c>
      <c r="F23" s="2">
        <f t="shared" si="0"/>
        <v>398504.27656998858</v>
      </c>
      <c r="AA23" s="2"/>
      <c r="AB23" s="2"/>
      <c r="AC23" s="2"/>
      <c r="AD23" s="2"/>
      <c r="AE23" s="2"/>
    </row>
    <row r="24" spans="1:31" x14ac:dyDescent="0.25">
      <c r="A24" t="s">
        <v>24</v>
      </c>
      <c r="B24" s="2">
        <v>8931739.5007000007</v>
      </c>
      <c r="C24" s="2">
        <v>8618842.6023999993</v>
      </c>
      <c r="D24" s="2">
        <v>8445567.1100500003</v>
      </c>
      <c r="E24" s="2">
        <v>8445567.1100500003</v>
      </c>
      <c r="F24" s="2">
        <f t="shared" si="0"/>
        <v>486172.39065000042</v>
      </c>
      <c r="AA24" s="2"/>
      <c r="AB24" s="2"/>
      <c r="AC24" s="2"/>
      <c r="AD24" s="2"/>
      <c r="AE24" s="2"/>
    </row>
    <row r="25" spans="1:31" x14ac:dyDescent="0.25">
      <c r="A25" t="s">
        <v>25</v>
      </c>
      <c r="B25" s="2">
        <v>8313279.6239700001</v>
      </c>
      <c r="C25" s="2">
        <v>8044953.6059999997</v>
      </c>
      <c r="D25" s="2">
        <v>7888382.1633700002</v>
      </c>
      <c r="E25" s="2">
        <v>7843308.5036699995</v>
      </c>
      <c r="F25" s="2">
        <f t="shared" si="0"/>
        <v>469971.12030000053</v>
      </c>
      <c r="AA25" s="2"/>
      <c r="AB25" s="2"/>
      <c r="AC25" s="2"/>
      <c r="AD25" s="2"/>
      <c r="AE25" s="2"/>
    </row>
    <row r="26" spans="1:31" x14ac:dyDescent="0.25">
      <c r="A26" t="s">
        <v>26</v>
      </c>
      <c r="B26" s="2">
        <v>8122997.2253700001</v>
      </c>
      <c r="C26" s="2">
        <v>8063751.6414000001</v>
      </c>
      <c r="D26" s="2">
        <v>7946457.7686999999</v>
      </c>
      <c r="E26" s="2">
        <v>7946457.7686999999</v>
      </c>
      <c r="F26" s="2">
        <f t="shared" si="0"/>
        <v>176539.45667000022</v>
      </c>
      <c r="AA26" s="2"/>
      <c r="AB26" s="2"/>
      <c r="AC26" s="2"/>
      <c r="AD26" s="2"/>
      <c r="AE26" s="2"/>
    </row>
    <row r="27" spans="1:31" x14ac:dyDescent="0.25">
      <c r="A27" t="s">
        <v>27</v>
      </c>
      <c r="B27" s="2">
        <v>8160491.4307599999</v>
      </c>
      <c r="C27" s="2">
        <v>7868377.9663899997</v>
      </c>
      <c r="D27" s="2">
        <v>7868377.9663899997</v>
      </c>
      <c r="E27" s="2">
        <v>7868377.9663899997</v>
      </c>
      <c r="F27" s="2">
        <f t="shared" si="0"/>
        <v>292113.46437000018</v>
      </c>
      <c r="AA27" s="2"/>
      <c r="AB27" s="2"/>
      <c r="AC27" s="2"/>
      <c r="AD27" s="2"/>
      <c r="AE27" s="2"/>
    </row>
    <row r="28" spans="1:31" x14ac:dyDescent="0.25">
      <c r="A28" t="s">
        <v>28</v>
      </c>
      <c r="B28" s="2">
        <v>8023734.3019000003</v>
      </c>
      <c r="C28" s="2">
        <v>7870288.0861999998</v>
      </c>
      <c r="D28" s="2">
        <v>7850773.9687999897</v>
      </c>
      <c r="E28" s="2">
        <v>7850773.9687999897</v>
      </c>
      <c r="F28" s="2">
        <f t="shared" si="0"/>
        <v>172960.33310001064</v>
      </c>
      <c r="AA28" s="2"/>
      <c r="AB28" s="2"/>
      <c r="AC28" s="2"/>
      <c r="AD28" s="2"/>
      <c r="AE28" s="2"/>
    </row>
    <row r="29" spans="1:31" x14ac:dyDescent="0.25">
      <c r="A29" t="s">
        <v>29</v>
      </c>
      <c r="B29" s="2">
        <v>5088946.4825799996</v>
      </c>
      <c r="C29" s="2">
        <v>4898510.2568800002</v>
      </c>
      <c r="D29" s="2">
        <v>4824013.57412</v>
      </c>
      <c r="E29" s="2">
        <v>4796320.8929500002</v>
      </c>
      <c r="F29" s="2">
        <f t="shared" si="0"/>
        <v>292625.58962999936</v>
      </c>
      <c r="AA29" s="2"/>
      <c r="AB29" s="2"/>
      <c r="AC29" s="2"/>
      <c r="AD29" s="2"/>
      <c r="AE29" s="2"/>
    </row>
    <row r="30" spans="1:31" x14ac:dyDescent="0.25">
      <c r="A30" t="s">
        <v>30</v>
      </c>
      <c r="B30" s="2">
        <v>5219304.8421700001</v>
      </c>
      <c r="C30" s="2">
        <v>5093755.0933999997</v>
      </c>
      <c r="D30" s="2">
        <v>4879901.5228800001</v>
      </c>
      <c r="E30" s="2">
        <v>4867090.4108699998</v>
      </c>
      <c r="F30" s="2">
        <f t="shared" si="0"/>
        <v>352214.43130000029</v>
      </c>
      <c r="AA30" s="2"/>
      <c r="AB30" s="2"/>
      <c r="AC30" s="2"/>
      <c r="AD30" s="2"/>
      <c r="AE30" s="2"/>
    </row>
    <row r="31" spans="1:31" x14ac:dyDescent="0.25">
      <c r="A31" t="s">
        <v>31</v>
      </c>
      <c r="B31" s="2">
        <v>4986036.7927400004</v>
      </c>
      <c r="C31" s="2">
        <v>4892158.9093699995</v>
      </c>
      <c r="D31" s="2">
        <v>4769945.81399999</v>
      </c>
      <c r="E31" s="2">
        <v>4658164.34340999</v>
      </c>
      <c r="F31" s="2">
        <f t="shared" si="0"/>
        <v>327872.44933001045</v>
      </c>
      <c r="AA31" s="2"/>
      <c r="AB31" s="2"/>
      <c r="AC31" s="2"/>
      <c r="AD31" s="2"/>
      <c r="AE31" s="2"/>
    </row>
    <row r="32" spans="1:31" x14ac:dyDescent="0.25">
      <c r="A32" t="s">
        <v>32</v>
      </c>
      <c r="B32" s="2">
        <v>5151886.5491800001</v>
      </c>
      <c r="C32" s="2">
        <v>4824130.9737099996</v>
      </c>
      <c r="D32" s="2">
        <v>4785724.3026400004</v>
      </c>
      <c r="E32" s="2">
        <v>4756537.9586399999</v>
      </c>
      <c r="F32" s="2">
        <f t="shared" si="0"/>
        <v>395348.59054000024</v>
      </c>
      <c r="AA32" s="2"/>
      <c r="AB32" s="2"/>
      <c r="AC32" s="2"/>
      <c r="AD32" s="2"/>
      <c r="AE32" s="2"/>
    </row>
    <row r="33" spans="1:31" x14ac:dyDescent="0.25">
      <c r="A33" t="s">
        <v>33</v>
      </c>
      <c r="B33" s="2">
        <v>4316333.0683300002</v>
      </c>
      <c r="C33" s="2">
        <v>4193859.7815799899</v>
      </c>
      <c r="D33" s="2">
        <v>4086555.7710199999</v>
      </c>
      <c r="E33" s="2">
        <v>4006933.39371</v>
      </c>
      <c r="F33" s="2">
        <f t="shared" si="0"/>
        <v>309399.67462000018</v>
      </c>
      <c r="AA33" s="2"/>
      <c r="AB33" s="2"/>
      <c r="AC33" s="2"/>
      <c r="AD33" s="2"/>
      <c r="AE33" s="2"/>
    </row>
    <row r="34" spans="1:31" x14ac:dyDescent="0.25">
      <c r="A34" t="s">
        <v>34</v>
      </c>
      <c r="B34" s="2">
        <v>4557812.49034</v>
      </c>
      <c r="C34" s="2">
        <v>4158876.9805100001</v>
      </c>
      <c r="D34" s="2">
        <v>4019625.05907</v>
      </c>
      <c r="E34" s="2">
        <v>4019625.05907</v>
      </c>
      <c r="F34" s="2">
        <f t="shared" si="0"/>
        <v>538187.43127000006</v>
      </c>
      <c r="AA34" s="2"/>
      <c r="AB34" s="2"/>
      <c r="AC34" s="2"/>
      <c r="AD34" s="2"/>
      <c r="AE34" s="2"/>
    </row>
    <row r="35" spans="1:31" x14ac:dyDescent="0.25">
      <c r="A35" t="s">
        <v>35</v>
      </c>
      <c r="B35" s="2">
        <v>4391894.5972499996</v>
      </c>
      <c r="C35" s="2">
        <v>4156378.9205099898</v>
      </c>
      <c r="D35" s="2">
        <v>3955081.2708099899</v>
      </c>
      <c r="E35" s="2">
        <v>3955081.2708099899</v>
      </c>
      <c r="F35" s="2">
        <f t="shared" si="0"/>
        <v>436813.32644000975</v>
      </c>
      <c r="AA35" s="2"/>
      <c r="AB35" s="2"/>
      <c r="AC35" s="2"/>
      <c r="AD35" s="2"/>
      <c r="AE35" s="2"/>
    </row>
    <row r="36" spans="1:31" x14ac:dyDescent="0.25">
      <c r="A36" t="s">
        <v>36</v>
      </c>
      <c r="B36" s="2">
        <v>4496063.1478399998</v>
      </c>
      <c r="C36" s="2">
        <v>4153190.34444999</v>
      </c>
      <c r="D36" s="2">
        <v>3974666.84772</v>
      </c>
      <c r="E36" s="2">
        <v>3974666.84772</v>
      </c>
      <c r="F36" s="2">
        <f t="shared" si="0"/>
        <v>521396.3001199998</v>
      </c>
      <c r="AA36" s="2"/>
      <c r="AB36" s="2"/>
      <c r="AC36" s="2"/>
      <c r="AD36" s="2"/>
      <c r="AE36" s="2"/>
    </row>
    <row r="37" spans="1:31" x14ac:dyDescent="0.25">
      <c r="A37" t="s">
        <v>37</v>
      </c>
      <c r="B37" s="2">
        <v>4557841.6381000001</v>
      </c>
      <c r="C37" s="2">
        <v>4293135.4101499999</v>
      </c>
      <c r="D37" s="2">
        <v>4033961.6581000001</v>
      </c>
      <c r="E37" s="2">
        <v>3930437.7884</v>
      </c>
      <c r="F37" s="2">
        <f t="shared" si="0"/>
        <v>627403.84970000014</v>
      </c>
      <c r="AA37" s="2"/>
      <c r="AB37" s="2"/>
      <c r="AC37" s="2"/>
      <c r="AD37" s="2"/>
      <c r="AE37" s="2"/>
    </row>
    <row r="38" spans="1:31" x14ac:dyDescent="0.25">
      <c r="A38" t="s">
        <v>38</v>
      </c>
      <c r="B38" s="2">
        <v>4501832.7489999998</v>
      </c>
      <c r="C38" s="2">
        <v>4280279.7689500004</v>
      </c>
      <c r="D38" s="2">
        <v>4041278.5288999998</v>
      </c>
      <c r="E38" s="2">
        <v>4041278.5288999998</v>
      </c>
      <c r="F38" s="2">
        <f t="shared" si="0"/>
        <v>460554.22010000004</v>
      </c>
      <c r="AA38" s="2"/>
      <c r="AB38" s="2"/>
      <c r="AC38" s="2"/>
      <c r="AD38" s="2"/>
      <c r="AE38" s="2"/>
    </row>
    <row r="39" spans="1:31" x14ac:dyDescent="0.25">
      <c r="A39" t="s">
        <v>39</v>
      </c>
      <c r="B39" s="2">
        <v>4547013.5328000002</v>
      </c>
      <c r="C39" s="2">
        <v>4253806.4836999997</v>
      </c>
      <c r="D39" s="2">
        <v>4141144.4347999999</v>
      </c>
      <c r="E39" s="2">
        <v>4123871.6959000002</v>
      </c>
      <c r="F39" s="2">
        <f t="shared" si="0"/>
        <v>423141.83689999999</v>
      </c>
      <c r="AA39" s="2"/>
      <c r="AB39" s="2"/>
      <c r="AC39" s="2"/>
      <c r="AD39" s="2"/>
      <c r="AE39" s="2"/>
    </row>
    <row r="40" spans="1:31" x14ac:dyDescent="0.25">
      <c r="A40" t="s">
        <v>40</v>
      </c>
      <c r="B40" s="2">
        <v>4458057.7198999897</v>
      </c>
      <c r="C40" s="2">
        <v>4180308.4786999999</v>
      </c>
      <c r="D40" s="2">
        <v>4025617.2168899998</v>
      </c>
      <c r="E40" s="2">
        <v>4000668.5191899999</v>
      </c>
      <c r="F40" s="2">
        <f t="shared" si="0"/>
        <v>457389.20070998976</v>
      </c>
      <c r="AA40" s="2"/>
      <c r="AB40" s="2"/>
      <c r="AC40" s="2"/>
      <c r="AD40" s="2"/>
      <c r="AE40" s="2"/>
    </row>
    <row r="41" spans="1:31" x14ac:dyDescent="0.25">
      <c r="A41" t="s">
        <v>41</v>
      </c>
      <c r="B41" s="2">
        <v>3794753.9207000001</v>
      </c>
      <c r="C41" s="2">
        <v>3574503.4314000001</v>
      </c>
      <c r="D41" s="2">
        <v>3574503.4314000001</v>
      </c>
      <c r="E41" s="2">
        <v>3574503.4314000001</v>
      </c>
      <c r="F41" s="2">
        <f t="shared" si="0"/>
        <v>220250.48930000002</v>
      </c>
      <c r="AA41" s="2"/>
      <c r="AB41" s="2"/>
      <c r="AC41" s="2"/>
      <c r="AD41" s="2"/>
      <c r="AE41" s="2"/>
    </row>
    <row r="42" spans="1:31" x14ac:dyDescent="0.25">
      <c r="A42" t="s">
        <v>42</v>
      </c>
      <c r="B42" s="2">
        <v>4034909.0994000002</v>
      </c>
      <c r="C42" s="2">
        <v>3685064.36199999</v>
      </c>
      <c r="D42" s="2">
        <v>3567040.0655999901</v>
      </c>
      <c r="E42" s="2">
        <v>3567040.0655999901</v>
      </c>
      <c r="F42" s="2">
        <f t="shared" si="0"/>
        <v>467869.0338000101</v>
      </c>
      <c r="AA42" s="2"/>
      <c r="AB42" s="2"/>
      <c r="AC42" s="2"/>
      <c r="AD42" s="2"/>
      <c r="AE42" s="2"/>
    </row>
    <row r="43" spans="1:31" x14ac:dyDescent="0.25">
      <c r="A43" t="s">
        <v>43</v>
      </c>
      <c r="B43" s="2">
        <v>3800072.3506999998</v>
      </c>
      <c r="C43" s="2">
        <v>3588724.4048000001</v>
      </c>
      <c r="D43" s="2">
        <v>3518509.4334999998</v>
      </c>
      <c r="E43" s="2">
        <v>3518509.4334999998</v>
      </c>
      <c r="F43" s="2">
        <f t="shared" si="0"/>
        <v>281562.91720000003</v>
      </c>
      <c r="AA43" s="2"/>
      <c r="AB43" s="2"/>
      <c r="AC43" s="2"/>
      <c r="AD43" s="2"/>
      <c r="AE43" s="2"/>
    </row>
    <row r="44" spans="1:31" x14ac:dyDescent="0.25">
      <c r="A44" t="s">
        <v>44</v>
      </c>
      <c r="B44" s="2">
        <v>3839438.6512000002</v>
      </c>
      <c r="C44" s="2">
        <v>3566216.5118999998</v>
      </c>
      <c r="D44" s="2">
        <v>3537496.1650999999</v>
      </c>
      <c r="E44" s="2">
        <v>3498325.0995999998</v>
      </c>
      <c r="F44" s="2">
        <f t="shared" si="0"/>
        <v>341113.55160000036</v>
      </c>
      <c r="AA44" s="2"/>
      <c r="AB44" s="2"/>
      <c r="AC44" s="2"/>
      <c r="AD44" s="2"/>
      <c r="AE44" s="2"/>
    </row>
    <row r="51" spans="2:14" x14ac:dyDescent="0.25">
      <c r="E51" s="6">
        <v>131</v>
      </c>
      <c r="F51" s="6">
        <v>132</v>
      </c>
      <c r="G51" s="6">
        <v>133</v>
      </c>
      <c r="H51" s="6">
        <v>134</v>
      </c>
      <c r="I51" s="6" t="s">
        <v>52</v>
      </c>
      <c r="J51" s="6" t="s">
        <v>46</v>
      </c>
      <c r="K51" s="6" t="s">
        <v>47</v>
      </c>
      <c r="L51" s="6" t="s">
        <v>48</v>
      </c>
      <c r="M51" s="6" t="s">
        <v>49</v>
      </c>
      <c r="N51" s="6" t="s">
        <v>50</v>
      </c>
    </row>
    <row r="52" spans="2:14" x14ac:dyDescent="0.25">
      <c r="B52" s="6">
        <v>131</v>
      </c>
      <c r="C52" s="2" t="e">
        <f>AVERAGE(#REF!)</f>
        <v>#REF!</v>
      </c>
      <c r="D52" s="5" t="s">
        <v>63</v>
      </c>
      <c r="E52" s="2">
        <v>1502992.2426750001</v>
      </c>
      <c r="F52" s="2">
        <v>1436741.0939249927</v>
      </c>
      <c r="G52" s="2">
        <v>1458018.3586500001</v>
      </c>
      <c r="H52" s="2">
        <v>1552322.3671749951</v>
      </c>
      <c r="I52" s="2">
        <v>8881545.8006800003</v>
      </c>
      <c r="J52" s="2">
        <v>8155125.6454999996</v>
      </c>
      <c r="K52" s="2">
        <v>5111543.6666674996</v>
      </c>
      <c r="L52" s="2">
        <v>4440525.8259399999</v>
      </c>
      <c r="M52" s="2">
        <v>4516186.4099499974</v>
      </c>
      <c r="N52" s="2">
        <v>3867293.5055</v>
      </c>
    </row>
    <row r="53" spans="2:14" x14ac:dyDescent="0.25">
      <c r="B53" s="6">
        <v>132</v>
      </c>
      <c r="C53" s="2" t="e">
        <f>AVERAGE(#REF!)</f>
        <v>#REF!</v>
      </c>
    </row>
    <row r="54" spans="2:14" x14ac:dyDescent="0.25">
      <c r="B54" s="6">
        <v>133</v>
      </c>
      <c r="C54" s="2" t="e">
        <f>AVERAGE(#REF!)</f>
        <v>#REF!</v>
      </c>
    </row>
    <row r="55" spans="2:14" x14ac:dyDescent="0.25">
      <c r="B55" s="6">
        <v>134</v>
      </c>
      <c r="C55" s="2" t="e">
        <f>AVERAGE(#REF!)</f>
        <v>#REF!</v>
      </c>
    </row>
    <row r="56" spans="2:14" x14ac:dyDescent="0.25">
      <c r="B56" s="6" t="s">
        <v>52</v>
      </c>
      <c r="C56" s="2" t="e">
        <f>AVERAGE(#REF!)</f>
        <v>#REF!</v>
      </c>
    </row>
    <row r="57" spans="2:14" x14ac:dyDescent="0.25">
      <c r="B57" s="6" t="s">
        <v>46</v>
      </c>
      <c r="C57" s="2" t="e">
        <f>AVERAGE(#REF!)</f>
        <v>#REF!</v>
      </c>
    </row>
    <row r="58" spans="2:14" x14ac:dyDescent="0.25">
      <c r="B58" s="6" t="s">
        <v>47</v>
      </c>
      <c r="C58" s="2" t="e">
        <f>AVERAGE(#REF!)</f>
        <v>#REF!</v>
      </c>
    </row>
    <row r="59" spans="2:14" x14ac:dyDescent="0.25">
      <c r="B59" s="6" t="s">
        <v>48</v>
      </c>
      <c r="C59" s="2" t="e">
        <f>AVERAGE(#REF!)</f>
        <v>#REF!</v>
      </c>
    </row>
    <row r="60" spans="2:14" x14ac:dyDescent="0.25">
      <c r="B60" s="6" t="s">
        <v>49</v>
      </c>
      <c r="C60" s="2" t="e">
        <f>AVERAGE(#REF!)</f>
        <v>#REF!</v>
      </c>
    </row>
    <row r="61" spans="2:14" x14ac:dyDescent="0.25">
      <c r="B61" s="6" t="s">
        <v>50</v>
      </c>
      <c r="C61" s="2" t="e">
        <f>AVERAGE(#REF!)</f>
        <v>#REF!</v>
      </c>
    </row>
  </sheetData>
  <mergeCells count="2">
    <mergeCell ref="B2:E2"/>
    <mergeCell ref="AA2:AD2"/>
  </mergeCells>
  <conditionalFormatting sqref="H5:K14">
    <cfRule type="top10" dxfId="12" priority="1" bottom="1" rank="1"/>
    <cfRule type="top10" dxfId="11" priority="2" rank="1"/>
    <cfRule type="top10" dxfId="10" priority="3" bottom="1" rank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0F99-0358-4541-B1F7-23F8B1E0BCBC}">
  <dimension ref="A1:N44"/>
  <sheetViews>
    <sheetView zoomScale="85" zoomScaleNormal="85" workbookViewId="0">
      <selection activeCell="Z33" sqref="Z33"/>
    </sheetView>
  </sheetViews>
  <sheetFormatPr baseColWidth="10" defaultColWidth="9.140625" defaultRowHeight="15" x14ac:dyDescent="0.25"/>
  <cols>
    <col min="1" max="1" width="25.42578125" customWidth="1"/>
    <col min="5" max="5" width="10.42578125" bestFit="1" customWidth="1"/>
    <col min="6" max="6" width="12.5703125" bestFit="1" customWidth="1"/>
    <col min="7" max="7" width="9.140625" style="4"/>
    <col min="12" max="12" width="13.140625" bestFit="1" customWidth="1"/>
  </cols>
  <sheetData>
    <row r="1" spans="1:14" x14ac:dyDescent="0.25">
      <c r="A1" t="s">
        <v>0</v>
      </c>
    </row>
    <row r="2" spans="1:14" x14ac:dyDescent="0.25">
      <c r="B2" s="3" t="s">
        <v>2</v>
      </c>
      <c r="C2" s="3"/>
      <c r="D2" s="3"/>
      <c r="E2" s="3"/>
    </row>
    <row r="3" spans="1:14" x14ac:dyDescent="0.25">
      <c r="A3" t="s">
        <v>45</v>
      </c>
      <c r="B3" s="1">
        <v>7.3160189999999998</v>
      </c>
      <c r="C3" s="1">
        <v>22.987674999999999</v>
      </c>
      <c r="D3" s="1">
        <v>142.82407799999999</v>
      </c>
      <c r="E3" s="1">
        <v>502.22980200000001</v>
      </c>
    </row>
    <row r="4" spans="1:14" x14ac:dyDescent="0.25">
      <c r="A4" t="s">
        <v>1</v>
      </c>
      <c r="B4">
        <v>10</v>
      </c>
      <c r="C4">
        <v>20</v>
      </c>
      <c r="D4">
        <v>50</v>
      </c>
      <c r="E4">
        <v>100</v>
      </c>
      <c r="F4" t="s">
        <v>51</v>
      </c>
      <c r="H4" s="5">
        <v>10</v>
      </c>
      <c r="I4" s="5">
        <v>20</v>
      </c>
      <c r="J4" s="5">
        <v>50</v>
      </c>
      <c r="K4" s="5">
        <v>100</v>
      </c>
      <c r="L4" s="5" t="s">
        <v>51</v>
      </c>
    </row>
    <row r="5" spans="1:14" x14ac:dyDescent="0.25">
      <c r="A5" t="s">
        <v>5</v>
      </c>
      <c r="B5" s="2">
        <v>1248142.8999999999</v>
      </c>
      <c r="C5" s="2">
        <v>1248142.8999999999</v>
      </c>
      <c r="D5" s="2">
        <v>1248142.8999999999</v>
      </c>
      <c r="E5" s="2">
        <v>1248142.8999999999</v>
      </c>
      <c r="F5" s="2">
        <f>B5-E5</f>
        <v>0</v>
      </c>
      <c r="G5" s="6">
        <v>131</v>
      </c>
      <c r="H5" s="2">
        <f>AVERAGE(B5:B8)</f>
        <v>1248142.8999999999</v>
      </c>
      <c r="I5" s="2">
        <f>AVERAGE(C5:C8)</f>
        <v>1248142.8999999999</v>
      </c>
      <c r="J5" s="2">
        <f>AVERAGE(D5:D8)</f>
        <v>1248142.8999999999</v>
      </c>
      <c r="K5" s="2">
        <f>AVERAGE(E5:E8)</f>
        <v>1248142.8999999999</v>
      </c>
      <c r="L5" s="2">
        <f>AVERAGE(F5:F8)</f>
        <v>0</v>
      </c>
      <c r="M5" s="7">
        <f>L5/H5</f>
        <v>0</v>
      </c>
      <c r="N5" s="4">
        <v>1248142.8999999999</v>
      </c>
    </row>
    <row r="6" spans="1:14" x14ac:dyDescent="0.25">
      <c r="A6" t="s">
        <v>6</v>
      </c>
      <c r="B6" s="2">
        <v>1248142.8999999999</v>
      </c>
      <c r="C6" s="2">
        <v>1248142.8999999999</v>
      </c>
      <c r="D6" s="2">
        <v>1248142.8999999999</v>
      </c>
      <c r="E6" s="2">
        <v>1248142.8999999999</v>
      </c>
      <c r="F6" s="2">
        <f t="shared" ref="F6:F44" si="0">B6-E6</f>
        <v>0</v>
      </c>
      <c r="G6" s="6">
        <v>132</v>
      </c>
      <c r="H6" s="2">
        <f>AVERAGE(B9:B12)</f>
        <v>1248142.8999999999</v>
      </c>
      <c r="I6" s="2">
        <f>AVERAGE(C9:C12)</f>
        <v>1248142.8999999999</v>
      </c>
      <c r="J6" s="2">
        <f>AVERAGE(D9:D12)</f>
        <v>1248142.8999999999</v>
      </c>
      <c r="K6" s="2">
        <f>AVERAGE(E9:E12)</f>
        <v>1248142.8999999999</v>
      </c>
      <c r="L6" s="2">
        <f>AVERAGE(F9:F12)</f>
        <v>0</v>
      </c>
      <c r="M6" s="7">
        <f t="shared" ref="M6:M14" si="1">L6/H6</f>
        <v>0</v>
      </c>
    </row>
    <row r="7" spans="1:14" x14ac:dyDescent="0.25">
      <c r="A7" t="s">
        <v>7</v>
      </c>
      <c r="B7" s="2">
        <v>1248142.8999999999</v>
      </c>
      <c r="C7" s="2">
        <v>1248142.8999999999</v>
      </c>
      <c r="D7" s="2">
        <v>1248142.8999999999</v>
      </c>
      <c r="E7" s="2">
        <v>1248142.8999999999</v>
      </c>
      <c r="F7" s="2">
        <f t="shared" si="0"/>
        <v>0</v>
      </c>
      <c r="G7" s="6">
        <v>133</v>
      </c>
      <c r="H7" s="2">
        <f>AVERAGE(B13:B16)</f>
        <v>1248142.8999999999</v>
      </c>
      <c r="I7" s="2">
        <f>AVERAGE(C13:C16)</f>
        <v>1248142.8999999999</v>
      </c>
      <c r="J7" s="2">
        <f>AVERAGE(D13:D16)</f>
        <v>1248142.8999999999</v>
      </c>
      <c r="K7" s="2">
        <f>AVERAGE(E13:E16)</f>
        <v>1248142.8999999999</v>
      </c>
      <c r="L7" s="2">
        <f>AVERAGE(F13:F16)</f>
        <v>0</v>
      </c>
      <c r="M7" s="7">
        <f t="shared" si="1"/>
        <v>0</v>
      </c>
    </row>
    <row r="8" spans="1:14" x14ac:dyDescent="0.25">
      <c r="A8" t="s">
        <v>8</v>
      </c>
      <c r="B8" s="2">
        <v>1248142.8999999999</v>
      </c>
      <c r="C8" s="2">
        <v>1248142.8999999999</v>
      </c>
      <c r="D8" s="2">
        <v>1248142.8999999999</v>
      </c>
      <c r="E8" s="2">
        <v>1248142.8999999999</v>
      </c>
      <c r="F8" s="2">
        <f t="shared" si="0"/>
        <v>0</v>
      </c>
      <c r="G8" s="6">
        <v>134</v>
      </c>
      <c r="H8" s="2">
        <f>AVERAGE(B17:B20)</f>
        <v>1248142.8999999999</v>
      </c>
      <c r="I8" s="2">
        <f>AVERAGE(C17:C20)</f>
        <v>1248142.8999999999</v>
      </c>
      <c r="J8" s="2">
        <f>AVERAGE(D17:D20)</f>
        <v>1248142.8999999999</v>
      </c>
      <c r="K8" s="2">
        <f>AVERAGE(E17:E20)</f>
        <v>1248142.8999999999</v>
      </c>
      <c r="L8" s="2">
        <f>AVERAGE(F17:F20)</f>
        <v>0</v>
      </c>
      <c r="M8" s="7">
        <f t="shared" si="1"/>
        <v>0</v>
      </c>
    </row>
    <row r="9" spans="1:14" x14ac:dyDescent="0.25">
      <c r="A9" t="s">
        <v>9</v>
      </c>
      <c r="B9" s="2">
        <v>1248142.8999999999</v>
      </c>
      <c r="C9" s="2">
        <v>1248142.8999999999</v>
      </c>
      <c r="D9" s="2">
        <v>1248142.8999999999</v>
      </c>
      <c r="E9" s="2">
        <v>1248142.8999999999</v>
      </c>
      <c r="F9" s="2">
        <f t="shared" si="0"/>
        <v>0</v>
      </c>
      <c r="G9" s="6" t="s">
        <v>52</v>
      </c>
      <c r="H9" s="2">
        <f>AVERAGE(B21:B24)</f>
        <v>4078737.1063000001</v>
      </c>
      <c r="I9" s="2">
        <f>AVERAGE(C21:C24)</f>
        <v>3891172.38976999</v>
      </c>
      <c r="J9" s="2">
        <f>AVERAGE(D21:D24)</f>
        <v>3891172.38976999</v>
      </c>
      <c r="K9" s="2">
        <f>AVERAGE(E21:E24)</f>
        <v>3891172.38976999</v>
      </c>
      <c r="L9" s="2">
        <f>AVERAGE(F21:F24)</f>
        <v>187564.7165300101</v>
      </c>
      <c r="M9" s="7">
        <f t="shared" si="1"/>
        <v>4.5985978414813361E-2</v>
      </c>
      <c r="N9">
        <v>4078737.1063000001</v>
      </c>
    </row>
    <row r="10" spans="1:14" x14ac:dyDescent="0.25">
      <c r="A10" t="s">
        <v>10</v>
      </c>
      <c r="B10" s="2">
        <v>1248142.8999999999</v>
      </c>
      <c r="C10" s="2">
        <v>1248142.8999999999</v>
      </c>
      <c r="D10" s="2">
        <v>1248142.8999999999</v>
      </c>
      <c r="E10" s="2">
        <v>1248142.8999999999</v>
      </c>
      <c r="F10" s="2">
        <f t="shared" si="0"/>
        <v>0</v>
      </c>
      <c r="G10" s="6" t="s">
        <v>46</v>
      </c>
      <c r="H10" s="2">
        <f>AVERAGE(B25:B28)</f>
        <v>3402142.4858299899</v>
      </c>
      <c r="I10" s="2">
        <f>AVERAGE(C25:C28)</f>
        <v>3402142.4858299899</v>
      </c>
      <c r="J10" s="2">
        <f>AVERAGE(D25:D28)</f>
        <v>3402142.4858299899</v>
      </c>
      <c r="K10" s="2">
        <f>AVERAGE(E25:E28)</f>
        <v>3402142.4858299899</v>
      </c>
      <c r="L10" s="2">
        <f>AVERAGE(F25:F28)</f>
        <v>0</v>
      </c>
      <c r="M10" s="7">
        <f t="shared" si="1"/>
        <v>0</v>
      </c>
    </row>
    <row r="11" spans="1:14" x14ac:dyDescent="0.25">
      <c r="A11" t="s">
        <v>11</v>
      </c>
      <c r="B11" s="2">
        <v>1248142.8999999999</v>
      </c>
      <c r="C11" s="2">
        <v>1248142.8999999999</v>
      </c>
      <c r="D11" s="2">
        <v>1248142.8999999999</v>
      </c>
      <c r="E11" s="2">
        <v>1248142.8999999999</v>
      </c>
      <c r="F11" s="2">
        <f t="shared" si="0"/>
        <v>0</v>
      </c>
      <c r="G11" s="6" t="s">
        <v>47</v>
      </c>
      <c r="H11" s="2">
        <f>AVERAGE(B29:B32)</f>
        <v>2935757.5310900002</v>
      </c>
      <c r="I11" s="2">
        <f>AVERAGE(C29:C32)</f>
        <v>2935757.5310900002</v>
      </c>
      <c r="J11" s="2">
        <f>AVERAGE(D29:D32)</f>
        <v>2935757.5310900002</v>
      </c>
      <c r="K11" s="2">
        <f>AVERAGE(E29:E32)</f>
        <v>2935757.5310900002</v>
      </c>
      <c r="L11" s="2">
        <f>AVERAGE(F29:F32)</f>
        <v>0</v>
      </c>
      <c r="M11" s="7">
        <f t="shared" si="1"/>
        <v>0</v>
      </c>
    </row>
    <row r="12" spans="1:14" x14ac:dyDescent="0.25">
      <c r="A12" t="s">
        <v>12</v>
      </c>
      <c r="B12" s="2">
        <v>1248142.8999999999</v>
      </c>
      <c r="C12" s="2">
        <v>1248142.8999999999</v>
      </c>
      <c r="D12" s="2">
        <v>1248142.8999999999</v>
      </c>
      <c r="E12" s="2">
        <v>1248142.8999999999</v>
      </c>
      <c r="F12" s="2">
        <f t="shared" si="0"/>
        <v>0</v>
      </c>
      <c r="G12" s="6" t="s">
        <v>48</v>
      </c>
      <c r="H12" s="2">
        <f>AVERAGE(B33:B36)</f>
        <v>2322105.6325699999</v>
      </c>
      <c r="I12" s="2">
        <f>AVERAGE(C33:C36)</f>
        <v>2322105.6325699999</v>
      </c>
      <c r="J12" s="2">
        <f>AVERAGE(D33:D36)</f>
        <v>2322105.6325699999</v>
      </c>
      <c r="K12" s="2">
        <f>AVERAGE(E33:E36)</f>
        <v>2322105.6325699999</v>
      </c>
      <c r="L12" s="2">
        <f>AVERAGE(F33:F36)</f>
        <v>0</v>
      </c>
      <c r="M12" s="7">
        <f t="shared" si="1"/>
        <v>0</v>
      </c>
    </row>
    <row r="13" spans="1:14" x14ac:dyDescent="0.25">
      <c r="A13" t="s">
        <v>13</v>
      </c>
      <c r="B13" s="2">
        <v>1248142.8999999999</v>
      </c>
      <c r="C13" s="2">
        <v>1248142.8999999999</v>
      </c>
      <c r="D13" s="2">
        <v>1248142.8999999999</v>
      </c>
      <c r="E13" s="2">
        <v>1248142.8999999999</v>
      </c>
      <c r="F13" s="2">
        <f t="shared" si="0"/>
        <v>0</v>
      </c>
      <c r="G13" s="6" t="s">
        <v>49</v>
      </c>
      <c r="H13" s="2">
        <f>AVERAGE(B37:B40)</f>
        <v>2723978.7680000002</v>
      </c>
      <c r="I13" s="2">
        <f>AVERAGE(C37:C40)</f>
        <v>2723978.7680000002</v>
      </c>
      <c r="J13" s="2">
        <f>AVERAGE(D37:D40)</f>
        <v>2723978.7680000002</v>
      </c>
      <c r="K13" s="2">
        <f>AVERAGE(E37:E40)</f>
        <v>2723978.7680000002</v>
      </c>
      <c r="L13" s="2">
        <f>AVERAGE(F37:F40)</f>
        <v>0</v>
      </c>
      <c r="M13" s="7">
        <f t="shared" si="1"/>
        <v>0</v>
      </c>
    </row>
    <row r="14" spans="1:14" x14ac:dyDescent="0.25">
      <c r="A14" t="s">
        <v>14</v>
      </c>
      <c r="B14" s="2">
        <v>1248142.8999999999</v>
      </c>
      <c r="C14" s="2">
        <v>1248142.8999999999</v>
      </c>
      <c r="D14" s="2">
        <v>1248142.8999999999</v>
      </c>
      <c r="E14" s="2">
        <v>1248142.8999999999</v>
      </c>
      <c r="F14" s="2">
        <f t="shared" si="0"/>
        <v>0</v>
      </c>
      <c r="G14" s="6" t="s">
        <v>50</v>
      </c>
      <c r="H14" s="2">
        <f>AVERAGE(B41:B44)</f>
        <v>2153639.4093999998</v>
      </c>
      <c r="I14" s="2">
        <f>AVERAGE(C41:C44)</f>
        <v>2153639.4093999998</v>
      </c>
      <c r="J14" s="2">
        <f>AVERAGE(D41:D44)</f>
        <v>2153639.4093999998</v>
      </c>
      <c r="K14" s="2">
        <f>AVERAGE(E41:E44)</f>
        <v>2153639.4093999998</v>
      </c>
      <c r="L14" s="2">
        <f>AVERAGE(F41:F44)</f>
        <v>0</v>
      </c>
      <c r="M14" s="7">
        <f t="shared" si="1"/>
        <v>0</v>
      </c>
    </row>
    <row r="15" spans="1:14" x14ac:dyDescent="0.25">
      <c r="A15" t="s">
        <v>15</v>
      </c>
      <c r="B15" s="2">
        <v>1248142.8999999999</v>
      </c>
      <c r="C15" s="2">
        <v>1248142.8999999999</v>
      </c>
      <c r="D15" s="2">
        <v>1248142.8999999999</v>
      </c>
      <c r="E15" s="2">
        <v>1248142.8999999999</v>
      </c>
      <c r="F15" s="2">
        <f t="shared" si="0"/>
        <v>0</v>
      </c>
    </row>
    <row r="16" spans="1:14" x14ac:dyDescent="0.25">
      <c r="A16" t="s">
        <v>16</v>
      </c>
      <c r="B16" s="2">
        <v>1248142.8999999999</v>
      </c>
      <c r="C16" s="2">
        <v>1248142.8999999999</v>
      </c>
      <c r="D16" s="2">
        <v>1248142.8999999999</v>
      </c>
      <c r="E16" s="2">
        <v>1248142.8999999999</v>
      </c>
      <c r="F16" s="2">
        <f t="shared" si="0"/>
        <v>0</v>
      </c>
    </row>
    <row r="17" spans="1:6" x14ac:dyDescent="0.25">
      <c r="A17" t="s">
        <v>17</v>
      </c>
      <c r="B17" s="2">
        <v>1248142.8999999999</v>
      </c>
      <c r="C17" s="2">
        <v>1248142.8999999999</v>
      </c>
      <c r="D17" s="2">
        <v>1248142.8999999999</v>
      </c>
      <c r="E17" s="2">
        <v>1248142.8999999999</v>
      </c>
      <c r="F17" s="2">
        <f t="shared" si="0"/>
        <v>0</v>
      </c>
    </row>
    <row r="18" spans="1:6" x14ac:dyDescent="0.25">
      <c r="A18" t="s">
        <v>18</v>
      </c>
      <c r="B18" s="2">
        <v>1248142.8999999999</v>
      </c>
      <c r="C18" s="2">
        <v>1248142.8999999999</v>
      </c>
      <c r="D18" s="2">
        <v>1248142.8999999999</v>
      </c>
      <c r="E18" s="2">
        <v>1248142.8999999999</v>
      </c>
      <c r="F18" s="2">
        <f t="shared" si="0"/>
        <v>0</v>
      </c>
    </row>
    <row r="19" spans="1:6" x14ac:dyDescent="0.25">
      <c r="A19" t="s">
        <v>19</v>
      </c>
      <c r="B19" s="2">
        <v>1248142.8999999999</v>
      </c>
      <c r="C19" s="2">
        <v>1248142.8999999999</v>
      </c>
      <c r="D19" s="2">
        <v>1248142.8999999999</v>
      </c>
      <c r="E19" s="2">
        <v>1248142.8999999999</v>
      </c>
      <c r="F19" s="2">
        <f t="shared" si="0"/>
        <v>0</v>
      </c>
    </row>
    <row r="20" spans="1:6" x14ac:dyDescent="0.25">
      <c r="A20" t="s">
        <v>20</v>
      </c>
      <c r="B20" s="2">
        <v>1248142.8999999999</v>
      </c>
      <c r="C20" s="2">
        <v>1248142.8999999999</v>
      </c>
      <c r="D20" s="2">
        <v>1248142.8999999999</v>
      </c>
      <c r="E20" s="2">
        <v>1248142.8999999999</v>
      </c>
      <c r="F20" s="2">
        <f t="shared" si="0"/>
        <v>0</v>
      </c>
    </row>
    <row r="21" spans="1:6" x14ac:dyDescent="0.25">
      <c r="A21" t="s">
        <v>21</v>
      </c>
      <c r="B21" s="2">
        <v>4078737.1063000001</v>
      </c>
      <c r="C21" s="2">
        <v>3891172.38976999</v>
      </c>
      <c r="D21" s="2">
        <v>3891172.38976999</v>
      </c>
      <c r="E21" s="2">
        <v>3891172.38976999</v>
      </c>
      <c r="F21" s="2">
        <f t="shared" si="0"/>
        <v>187564.7165300101</v>
      </c>
    </row>
    <row r="22" spans="1:6" x14ac:dyDescent="0.25">
      <c r="A22" t="s">
        <v>22</v>
      </c>
      <c r="B22" s="2">
        <v>4078737.1063000001</v>
      </c>
      <c r="C22" s="2">
        <v>3891172.38976999</v>
      </c>
      <c r="D22" s="2">
        <v>3891172.38976999</v>
      </c>
      <c r="E22" s="2">
        <v>3891172.38976999</v>
      </c>
      <c r="F22" s="2">
        <f t="shared" si="0"/>
        <v>187564.7165300101</v>
      </c>
    </row>
    <row r="23" spans="1:6" x14ac:dyDescent="0.25">
      <c r="A23" t="s">
        <v>23</v>
      </c>
      <c r="B23" s="2">
        <v>4078737.1063000001</v>
      </c>
      <c r="C23" s="2">
        <v>3891172.38976999</v>
      </c>
      <c r="D23" s="2">
        <v>3891172.38976999</v>
      </c>
      <c r="E23" s="2">
        <v>3891172.38976999</v>
      </c>
      <c r="F23" s="2">
        <f t="shared" si="0"/>
        <v>187564.7165300101</v>
      </c>
    </row>
    <row r="24" spans="1:6" x14ac:dyDescent="0.25">
      <c r="A24" t="s">
        <v>24</v>
      </c>
      <c r="B24" s="2">
        <v>4078737.1063000001</v>
      </c>
      <c r="C24" s="2">
        <v>3891172.38976999</v>
      </c>
      <c r="D24" s="2">
        <v>3891172.38976999</v>
      </c>
      <c r="E24" s="2">
        <v>3891172.38976999</v>
      </c>
      <c r="F24" s="2">
        <f t="shared" si="0"/>
        <v>187564.7165300101</v>
      </c>
    </row>
    <row r="25" spans="1:6" x14ac:dyDescent="0.25">
      <c r="A25" t="s">
        <v>25</v>
      </c>
      <c r="B25" s="2">
        <v>3402142.4858299899</v>
      </c>
      <c r="C25" s="2">
        <v>3402142.4858299899</v>
      </c>
      <c r="D25" s="2">
        <v>3402142.4858299899</v>
      </c>
      <c r="E25" s="2">
        <v>3402142.4858299899</v>
      </c>
      <c r="F25" s="2">
        <f t="shared" si="0"/>
        <v>0</v>
      </c>
    </row>
    <row r="26" spans="1:6" x14ac:dyDescent="0.25">
      <c r="A26" t="s">
        <v>26</v>
      </c>
      <c r="B26" s="2">
        <v>3402142.4858299899</v>
      </c>
      <c r="C26" s="2">
        <v>3402142.4858299899</v>
      </c>
      <c r="D26" s="2">
        <v>3402142.4858299899</v>
      </c>
      <c r="E26" s="2">
        <v>3402142.4858299899</v>
      </c>
      <c r="F26" s="2">
        <f t="shared" si="0"/>
        <v>0</v>
      </c>
    </row>
    <row r="27" spans="1:6" x14ac:dyDescent="0.25">
      <c r="A27" t="s">
        <v>27</v>
      </c>
      <c r="B27" s="2">
        <v>3402142.4858299899</v>
      </c>
      <c r="C27" s="2">
        <v>3402142.4858299899</v>
      </c>
      <c r="D27" s="2">
        <v>3402142.4858299899</v>
      </c>
      <c r="E27" s="2">
        <v>3402142.4858299899</v>
      </c>
      <c r="F27" s="2">
        <f t="shared" si="0"/>
        <v>0</v>
      </c>
    </row>
    <row r="28" spans="1:6" x14ac:dyDescent="0.25">
      <c r="A28" t="s">
        <v>28</v>
      </c>
      <c r="B28" s="2">
        <v>3402142.4858299899</v>
      </c>
      <c r="C28" s="2">
        <v>3402142.4858299899</v>
      </c>
      <c r="D28" s="2">
        <v>3402142.4858299899</v>
      </c>
      <c r="E28" s="2">
        <v>3402142.4858299899</v>
      </c>
      <c r="F28" s="2">
        <f t="shared" si="0"/>
        <v>0</v>
      </c>
    </row>
    <row r="29" spans="1:6" x14ac:dyDescent="0.25">
      <c r="A29" t="s">
        <v>29</v>
      </c>
      <c r="B29" s="2">
        <v>2935757.5310900002</v>
      </c>
      <c r="C29" s="2">
        <v>2935757.5310900002</v>
      </c>
      <c r="D29" s="2">
        <v>2935757.5310900002</v>
      </c>
      <c r="E29" s="2">
        <v>2935757.5310900002</v>
      </c>
      <c r="F29" s="2">
        <f t="shared" si="0"/>
        <v>0</v>
      </c>
    </row>
    <row r="30" spans="1:6" x14ac:dyDescent="0.25">
      <c r="A30" t="s">
        <v>30</v>
      </c>
      <c r="B30" s="2">
        <v>2935757.5310900002</v>
      </c>
      <c r="C30" s="2">
        <v>2935757.5310900002</v>
      </c>
      <c r="D30" s="2">
        <v>2935757.5310900002</v>
      </c>
      <c r="E30" s="2">
        <v>2935757.5310900002</v>
      </c>
      <c r="F30" s="2">
        <f t="shared" si="0"/>
        <v>0</v>
      </c>
    </row>
    <row r="31" spans="1:6" x14ac:dyDescent="0.25">
      <c r="A31" t="s">
        <v>31</v>
      </c>
      <c r="B31" s="2">
        <v>2935757.5310900002</v>
      </c>
      <c r="C31" s="2">
        <v>2935757.5310900002</v>
      </c>
      <c r="D31" s="2">
        <v>2935757.5310900002</v>
      </c>
      <c r="E31" s="2">
        <v>2935757.5310900002</v>
      </c>
      <c r="F31" s="2">
        <f t="shared" si="0"/>
        <v>0</v>
      </c>
    </row>
    <row r="32" spans="1:6" x14ac:dyDescent="0.25">
      <c r="A32" t="s">
        <v>32</v>
      </c>
      <c r="B32" s="2">
        <v>2935757.5310900002</v>
      </c>
      <c r="C32" s="2">
        <v>2935757.5310900002</v>
      </c>
      <c r="D32" s="2">
        <v>2935757.5310900002</v>
      </c>
      <c r="E32" s="2">
        <v>2935757.5310900002</v>
      </c>
      <c r="F32" s="2">
        <f t="shared" si="0"/>
        <v>0</v>
      </c>
    </row>
    <row r="33" spans="1:6" x14ac:dyDescent="0.25">
      <c r="A33" t="s">
        <v>33</v>
      </c>
      <c r="B33" s="2">
        <v>2322105.6325699999</v>
      </c>
      <c r="C33" s="2">
        <v>2322105.6325699999</v>
      </c>
      <c r="D33" s="2">
        <v>2322105.6325699999</v>
      </c>
      <c r="E33" s="2">
        <v>2322105.6325699999</v>
      </c>
      <c r="F33" s="2">
        <f t="shared" si="0"/>
        <v>0</v>
      </c>
    </row>
    <row r="34" spans="1:6" x14ac:dyDescent="0.25">
      <c r="A34" t="s">
        <v>34</v>
      </c>
      <c r="B34" s="2">
        <v>2322105.6325699999</v>
      </c>
      <c r="C34" s="2">
        <v>2322105.6325699999</v>
      </c>
      <c r="D34" s="2">
        <v>2322105.6325699999</v>
      </c>
      <c r="E34" s="2">
        <v>2322105.6325699999</v>
      </c>
      <c r="F34" s="2">
        <f t="shared" si="0"/>
        <v>0</v>
      </c>
    </row>
    <row r="35" spans="1:6" x14ac:dyDescent="0.25">
      <c r="A35" t="s">
        <v>35</v>
      </c>
      <c r="B35" s="2">
        <v>2322105.6325699999</v>
      </c>
      <c r="C35" s="2">
        <v>2322105.6325699999</v>
      </c>
      <c r="D35" s="2">
        <v>2322105.6325699999</v>
      </c>
      <c r="E35" s="2">
        <v>2322105.6325699999</v>
      </c>
      <c r="F35" s="2">
        <f t="shared" si="0"/>
        <v>0</v>
      </c>
    </row>
    <row r="36" spans="1:6" x14ac:dyDescent="0.25">
      <c r="A36" t="s">
        <v>36</v>
      </c>
      <c r="B36" s="2">
        <v>2322105.6325699999</v>
      </c>
      <c r="C36" s="2">
        <v>2322105.6325699999</v>
      </c>
      <c r="D36" s="2">
        <v>2322105.6325699999</v>
      </c>
      <c r="E36" s="2">
        <v>2322105.6325699999</v>
      </c>
      <c r="F36" s="2">
        <f t="shared" si="0"/>
        <v>0</v>
      </c>
    </row>
    <row r="37" spans="1:6" x14ac:dyDescent="0.25">
      <c r="A37" t="s">
        <v>37</v>
      </c>
      <c r="B37" s="2">
        <v>2723978.7680000002</v>
      </c>
      <c r="C37" s="2">
        <v>2723978.7680000002</v>
      </c>
      <c r="D37" s="2">
        <v>2723978.7680000002</v>
      </c>
      <c r="E37" s="2">
        <v>2723978.7680000002</v>
      </c>
      <c r="F37" s="2">
        <f t="shared" si="0"/>
        <v>0</v>
      </c>
    </row>
    <row r="38" spans="1:6" x14ac:dyDescent="0.25">
      <c r="A38" t="s">
        <v>38</v>
      </c>
      <c r="B38" s="2">
        <v>2723978.7680000002</v>
      </c>
      <c r="C38" s="2">
        <v>2723978.7680000002</v>
      </c>
      <c r="D38" s="2">
        <v>2723978.7680000002</v>
      </c>
      <c r="E38" s="2">
        <v>2723978.7680000002</v>
      </c>
      <c r="F38" s="2">
        <f t="shared" si="0"/>
        <v>0</v>
      </c>
    </row>
    <row r="39" spans="1:6" x14ac:dyDescent="0.25">
      <c r="A39" t="s">
        <v>39</v>
      </c>
      <c r="B39" s="2">
        <v>2723978.7680000002</v>
      </c>
      <c r="C39" s="2">
        <v>2723978.7680000002</v>
      </c>
      <c r="D39" s="2">
        <v>2723978.7680000002</v>
      </c>
      <c r="E39" s="2">
        <v>2723978.7680000002</v>
      </c>
      <c r="F39" s="2">
        <f t="shared" si="0"/>
        <v>0</v>
      </c>
    </row>
    <row r="40" spans="1:6" x14ac:dyDescent="0.25">
      <c r="A40" t="s">
        <v>40</v>
      </c>
      <c r="B40" s="2">
        <v>2723978.7680000002</v>
      </c>
      <c r="C40" s="2">
        <v>2723978.7680000002</v>
      </c>
      <c r="D40" s="2">
        <v>2723978.7680000002</v>
      </c>
      <c r="E40" s="2">
        <v>2723978.7680000002</v>
      </c>
      <c r="F40" s="2">
        <f t="shared" si="0"/>
        <v>0</v>
      </c>
    </row>
    <row r="41" spans="1:6" x14ac:dyDescent="0.25">
      <c r="A41" t="s">
        <v>41</v>
      </c>
      <c r="B41" s="2">
        <v>2153639.4093999998</v>
      </c>
      <c r="C41" s="2">
        <v>2153639.4093999998</v>
      </c>
      <c r="D41" s="2">
        <v>2153639.4093999998</v>
      </c>
      <c r="E41" s="2">
        <v>2153639.4093999998</v>
      </c>
      <c r="F41" s="2">
        <f t="shared" si="0"/>
        <v>0</v>
      </c>
    </row>
    <row r="42" spans="1:6" x14ac:dyDescent="0.25">
      <c r="A42" t="s">
        <v>42</v>
      </c>
      <c r="B42" s="2">
        <v>2153639.4093999998</v>
      </c>
      <c r="C42" s="2">
        <v>2153639.4093999998</v>
      </c>
      <c r="D42" s="2">
        <v>2153639.4093999998</v>
      </c>
      <c r="E42" s="2">
        <v>2153639.4093999998</v>
      </c>
      <c r="F42" s="2">
        <f t="shared" si="0"/>
        <v>0</v>
      </c>
    </row>
    <row r="43" spans="1:6" x14ac:dyDescent="0.25">
      <c r="A43" t="s">
        <v>43</v>
      </c>
      <c r="B43" s="2">
        <v>2153639.4093999998</v>
      </c>
      <c r="C43" s="2">
        <v>2153639.4093999998</v>
      </c>
      <c r="D43" s="2">
        <v>2153639.4093999998</v>
      </c>
      <c r="E43" s="2">
        <v>2153639.4093999998</v>
      </c>
      <c r="F43" s="2">
        <f t="shared" si="0"/>
        <v>0</v>
      </c>
    </row>
    <row r="44" spans="1:6" x14ac:dyDescent="0.25">
      <c r="A44" t="s">
        <v>44</v>
      </c>
      <c r="B44" s="2">
        <v>2153639.4093999998</v>
      </c>
      <c r="C44" s="2">
        <v>2153639.4093999998</v>
      </c>
      <c r="D44" s="2">
        <v>2153639.4093999998</v>
      </c>
      <c r="E44" s="2">
        <v>2153639.4093999998</v>
      </c>
      <c r="F44" s="2">
        <f t="shared" si="0"/>
        <v>0</v>
      </c>
    </row>
  </sheetData>
  <mergeCells count="1">
    <mergeCell ref="B2:E2"/>
  </mergeCells>
  <conditionalFormatting sqref="H5:K14">
    <cfRule type="top10" dxfId="9" priority="3" bottom="1" rank="1"/>
    <cfRule type="top10" dxfId="8" priority="4" rank="1"/>
  </conditionalFormatting>
  <conditionalFormatting sqref="N5">
    <cfRule type="top10" dxfId="7" priority="1" bottom="1" rank="1"/>
    <cfRule type="top10" dxfId="6" priority="2" rank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D93B-79D9-4FCC-9D11-5034E657D387}">
  <dimension ref="A1:H21"/>
  <sheetViews>
    <sheetView tabSelected="1" zoomScaleNormal="100" workbookViewId="0">
      <selection activeCell="H6" sqref="H6"/>
    </sheetView>
  </sheetViews>
  <sheetFormatPr baseColWidth="10" defaultRowHeight="15" x14ac:dyDescent="0.25"/>
  <sheetData>
    <row r="1" spans="1:8" x14ac:dyDescent="0.25">
      <c r="A1" s="4"/>
      <c r="B1" s="5">
        <v>10</v>
      </c>
      <c r="C1" s="5">
        <v>20</v>
      </c>
      <c r="D1" s="5">
        <v>50</v>
      </c>
      <c r="E1" s="5">
        <v>100</v>
      </c>
      <c r="F1" s="5" t="s">
        <v>66</v>
      </c>
      <c r="G1" s="5" t="s">
        <v>67</v>
      </c>
    </row>
    <row r="2" spans="1:8" x14ac:dyDescent="0.25">
      <c r="A2" s="6">
        <v>131</v>
      </c>
      <c r="B2" s="2">
        <f>'fix 4'!H5</f>
        <v>1502992.2426750001</v>
      </c>
      <c r="C2" s="2">
        <f>'fix 4'!I5</f>
        <v>1348088.6902000001</v>
      </c>
      <c r="D2" s="2">
        <f>'fix 4'!J5</f>
        <v>1310248.2525999974</v>
      </c>
      <c r="E2" s="2">
        <f>'fix 4'!K5</f>
        <v>1306447.4348249999</v>
      </c>
      <c r="F2" s="2">
        <f>'fix 4'!L5</f>
        <v>196544.80784999998</v>
      </c>
      <c r="G2" s="7">
        <f>F2/B2</f>
        <v>0.13076901015815814</v>
      </c>
      <c r="H2" t="s">
        <v>68</v>
      </c>
    </row>
    <row r="3" spans="1:8" x14ac:dyDescent="0.25">
      <c r="A3" s="6">
        <v>132</v>
      </c>
      <c r="B3" s="2">
        <f>'fix 4'!H6</f>
        <v>1436741.0939249927</v>
      </c>
      <c r="C3" s="2">
        <f>'fix 4'!I6</f>
        <v>1387967.1432249951</v>
      </c>
      <c r="D3" s="2">
        <f>'fix 4'!J6</f>
        <v>1322568.7764749976</v>
      </c>
      <c r="E3" s="2">
        <f>'fix 4'!K6</f>
        <v>1321336.1941249976</v>
      </c>
      <c r="F3" s="2">
        <f>'fix 4'!L6</f>
        <v>115404.89979999507</v>
      </c>
      <c r="G3" s="7">
        <f t="shared" ref="G3:G21" si="0">F3/B3</f>
        <v>8.0324075289531574E-2</v>
      </c>
    </row>
    <row r="4" spans="1:8" x14ac:dyDescent="0.25">
      <c r="A4" s="6">
        <v>133</v>
      </c>
      <c r="B4" s="2">
        <f>'fix 4'!H7</f>
        <v>1458018.3586500001</v>
      </c>
      <c r="C4" s="2">
        <f>'fix 4'!I7</f>
        <v>1364817.6408500001</v>
      </c>
      <c r="D4" s="2">
        <f>'fix 4'!J7</f>
        <v>1311018.6239</v>
      </c>
      <c r="E4" s="2">
        <f>'fix 4'!K7</f>
        <v>1294686.3227749977</v>
      </c>
      <c r="F4" s="2">
        <f>'fix 4'!L7</f>
        <v>163332.0358750025</v>
      </c>
      <c r="G4" s="7">
        <f t="shared" si="0"/>
        <v>0.11202330540353</v>
      </c>
    </row>
    <row r="5" spans="1:8" x14ac:dyDescent="0.25">
      <c r="A5" s="6">
        <v>134</v>
      </c>
      <c r="B5" s="2">
        <f>'fix 4'!H8</f>
        <v>1552322.3671749951</v>
      </c>
      <c r="C5" s="2">
        <f>'fix 4'!I8</f>
        <v>1375316.1959499973</v>
      </c>
      <c r="D5" s="2">
        <f>'fix 4'!J8</f>
        <v>1321522.915649995</v>
      </c>
      <c r="E5" s="2">
        <f>'fix 4'!K8</f>
        <v>1304372.9015499975</v>
      </c>
      <c r="F5" s="2">
        <f>'fix 4'!L8</f>
        <v>247949.46562499751</v>
      </c>
      <c r="G5" s="8">
        <f t="shared" si="0"/>
        <v>0.15972807637644887</v>
      </c>
    </row>
    <row r="6" spans="1:8" x14ac:dyDescent="0.25">
      <c r="A6" s="6" t="s">
        <v>52</v>
      </c>
      <c r="B6" s="2">
        <f>'fix 4'!H9</f>
        <v>8881545.8006799966</v>
      </c>
      <c r="C6" s="2">
        <f>'fix 4'!I9</f>
        <v>8659654.0586174969</v>
      </c>
      <c r="D6" s="2">
        <f>'fix 4'!J9</f>
        <v>8452134.0292699989</v>
      </c>
      <c r="E6" s="2">
        <f>'fix 4'!K9</f>
        <v>8405524.2387100011</v>
      </c>
      <c r="F6" s="2">
        <f>'fix 4'!L9</f>
        <v>476021.56196999736</v>
      </c>
      <c r="G6" s="7">
        <f t="shared" si="0"/>
        <v>5.3596701818905419E-2</v>
      </c>
    </row>
    <row r="7" spans="1:8" x14ac:dyDescent="0.25">
      <c r="A7" s="6" t="s">
        <v>46</v>
      </c>
      <c r="B7" s="2">
        <f>'fix 4'!H10</f>
        <v>8155125.6454999996</v>
      </c>
      <c r="C7" s="2">
        <f>'fix 4'!I10</f>
        <v>7961842.8249974996</v>
      </c>
      <c r="D7" s="2">
        <f>'fix 4'!J10</f>
        <v>7888497.9668149976</v>
      </c>
      <c r="E7" s="2">
        <f>'fix 4'!K10</f>
        <v>7877229.551889997</v>
      </c>
      <c r="F7" s="2">
        <f>'fix 4'!L10</f>
        <v>277896.09361000289</v>
      </c>
      <c r="G7" s="7">
        <f t="shared" si="0"/>
        <v>3.4076249182420144E-2</v>
      </c>
    </row>
    <row r="8" spans="1:8" x14ac:dyDescent="0.25">
      <c r="A8" s="6" t="s">
        <v>47</v>
      </c>
      <c r="B8" s="2">
        <f>'fix 4'!H11</f>
        <v>5111543.6666674996</v>
      </c>
      <c r="C8" s="2">
        <f>'fix 4'!I11</f>
        <v>4927138.80834</v>
      </c>
      <c r="D8" s="2">
        <f>'fix 4'!J11</f>
        <v>4814896.3034099974</v>
      </c>
      <c r="E8" s="2">
        <f>'fix 4'!K11</f>
        <v>4769528.4014674965</v>
      </c>
      <c r="F8" s="2">
        <f>'fix 4'!L11</f>
        <v>342015.26520000258</v>
      </c>
      <c r="G8" s="7">
        <f t="shared" si="0"/>
        <v>6.6910367494323178E-2</v>
      </c>
    </row>
    <row r="9" spans="1:8" x14ac:dyDescent="0.25">
      <c r="A9" s="6" t="s">
        <v>48</v>
      </c>
      <c r="B9" s="2">
        <f>'fix 4'!H12</f>
        <v>4440525.8259399999</v>
      </c>
      <c r="C9" s="2">
        <f>'fix 4'!I12</f>
        <v>4165576.5067624925</v>
      </c>
      <c r="D9" s="2">
        <f>'fix 4'!J12</f>
        <v>4008982.237154997</v>
      </c>
      <c r="E9" s="2">
        <f>'fix 4'!K12</f>
        <v>3989076.6428274978</v>
      </c>
      <c r="F9" s="2">
        <f>'fix 4'!L12</f>
        <v>451449.18311250245</v>
      </c>
      <c r="G9" s="7">
        <f t="shared" si="0"/>
        <v>0.10166570374960869</v>
      </c>
    </row>
    <row r="10" spans="1:8" x14ac:dyDescent="0.25">
      <c r="A10" s="6" t="s">
        <v>49</v>
      </c>
      <c r="B10" s="2">
        <f>'fix 4'!H13</f>
        <v>4516186.4099499974</v>
      </c>
      <c r="C10" s="2">
        <f>'fix 4'!I13</f>
        <v>4251882.535375</v>
      </c>
      <c r="D10" s="2">
        <f>'fix 4'!J13</f>
        <v>4060500.4596724999</v>
      </c>
      <c r="E10" s="2">
        <f>'fix 4'!K13</f>
        <v>4024064.1330975001</v>
      </c>
      <c r="F10" s="2">
        <f>'fix 4'!L13</f>
        <v>492122.27685249748</v>
      </c>
      <c r="G10" s="7">
        <f t="shared" si="0"/>
        <v>0.10896854827964159</v>
      </c>
    </row>
    <row r="11" spans="1:8" x14ac:dyDescent="0.25">
      <c r="A11" s="6" t="s">
        <v>50</v>
      </c>
      <c r="B11" s="2">
        <f>'fix 4'!H14</f>
        <v>3867293.5055</v>
      </c>
      <c r="C11" s="2">
        <f>'fix 4'!I14</f>
        <v>3603627.1775249974</v>
      </c>
      <c r="D11" s="2">
        <f>'fix 4'!J14</f>
        <v>3549387.2738999976</v>
      </c>
      <c r="E11" s="2">
        <f>'fix 4'!K14</f>
        <v>3539594.5075249975</v>
      </c>
      <c r="F11" s="2">
        <f>'fix 4'!L14</f>
        <v>327698.99797500263</v>
      </c>
      <c r="G11" s="7">
        <f t="shared" si="0"/>
        <v>8.4736004006149154E-2</v>
      </c>
    </row>
    <row r="12" spans="1:8" x14ac:dyDescent="0.25">
      <c r="A12" s="6" t="s">
        <v>53</v>
      </c>
      <c r="B12" s="2">
        <f>variable!H5</f>
        <v>1248142.8999999999</v>
      </c>
      <c r="C12" s="2">
        <f>variable!I5</f>
        <v>1248142.8999999999</v>
      </c>
      <c r="D12" s="2">
        <f>variable!J5</f>
        <v>1248142.8999999999</v>
      </c>
      <c r="E12" s="2">
        <f>variable!K5</f>
        <v>1248142.8999999999</v>
      </c>
      <c r="F12" s="2">
        <f>variable!L5</f>
        <v>0</v>
      </c>
      <c r="G12" s="7">
        <f t="shared" si="0"/>
        <v>0</v>
      </c>
      <c r="H12" t="s">
        <v>69</v>
      </c>
    </row>
    <row r="13" spans="1:8" x14ac:dyDescent="0.25">
      <c r="A13" s="6" t="s">
        <v>54</v>
      </c>
      <c r="B13" s="2">
        <f>variable!H6</f>
        <v>1248142.8999999999</v>
      </c>
      <c r="C13" s="2">
        <f>variable!I6</f>
        <v>1248142.8999999999</v>
      </c>
      <c r="D13" s="2">
        <f>variable!J6</f>
        <v>1248142.8999999999</v>
      </c>
      <c r="E13" s="2">
        <f>variable!K6</f>
        <v>1248142.8999999999</v>
      </c>
      <c r="F13" s="2">
        <f>variable!L6</f>
        <v>0</v>
      </c>
      <c r="G13" s="7">
        <f t="shared" si="0"/>
        <v>0</v>
      </c>
    </row>
    <row r="14" spans="1:8" x14ac:dyDescent="0.25">
      <c r="A14" s="6" t="s">
        <v>55</v>
      </c>
      <c r="B14" s="2">
        <f>variable!H7</f>
        <v>1248142.8999999999</v>
      </c>
      <c r="C14" s="2">
        <f>variable!I7</f>
        <v>1248142.8999999999</v>
      </c>
      <c r="D14" s="2">
        <f>variable!J7</f>
        <v>1248142.8999999999</v>
      </c>
      <c r="E14" s="2">
        <f>variable!K7</f>
        <v>1248142.8999999999</v>
      </c>
      <c r="F14" s="2">
        <f>variable!L7</f>
        <v>0</v>
      </c>
      <c r="G14" s="7">
        <f t="shared" si="0"/>
        <v>0</v>
      </c>
    </row>
    <row r="15" spans="1:8" x14ac:dyDescent="0.25">
      <c r="A15" s="6" t="s">
        <v>56</v>
      </c>
      <c r="B15" s="2">
        <f>variable!H8</f>
        <v>1248142.8999999999</v>
      </c>
      <c r="C15" s="2">
        <f>variable!I8</f>
        <v>1248142.8999999999</v>
      </c>
      <c r="D15" s="2">
        <f>variable!J8</f>
        <v>1248142.8999999999</v>
      </c>
      <c r="E15" s="2">
        <f>variable!K8</f>
        <v>1248142.8999999999</v>
      </c>
      <c r="F15" s="2">
        <f>variable!L8</f>
        <v>0</v>
      </c>
      <c r="G15" s="7">
        <f t="shared" si="0"/>
        <v>0</v>
      </c>
    </row>
    <row r="16" spans="1:8" x14ac:dyDescent="0.25">
      <c r="A16" s="6" t="s">
        <v>57</v>
      </c>
      <c r="B16" s="2">
        <f>variable!H9</f>
        <v>4078737.1063000001</v>
      </c>
      <c r="C16" s="2">
        <f>variable!I9</f>
        <v>3891172.38976999</v>
      </c>
      <c r="D16" s="2">
        <f>variable!J9</f>
        <v>3891172.38976999</v>
      </c>
      <c r="E16" s="2">
        <f>variable!K9</f>
        <v>3891172.38976999</v>
      </c>
      <c r="F16" s="2">
        <f>variable!L9</f>
        <v>187564.7165300101</v>
      </c>
      <c r="G16" s="7">
        <f t="shared" si="0"/>
        <v>4.5985978414813361E-2</v>
      </c>
    </row>
    <row r="17" spans="1:7" x14ac:dyDescent="0.25">
      <c r="A17" s="6" t="s">
        <v>58</v>
      </c>
      <c r="B17" s="2">
        <f>variable!H10</f>
        <v>3402142.4858299899</v>
      </c>
      <c r="C17" s="2">
        <f>variable!I10</f>
        <v>3402142.4858299899</v>
      </c>
      <c r="D17" s="2">
        <f>variable!J10</f>
        <v>3402142.4858299899</v>
      </c>
      <c r="E17" s="2">
        <f>variable!K10</f>
        <v>3402142.4858299899</v>
      </c>
      <c r="F17" s="2">
        <f>variable!L10</f>
        <v>0</v>
      </c>
      <c r="G17" s="7">
        <f t="shared" si="0"/>
        <v>0</v>
      </c>
    </row>
    <row r="18" spans="1:7" x14ac:dyDescent="0.25">
      <c r="A18" s="6" t="s">
        <v>59</v>
      </c>
      <c r="B18" s="2">
        <f>variable!H11</f>
        <v>2935757.5310900002</v>
      </c>
      <c r="C18" s="2">
        <f>variable!I11</f>
        <v>2935757.5310900002</v>
      </c>
      <c r="D18" s="2">
        <f>variable!J11</f>
        <v>2935757.5310900002</v>
      </c>
      <c r="E18" s="2">
        <f>variable!K11</f>
        <v>2935757.5310900002</v>
      </c>
      <c r="F18" s="2">
        <f>variable!L11</f>
        <v>0</v>
      </c>
      <c r="G18" s="7">
        <f t="shared" si="0"/>
        <v>0</v>
      </c>
    </row>
    <row r="19" spans="1:7" x14ac:dyDescent="0.25">
      <c r="A19" s="6" t="s">
        <v>60</v>
      </c>
      <c r="B19" s="2">
        <f>variable!H12</f>
        <v>2322105.6325699999</v>
      </c>
      <c r="C19" s="2">
        <f>variable!I12</f>
        <v>2322105.6325699999</v>
      </c>
      <c r="D19" s="2">
        <f>variable!J12</f>
        <v>2322105.6325699999</v>
      </c>
      <c r="E19" s="2">
        <f>variable!K12</f>
        <v>2322105.6325699999</v>
      </c>
      <c r="F19" s="2">
        <f>variable!L12</f>
        <v>0</v>
      </c>
      <c r="G19" s="7">
        <f t="shared" si="0"/>
        <v>0</v>
      </c>
    </row>
    <row r="20" spans="1:7" x14ac:dyDescent="0.25">
      <c r="A20" s="6" t="s">
        <v>61</v>
      </c>
      <c r="B20" s="2">
        <f>variable!H13</f>
        <v>2723978.7680000002</v>
      </c>
      <c r="C20" s="2">
        <f>variable!I13</f>
        <v>2723978.7680000002</v>
      </c>
      <c r="D20" s="2">
        <f>variable!J13</f>
        <v>2723978.7680000002</v>
      </c>
      <c r="E20" s="2">
        <f>variable!K13</f>
        <v>2723978.7680000002</v>
      </c>
      <c r="F20" s="2">
        <f>variable!L13</f>
        <v>0</v>
      </c>
      <c r="G20" s="7">
        <f t="shared" si="0"/>
        <v>0</v>
      </c>
    </row>
    <row r="21" spans="1:7" x14ac:dyDescent="0.25">
      <c r="A21" s="6" t="s">
        <v>62</v>
      </c>
      <c r="B21" s="2">
        <f>variable!H14</f>
        <v>2153639.4093999998</v>
      </c>
      <c r="C21" s="2">
        <f>variable!I14</f>
        <v>2153639.4093999998</v>
      </c>
      <c r="D21" s="2">
        <f>variable!J14</f>
        <v>2153639.4093999998</v>
      </c>
      <c r="E21" s="2">
        <f>variable!K14</f>
        <v>2153639.4093999998</v>
      </c>
      <c r="F21" s="2">
        <f>variable!L14</f>
        <v>0</v>
      </c>
      <c r="G21" s="7">
        <f t="shared" si="0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fix 4</vt:lpstr>
      <vt:lpstr>variable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Pammer</dc:creator>
  <cp:lastModifiedBy>Knogler Lukas</cp:lastModifiedBy>
  <dcterms:created xsi:type="dcterms:W3CDTF">2024-06-04T09:13:41Z</dcterms:created>
  <dcterms:modified xsi:type="dcterms:W3CDTF">2024-06-06T08:31:01Z</dcterms:modified>
</cp:coreProperties>
</file>