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Z0061C4N\Downloads\"/>
    </mc:Choice>
  </mc:AlternateContent>
  <xr:revisionPtr revIDLastSave="0" documentId="13_ncr:1_{5B8E7FBA-8B26-4744-8C86-FACE94DE8AB9}" xr6:coauthVersionLast="47" xr6:coauthVersionMax="47" xr10:uidLastSave="{00000000-0000-0000-0000-000000000000}"/>
  <bookViews>
    <workbookView xWindow="-25380" yWindow="2565" windowWidth="24990" windowHeight="11055" activeTab="3" xr2:uid="{8F7F93F6-DF65-4DBA-BC73-57E4A1DEEC4D}"/>
  </bookViews>
  <sheets>
    <sheet name="Sheet1" sheetId="1" r:id="rId1"/>
    <sheet name="fix 4" sheetId="2" r:id="rId2"/>
    <sheet name="variable" sheetId="4" r:id="rId3"/>
    <sheet name="comparison" sheetId="5" r:id="rId4"/>
  </sheets>
  <definedNames>
    <definedName name="_xlchart.v1.0" hidden="1">comparison!$E$12:$E$21</definedName>
    <definedName name="_xlchart.v1.1" hidden="1">comparison!$E$2:$E$11</definedName>
    <definedName name="_xlchart.v1.2" hidden="1">comparison!$H$12</definedName>
    <definedName name="_xlchart.v1.3" hidden="1">comparison!$H$2</definedName>
    <definedName name="_xlchart.v1.4" hidden="1">comparison!$E$12:$E$21</definedName>
    <definedName name="_xlchart.v1.5" hidden="1">comparison!$E$2:$E$11</definedName>
    <definedName name="_xlchart.v1.6" hidden="1">comparison!$H$12</definedName>
    <definedName name="_xlchart.v1.7" hidden="1">comparison!$H$2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E13" i="5"/>
  <c r="C14" i="5"/>
  <c r="B15" i="5"/>
  <c r="C15" i="5"/>
  <c r="D15" i="5"/>
  <c r="E16" i="5"/>
  <c r="B17" i="5"/>
  <c r="D17" i="5"/>
  <c r="C18" i="5"/>
  <c r="D18" i="5"/>
  <c r="E18" i="5"/>
  <c r="B19" i="5"/>
  <c r="B20" i="5"/>
  <c r="C20" i="5"/>
  <c r="E20" i="5"/>
  <c r="D21" i="5"/>
  <c r="E21" i="5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K14" i="4"/>
  <c r="J14" i="4"/>
  <c r="I14" i="4"/>
  <c r="C21" i="5" s="1"/>
  <c r="H14" i="4"/>
  <c r="B21" i="5" s="1"/>
  <c r="F14" i="4"/>
  <c r="K13" i="4"/>
  <c r="J13" i="4"/>
  <c r="D20" i="5" s="1"/>
  <c r="I13" i="4"/>
  <c r="H13" i="4"/>
  <c r="F13" i="4"/>
  <c r="K12" i="4"/>
  <c r="E19" i="5" s="1"/>
  <c r="J12" i="4"/>
  <c r="D19" i="5" s="1"/>
  <c r="I12" i="4"/>
  <c r="C19" i="5" s="1"/>
  <c r="H12" i="4"/>
  <c r="F12" i="4"/>
  <c r="K11" i="4"/>
  <c r="J11" i="4"/>
  <c r="I11" i="4"/>
  <c r="H11" i="4"/>
  <c r="B18" i="5" s="1"/>
  <c r="F11" i="4"/>
  <c r="K10" i="4"/>
  <c r="E17" i="5" s="1"/>
  <c r="J10" i="4"/>
  <c r="I10" i="4"/>
  <c r="C17" i="5" s="1"/>
  <c r="H10" i="4"/>
  <c r="F10" i="4"/>
  <c r="K9" i="4"/>
  <c r="J9" i="4"/>
  <c r="D16" i="5" s="1"/>
  <c r="I9" i="4"/>
  <c r="C16" i="5" s="1"/>
  <c r="H9" i="4"/>
  <c r="B16" i="5" s="1"/>
  <c r="F9" i="4"/>
  <c r="K8" i="4"/>
  <c r="E15" i="5" s="1"/>
  <c r="J8" i="4"/>
  <c r="I8" i="4"/>
  <c r="H8" i="4"/>
  <c r="F8" i="4"/>
  <c r="K7" i="4"/>
  <c r="E14" i="5" s="1"/>
  <c r="J7" i="4"/>
  <c r="D14" i="5" s="1"/>
  <c r="I7" i="4"/>
  <c r="H7" i="4"/>
  <c r="B14" i="5" s="1"/>
  <c r="F7" i="4"/>
  <c r="K6" i="4"/>
  <c r="J6" i="4"/>
  <c r="I6" i="4"/>
  <c r="C13" i="5" s="1"/>
  <c r="H6" i="4"/>
  <c r="B13" i="5" s="1"/>
  <c r="F6" i="4"/>
  <c r="K5" i="4"/>
  <c r="E12" i="5" s="1"/>
  <c r="J5" i="4"/>
  <c r="D12" i="5" s="1"/>
  <c r="I5" i="4"/>
  <c r="C12" i="5" s="1"/>
  <c r="H5" i="4"/>
  <c r="B12" i="5" s="1"/>
  <c r="F5" i="4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5" i="2"/>
  <c r="H5" i="2"/>
  <c r="B2" i="5" s="1"/>
  <c r="I5" i="2"/>
  <c r="C2" i="5" s="1"/>
  <c r="J5" i="2"/>
  <c r="D2" i="5" s="1"/>
  <c r="K5" i="2"/>
  <c r="E2" i="5" s="1"/>
  <c r="H6" i="2"/>
  <c r="B3" i="5" s="1"/>
  <c r="I6" i="2"/>
  <c r="C3" i="5" s="1"/>
  <c r="J6" i="2"/>
  <c r="D3" i="5" s="1"/>
  <c r="K6" i="2"/>
  <c r="E3" i="5" s="1"/>
  <c r="H7" i="2"/>
  <c r="B4" i="5" s="1"/>
  <c r="I7" i="2"/>
  <c r="C4" i="5" s="1"/>
  <c r="J7" i="2"/>
  <c r="D4" i="5" s="1"/>
  <c r="K7" i="2"/>
  <c r="E4" i="5" s="1"/>
  <c r="H8" i="2"/>
  <c r="B5" i="5" s="1"/>
  <c r="I8" i="2"/>
  <c r="C5" i="5" s="1"/>
  <c r="J8" i="2"/>
  <c r="D5" i="5" s="1"/>
  <c r="K8" i="2"/>
  <c r="E5" i="5" s="1"/>
  <c r="H9" i="2"/>
  <c r="B6" i="5" s="1"/>
  <c r="I9" i="2"/>
  <c r="C6" i="5" s="1"/>
  <c r="J9" i="2"/>
  <c r="D6" i="5" s="1"/>
  <c r="K9" i="2"/>
  <c r="E6" i="5" s="1"/>
  <c r="H10" i="2"/>
  <c r="B7" i="5" s="1"/>
  <c r="I10" i="2"/>
  <c r="C7" i="5" s="1"/>
  <c r="J10" i="2"/>
  <c r="D7" i="5" s="1"/>
  <c r="K10" i="2"/>
  <c r="E7" i="5" s="1"/>
  <c r="H11" i="2"/>
  <c r="B8" i="5" s="1"/>
  <c r="I11" i="2"/>
  <c r="C8" i="5" s="1"/>
  <c r="J11" i="2"/>
  <c r="D8" i="5" s="1"/>
  <c r="K11" i="2"/>
  <c r="E8" i="5" s="1"/>
  <c r="H12" i="2"/>
  <c r="B9" i="5" s="1"/>
  <c r="I12" i="2"/>
  <c r="C9" i="5" s="1"/>
  <c r="J12" i="2"/>
  <c r="D9" i="5" s="1"/>
  <c r="K12" i="2"/>
  <c r="E9" i="5" s="1"/>
  <c r="H13" i="2"/>
  <c r="B10" i="5" s="1"/>
  <c r="I13" i="2"/>
  <c r="C10" i="5" s="1"/>
  <c r="J13" i="2"/>
  <c r="D10" i="5" s="1"/>
  <c r="K13" i="2"/>
  <c r="E10" i="5" s="1"/>
  <c r="H14" i="2"/>
  <c r="B11" i="5" s="1"/>
  <c r="I14" i="2"/>
  <c r="C11" i="5" s="1"/>
  <c r="J14" i="2"/>
  <c r="D11" i="5" s="1"/>
  <c r="K14" i="2"/>
  <c r="E11" i="5" s="1"/>
  <c r="L7" i="4" l="1"/>
  <c r="L14" i="4"/>
  <c r="L14" i="2"/>
  <c r="M14" i="2" s="1"/>
  <c r="L12" i="2"/>
  <c r="M12" i="2" s="1"/>
  <c r="L10" i="2"/>
  <c r="M10" i="2" s="1"/>
  <c r="L8" i="2"/>
  <c r="M8" i="2" s="1"/>
  <c r="L6" i="2"/>
  <c r="M6" i="2" s="1"/>
  <c r="L5" i="2"/>
  <c r="F2" i="5" s="1"/>
  <c r="G2" i="5" s="1"/>
  <c r="L7" i="2"/>
  <c r="L9" i="2"/>
  <c r="L11" i="2"/>
  <c r="L13" i="2"/>
  <c r="L9" i="4"/>
  <c r="L5" i="4"/>
  <c r="L8" i="4"/>
  <c r="L10" i="4"/>
  <c r="L11" i="4"/>
  <c r="L12" i="4"/>
  <c r="L13" i="4"/>
  <c r="L6" i="4"/>
  <c r="M14" i="4" l="1"/>
  <c r="F21" i="5"/>
  <c r="G21" i="5" s="1"/>
  <c r="F17" i="5"/>
  <c r="G17" i="5" s="1"/>
  <c r="M10" i="4"/>
  <c r="F15" i="5"/>
  <c r="G15" i="5" s="1"/>
  <c r="M8" i="4"/>
  <c r="M12" i="4"/>
  <c r="F19" i="5"/>
  <c r="G19" i="5" s="1"/>
  <c r="F18" i="5"/>
  <c r="G18" i="5" s="1"/>
  <c r="M11" i="4"/>
  <c r="F16" i="5"/>
  <c r="G16" i="5" s="1"/>
  <c r="M9" i="4"/>
  <c r="M7" i="4"/>
  <c r="F14" i="5"/>
  <c r="G14" i="5" s="1"/>
  <c r="M5" i="4"/>
  <c r="F12" i="5"/>
  <c r="G12" i="5" s="1"/>
  <c r="M6" i="4"/>
  <c r="F13" i="5"/>
  <c r="G13" i="5" s="1"/>
  <c r="M13" i="4"/>
  <c r="F20" i="5"/>
  <c r="G20" i="5" s="1"/>
  <c r="F5" i="5"/>
  <c r="G5" i="5" s="1"/>
  <c r="F7" i="5"/>
  <c r="G7" i="5" s="1"/>
  <c r="F9" i="5"/>
  <c r="G9" i="5" s="1"/>
  <c r="F11" i="5"/>
  <c r="G11" i="5" s="1"/>
  <c r="F3" i="5"/>
  <c r="G3" i="5" s="1"/>
  <c r="M5" i="2"/>
  <c r="F8" i="5"/>
  <c r="G8" i="5" s="1"/>
  <c r="M11" i="2"/>
  <c r="M9" i="2"/>
  <c r="F6" i="5"/>
  <c r="G6" i="5" s="1"/>
  <c r="F10" i="5"/>
  <c r="G10" i="5" s="1"/>
  <c r="M13" i="2"/>
  <c r="M7" i="2"/>
  <c r="F4" i="5"/>
  <c r="G4" i="5" s="1"/>
</calcChain>
</file>

<file path=xl/sharedStrings.xml><?xml version="1.0" encoding="utf-8"?>
<sst xmlns="http://schemas.openxmlformats.org/spreadsheetml/2006/main" count="178" uniqueCount="70">
  <si>
    <t>Übersicht Ergebnisse verschiedene Versionen der VNS</t>
  </si>
  <si>
    <t>Number max_iteration</t>
  </si>
  <si>
    <t>Fixed amount of opened facilities = 4</t>
  </si>
  <si>
    <t>variable number of opened facilities</t>
  </si>
  <si>
    <t>obj. func value per instance</t>
  </si>
  <si>
    <t>131_1.txt</t>
  </si>
  <si>
    <t>131_2.txt</t>
  </si>
  <si>
    <t>131_3.txt</t>
  </si>
  <si>
    <t>131_4.txt</t>
  </si>
  <si>
    <t>132_1.txt</t>
  </si>
  <si>
    <t>132_2.txt</t>
  </si>
  <si>
    <t>132_3.txt</t>
  </si>
  <si>
    <t>132_4.txt</t>
  </si>
  <si>
    <t>133_1.txt</t>
  </si>
  <si>
    <t>133_2.txt</t>
  </si>
  <si>
    <t>133_3.txt</t>
  </si>
  <si>
    <t>133_4.txt</t>
  </si>
  <si>
    <t>134_1.txt</t>
  </si>
  <si>
    <t>134_2.txt</t>
  </si>
  <si>
    <t>134_3.txt</t>
  </si>
  <si>
    <t>134_4.txt</t>
  </si>
  <si>
    <t>a100_75_1.txt</t>
  </si>
  <si>
    <t>a100_75_2.txt</t>
  </si>
  <si>
    <t>a100_75_3.txt</t>
  </si>
  <si>
    <t>a100_75_4.txt</t>
  </si>
  <si>
    <t>a75_50_1.txt</t>
  </si>
  <si>
    <t>a75_50_2.txt</t>
  </si>
  <si>
    <t>a75_50_3.txt</t>
  </si>
  <si>
    <t>a75_50_4.txt</t>
  </si>
  <si>
    <t>b100_75_1.txt</t>
  </si>
  <si>
    <t>b100_75_2.txt</t>
  </si>
  <si>
    <t>b100_75_3.txt</t>
  </si>
  <si>
    <t>b100_75_4.txt</t>
  </si>
  <si>
    <t>b75_50_1.txt</t>
  </si>
  <si>
    <t>b75_50_2.txt</t>
  </si>
  <si>
    <t>b75_50_3.txt</t>
  </si>
  <si>
    <t>b75_50_4.txt</t>
  </si>
  <si>
    <t>c100_75_1.txt</t>
  </si>
  <si>
    <t>c100_75_2.txt</t>
  </si>
  <si>
    <t>c100_75_3.txt</t>
  </si>
  <si>
    <t>c100_75_4.txt</t>
  </si>
  <si>
    <t>c75_50_1.txt</t>
  </si>
  <si>
    <t>c75_50_2.txt</t>
  </si>
  <si>
    <t>c75_50_3.txt</t>
  </si>
  <si>
    <t>c75_50_4.txt</t>
  </si>
  <si>
    <t>Processing time in secounds</t>
  </si>
  <si>
    <t>a75_50</t>
  </si>
  <si>
    <t>b100_75</t>
  </si>
  <si>
    <t>b75_50</t>
  </si>
  <si>
    <t>c100_75</t>
  </si>
  <si>
    <t>c75_50</t>
  </si>
  <si>
    <t>improvement</t>
  </si>
  <si>
    <t>a100_75</t>
  </si>
  <si>
    <t>131*</t>
  </si>
  <si>
    <t>132*</t>
  </si>
  <si>
    <t>133*</t>
  </si>
  <si>
    <t>134*</t>
  </si>
  <si>
    <t>a100_75*</t>
  </si>
  <si>
    <t>a75_50*</t>
  </si>
  <si>
    <t>b100_75*</t>
  </si>
  <si>
    <t>b75_50*</t>
  </si>
  <si>
    <t>c100_75*</t>
  </si>
  <si>
    <t>c75_50*</t>
  </si>
  <si>
    <t>Objective value</t>
  </si>
  <si>
    <t>Processing time in seconds</t>
  </si>
  <si>
    <t>relative improvement</t>
  </si>
  <si>
    <t>abs. improvement</t>
  </si>
  <si>
    <t>rel. improvement</t>
  </si>
  <si>
    <t>Basic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</si>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</sst>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1" fontId="0" fillId="0" borderId="0" xfId="0" applyNumberForma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Fixed amount of opened facilities =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Sheet1!$B$7:$B$46</c:f>
              <c:numCache>
                <c:formatCode>0.00E+00</c:formatCode>
                <c:ptCount val="40"/>
                <c:pt idx="0">
                  <c:v>1517016.4724999999</c:v>
                </c:pt>
                <c:pt idx="1">
                  <c:v>1507531.6025</c:v>
                </c:pt>
                <c:pt idx="2">
                  <c:v>1430521.7731000001</c:v>
                </c:pt>
                <c:pt idx="3">
                  <c:v>1482052.8422999999</c:v>
                </c:pt>
                <c:pt idx="4">
                  <c:v>1466687.3178999999</c:v>
                </c:pt>
                <c:pt idx="5">
                  <c:v>1297646.3584999901</c:v>
                </c:pt>
                <c:pt idx="6">
                  <c:v>1557358.1416</c:v>
                </c:pt>
                <c:pt idx="7">
                  <c:v>1437229.5226999901</c:v>
                </c:pt>
                <c:pt idx="8">
                  <c:v>1522632.85059999</c:v>
                </c:pt>
                <c:pt idx="9">
                  <c:v>1506750.1044999999</c:v>
                </c:pt>
                <c:pt idx="10">
                  <c:v>1471835.8369</c:v>
                </c:pt>
                <c:pt idx="11">
                  <c:v>1524044.2157999999</c:v>
                </c:pt>
                <c:pt idx="12">
                  <c:v>1511706.6902000001</c:v>
                </c:pt>
                <c:pt idx="13">
                  <c:v>1505345.3844000001</c:v>
                </c:pt>
                <c:pt idx="14">
                  <c:v>1612240.9057</c:v>
                </c:pt>
                <c:pt idx="15">
                  <c:v>1598188.2908999899</c:v>
                </c:pt>
                <c:pt idx="16">
                  <c:v>9055597.7377999909</c:v>
                </c:pt>
                <c:pt idx="17">
                  <c:v>9056933.8929699995</c:v>
                </c:pt>
                <c:pt idx="18">
                  <c:v>9220658.6320999991</c:v>
                </c:pt>
                <c:pt idx="19">
                  <c:v>8931739.5007000007</c:v>
                </c:pt>
                <c:pt idx="20">
                  <c:v>8313279.6239700001</c:v>
                </c:pt>
                <c:pt idx="21">
                  <c:v>8122997.2253700001</c:v>
                </c:pt>
                <c:pt idx="22">
                  <c:v>8160491.4307599999</c:v>
                </c:pt>
                <c:pt idx="23">
                  <c:v>8023734.3019000003</c:v>
                </c:pt>
                <c:pt idx="24">
                  <c:v>5084456.46918</c:v>
                </c:pt>
                <c:pt idx="25">
                  <c:v>5219304.8421700001</c:v>
                </c:pt>
                <c:pt idx="26">
                  <c:v>5124804.8783299997</c:v>
                </c:pt>
                <c:pt idx="27">
                  <c:v>5260460.9408499999</c:v>
                </c:pt>
                <c:pt idx="28">
                  <c:v>4278401.9804699998</c:v>
                </c:pt>
                <c:pt idx="29">
                  <c:v>4556412.9431099901</c:v>
                </c:pt>
                <c:pt idx="30">
                  <c:v>4364639.9987700004</c:v>
                </c:pt>
                <c:pt idx="31">
                  <c:v>4538524.3744399901</c:v>
                </c:pt>
                <c:pt idx="32">
                  <c:v>4675297.3118999898</c:v>
                </c:pt>
                <c:pt idx="33">
                  <c:v>4420858.3976999996</c:v>
                </c:pt>
                <c:pt idx="34">
                  <c:v>4347160.6760999998</c:v>
                </c:pt>
                <c:pt idx="35">
                  <c:v>4444872.3868699996</c:v>
                </c:pt>
                <c:pt idx="36">
                  <c:v>3674267.7587999902</c:v>
                </c:pt>
                <c:pt idx="37">
                  <c:v>3731671.8662999999</c:v>
                </c:pt>
                <c:pt idx="38">
                  <c:v>3784747.42374</c:v>
                </c:pt>
                <c:pt idx="39">
                  <c:v>3748626.1218999899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8-4004-9F98-6AF03E19BCE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Sheet1!$C$7:$C$46</c:f>
              <c:numCache>
                <c:formatCode>0.00E+00</c:formatCode>
                <c:ptCount val="40"/>
                <c:pt idx="0">
                  <c:v>1365046.8927</c:v>
                </c:pt>
                <c:pt idx="1">
                  <c:v>1370360.4694999999</c:v>
                </c:pt>
                <c:pt idx="2">
                  <c:v>1512193.4309</c:v>
                </c:pt>
                <c:pt idx="3">
                  <c:v>1368630.4620999999</c:v>
                </c:pt>
                <c:pt idx="4">
                  <c:v>1520480.1997</c:v>
                </c:pt>
                <c:pt idx="5">
                  <c:v>1331836.4018000001</c:v>
                </c:pt>
                <c:pt idx="6">
                  <c:v>1443865.2124999999</c:v>
                </c:pt>
                <c:pt idx="7">
                  <c:v>1412536.6232999901</c:v>
                </c:pt>
                <c:pt idx="8">
                  <c:v>1477665.19859999</c:v>
                </c:pt>
                <c:pt idx="9">
                  <c:v>1312559.3729000001</c:v>
                </c:pt>
                <c:pt idx="10">
                  <c:v>1359511.8628</c:v>
                </c:pt>
                <c:pt idx="11">
                  <c:v>1429420.9454000001</c:v>
                </c:pt>
                <c:pt idx="12">
                  <c:v>1394069.6333999999</c:v>
                </c:pt>
                <c:pt idx="13">
                  <c:v>1393567.9583999999</c:v>
                </c:pt>
                <c:pt idx="14">
                  <c:v>1375726.7006999999</c:v>
                </c:pt>
                <c:pt idx="15">
                  <c:v>1483836.5970999999</c:v>
                </c:pt>
                <c:pt idx="16">
                  <c:v>8877357.5321699996</c:v>
                </c:pt>
                <c:pt idx="17">
                  <c:v>8732929.8055600002</c:v>
                </c:pt>
                <c:pt idx="18">
                  <c:v>8910761.0557700004</c:v>
                </c:pt>
                <c:pt idx="19">
                  <c:v>8738646.9888000004</c:v>
                </c:pt>
                <c:pt idx="20">
                  <c:v>8184894.8912499901</c:v>
                </c:pt>
                <c:pt idx="21">
                  <c:v>8122997.2253700001</c:v>
                </c:pt>
                <c:pt idx="22">
                  <c:v>8010178.0435600001</c:v>
                </c:pt>
                <c:pt idx="23">
                  <c:v>7870288.0861999998</c:v>
                </c:pt>
                <c:pt idx="24">
                  <c:v>5141942.1704500001</c:v>
                </c:pt>
                <c:pt idx="25">
                  <c:v>5124198.6263499996</c:v>
                </c:pt>
                <c:pt idx="26">
                  <c:v>4901677.5003599999</c:v>
                </c:pt>
                <c:pt idx="27">
                  <c:v>4973453.8829999901</c:v>
                </c:pt>
                <c:pt idx="28">
                  <c:v>4254515.1547800004</c:v>
                </c:pt>
                <c:pt idx="29">
                  <c:v>4383587.4562499998</c:v>
                </c:pt>
                <c:pt idx="30">
                  <c:v>4266705.0558399996</c:v>
                </c:pt>
                <c:pt idx="31">
                  <c:v>4221605.1282199901</c:v>
                </c:pt>
                <c:pt idx="32">
                  <c:v>4322579.5301999897</c:v>
                </c:pt>
                <c:pt idx="33">
                  <c:v>4337456.3854999896</c:v>
                </c:pt>
                <c:pt idx="34">
                  <c:v>4393733.5833999999</c:v>
                </c:pt>
                <c:pt idx="35">
                  <c:v>4322691.3343500001</c:v>
                </c:pt>
                <c:pt idx="36">
                  <c:v>3614859.8223999999</c:v>
                </c:pt>
                <c:pt idx="37">
                  <c:v>3847049.0052</c:v>
                </c:pt>
                <c:pt idx="38">
                  <c:v>3699420.8075999999</c:v>
                </c:pt>
                <c:pt idx="39">
                  <c:v>3731110.5002000001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8-4004-9F98-6AF03E19BCE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Sheet1!$D$7:$D$46</c:f>
              <c:numCache>
                <c:formatCode>0.00E+00</c:formatCode>
                <c:ptCount val="40"/>
                <c:pt idx="0">
                  <c:v>1344392.7915000001</c:v>
                </c:pt>
                <c:pt idx="1">
                  <c:v>1354723.2089</c:v>
                </c:pt>
                <c:pt idx="2">
                  <c:v>1360052.3139</c:v>
                </c:pt>
                <c:pt idx="3">
                  <c:v>1345542.8266</c:v>
                </c:pt>
                <c:pt idx="4">
                  <c:v>1409302.0186999999</c:v>
                </c:pt>
                <c:pt idx="5">
                  <c:v>1285463.8899999999</c:v>
                </c:pt>
                <c:pt idx="6">
                  <c:v>1371957.2282</c:v>
                </c:pt>
                <c:pt idx="7">
                  <c:v>1370144.3666999999</c:v>
                </c:pt>
                <c:pt idx="8">
                  <c:v>1434491.17339999</c:v>
                </c:pt>
                <c:pt idx="9">
                  <c:v>1386762.1365999901</c:v>
                </c:pt>
                <c:pt idx="10">
                  <c:v>1401666.0929</c:v>
                </c:pt>
                <c:pt idx="11">
                  <c:v>1408513.6654999999</c:v>
                </c:pt>
                <c:pt idx="12">
                  <c:v>1390509.4979000001</c:v>
                </c:pt>
                <c:pt idx="13">
                  <c:v>1402473.54179999</c:v>
                </c:pt>
                <c:pt idx="14">
                  <c:v>1383058.7548</c:v>
                </c:pt>
                <c:pt idx="15">
                  <c:v>1418840.5186999999</c:v>
                </c:pt>
                <c:pt idx="16">
                  <c:v>8592448.76131</c:v>
                </c:pt>
                <c:pt idx="17">
                  <c:v>8655019.2421000004</c:v>
                </c:pt>
                <c:pt idx="18">
                  <c:v>8715561.4845599998</c:v>
                </c:pt>
                <c:pt idx="19">
                  <c:v>8668807.0129000004</c:v>
                </c:pt>
                <c:pt idx="20">
                  <c:v>7919077.1058700001</c:v>
                </c:pt>
                <c:pt idx="21">
                  <c:v>8043293.6363399997</c:v>
                </c:pt>
                <c:pt idx="22">
                  <c:v>8024683.7258299999</c:v>
                </c:pt>
                <c:pt idx="23">
                  <c:v>7870288.0861999998</c:v>
                </c:pt>
                <c:pt idx="24">
                  <c:v>4978652.9074799996</c:v>
                </c:pt>
                <c:pt idx="25">
                  <c:v>5013303.7069800003</c:v>
                </c:pt>
                <c:pt idx="26">
                  <c:v>4770870.08072</c:v>
                </c:pt>
                <c:pt idx="27">
                  <c:v>4868952.40178</c:v>
                </c:pt>
                <c:pt idx="28">
                  <c:v>4092819.40484</c:v>
                </c:pt>
                <c:pt idx="29">
                  <c:v>4026865.4782599998</c:v>
                </c:pt>
                <c:pt idx="30">
                  <c:v>4028175.1425600001</c:v>
                </c:pt>
                <c:pt idx="31">
                  <c:v>4133260.3908600002</c:v>
                </c:pt>
                <c:pt idx="32">
                  <c:v>4081361.5671999999</c:v>
                </c:pt>
                <c:pt idx="33">
                  <c:v>4102564.0399999898</c:v>
                </c:pt>
                <c:pt idx="34">
                  <c:v>4202143.2402999997</c:v>
                </c:pt>
                <c:pt idx="35">
                  <c:v>4120912.6518000001</c:v>
                </c:pt>
                <c:pt idx="36">
                  <c:v>3695397.8506999998</c:v>
                </c:pt>
                <c:pt idx="37">
                  <c:v>3585185.7411000002</c:v>
                </c:pt>
                <c:pt idx="38">
                  <c:v>3654077.9125999999</c:v>
                </c:pt>
                <c:pt idx="39">
                  <c:v>3603843.2489999998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8-4004-9F98-6AF03E19BCE2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Sheet1!$E$7:$E$46</c:f>
              <c:numCache>
                <c:formatCode>0.00E+00</c:formatCode>
                <c:ptCount val="40"/>
                <c:pt idx="0">
                  <c:v>1313052.1576</c:v>
                </c:pt>
                <c:pt idx="1">
                  <c:v>1338729.5505999899</c:v>
                </c:pt>
                <c:pt idx="2">
                  <c:v>1360052.3139</c:v>
                </c:pt>
                <c:pt idx="3">
                  <c:v>1258652.9697999901</c:v>
                </c:pt>
                <c:pt idx="4">
                  <c:v>1326285.7291999999</c:v>
                </c:pt>
                <c:pt idx="5">
                  <c:v>1262396.8725999999</c:v>
                </c:pt>
                <c:pt idx="6">
                  <c:v>1388468.1403999999</c:v>
                </c:pt>
                <c:pt idx="7">
                  <c:v>1352835.8637999999</c:v>
                </c:pt>
                <c:pt idx="8">
                  <c:v>1276612.155</c:v>
                </c:pt>
                <c:pt idx="9">
                  <c:v>1312559.3729000001</c:v>
                </c:pt>
                <c:pt idx="10">
                  <c:v>1313934.8836999999</c:v>
                </c:pt>
                <c:pt idx="11">
                  <c:v>1348822.0829</c:v>
                </c:pt>
                <c:pt idx="12">
                  <c:v>1353596.1285999999</c:v>
                </c:pt>
                <c:pt idx="13">
                  <c:v>1301901.477</c:v>
                </c:pt>
                <c:pt idx="14">
                  <c:v>1368683.54029999</c:v>
                </c:pt>
                <c:pt idx="15">
                  <c:v>1410388.7694999899</c:v>
                </c:pt>
                <c:pt idx="16">
                  <c:v>8385844.32326</c:v>
                </c:pt>
                <c:pt idx="17">
                  <c:v>8486244.3558600005</c:v>
                </c:pt>
                <c:pt idx="18">
                  <c:v>8517131.0430299994</c:v>
                </c:pt>
                <c:pt idx="19">
                  <c:v>8445567.1100500003</c:v>
                </c:pt>
                <c:pt idx="20">
                  <c:v>7877941.9289699998</c:v>
                </c:pt>
                <c:pt idx="21">
                  <c:v>7998470.2255999995</c:v>
                </c:pt>
                <c:pt idx="22">
                  <c:v>7868377.9663899997</c:v>
                </c:pt>
                <c:pt idx="23">
                  <c:v>7870288.0861999998</c:v>
                </c:pt>
                <c:pt idx="24">
                  <c:v>4835092.0444499999</c:v>
                </c:pt>
                <c:pt idx="25">
                  <c:v>5013303.7069800003</c:v>
                </c:pt>
                <c:pt idx="26">
                  <c:v>4721974.9852599902</c:v>
                </c:pt>
                <c:pt idx="27">
                  <c:v>4774560.0697799996</c:v>
                </c:pt>
                <c:pt idx="28">
                  <c:v>4006933.39371</c:v>
                </c:pt>
                <c:pt idx="29">
                  <c:v>4080875.3012999902</c:v>
                </c:pt>
                <c:pt idx="30">
                  <c:v>4053842.6575099998</c:v>
                </c:pt>
                <c:pt idx="31">
                  <c:v>4083474.19362</c:v>
                </c:pt>
                <c:pt idx="32">
                  <c:v>4043655.4328999999</c:v>
                </c:pt>
                <c:pt idx="33">
                  <c:v>4093411.8012999999</c:v>
                </c:pt>
                <c:pt idx="34">
                  <c:v>4213918.3256000001</c:v>
                </c:pt>
                <c:pt idx="35">
                  <c:v>4000668.5191899999</c:v>
                </c:pt>
                <c:pt idx="36">
                  <c:v>3584547.5274999999</c:v>
                </c:pt>
                <c:pt idx="37">
                  <c:v>3585185.7411000002</c:v>
                </c:pt>
                <c:pt idx="38">
                  <c:v>3562446.6717999899</c:v>
                </c:pt>
                <c:pt idx="39">
                  <c:v>3519336.5465000002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8-4004-9F98-6AF03E19BCE2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variable number of opened facilities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Sheet1!$F$7:$F$46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8-4004-9F98-6AF03E19BCE2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Sheet1!$G$7:$G$46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38-4004-9F98-6AF03E19BCE2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Sheet1!$H$7:$H$46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38-4004-9F98-6AF03E19BCE2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Sheet1!$I$7:$I$46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38-4004-9F98-6AF03E19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223807"/>
        <c:axId val="1352227647"/>
      </c:lineChart>
      <c:catAx>
        <c:axId val="13522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227647"/>
        <c:crosses val="autoZero"/>
        <c:auto val="1"/>
        <c:lblAlgn val="ctr"/>
        <c:lblOffset val="100"/>
        <c:noMultiLvlLbl val="0"/>
      </c:catAx>
      <c:valAx>
        <c:axId val="13522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22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 4'!$G$5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4'!$H$5:$K$5</c:f>
              <c:numCache>
                <c:formatCode>0.00E+00</c:formatCode>
                <c:ptCount val="4"/>
                <c:pt idx="0">
                  <c:v>1484280.6725999999</c:v>
                </c:pt>
                <c:pt idx="1">
                  <c:v>1404057.8137999999</c:v>
                </c:pt>
                <c:pt idx="2">
                  <c:v>1351177.785225</c:v>
                </c:pt>
                <c:pt idx="3">
                  <c:v>1317621.7479749951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9-493E-A70E-A38B19DDBBD2}"/>
            </c:ext>
          </c:extLst>
        </c:ser>
        <c:ser>
          <c:idx val="1"/>
          <c:order val="1"/>
          <c:tx>
            <c:strRef>
              <c:f>'fix 4'!$G$6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4'!$H$6:$K$6</c:f>
              <c:numCache>
                <c:formatCode>0.00E+00</c:formatCode>
                <c:ptCount val="4"/>
                <c:pt idx="0">
                  <c:v>1439730.335174995</c:v>
                </c:pt>
                <c:pt idx="1">
                  <c:v>1427179.6093249973</c:v>
                </c:pt>
                <c:pt idx="2">
                  <c:v>1359216.8758999999</c:v>
                </c:pt>
                <c:pt idx="3">
                  <c:v>1332496.6514999999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9-493E-A70E-A38B19DDBBD2}"/>
            </c:ext>
          </c:extLst>
        </c:ser>
        <c:ser>
          <c:idx val="2"/>
          <c:order val="2"/>
          <c:tx>
            <c:strRef>
              <c:f>'fix 4'!$G$7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4'!$H$7:$K$7</c:f>
              <c:numCache>
                <c:formatCode>0.00E+00</c:formatCode>
                <c:ptCount val="4"/>
                <c:pt idx="0">
                  <c:v>1506315.7519499976</c:v>
                </c:pt>
                <c:pt idx="1">
                  <c:v>1394789.3449249975</c:v>
                </c:pt>
                <c:pt idx="2">
                  <c:v>1407858.2670999952</c:v>
                </c:pt>
                <c:pt idx="3">
                  <c:v>1312982.123625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9-493E-A70E-A38B19DDBBD2}"/>
            </c:ext>
          </c:extLst>
        </c:ser>
        <c:ser>
          <c:idx val="3"/>
          <c:order val="3"/>
          <c:tx>
            <c:strRef>
              <c:f>'fix 4'!$G$8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2675736961451248E-3"/>
                  <c:y val="-2.0321755799701094E-2"/>
                </c:manualLayout>
              </c:layout>
              <c:tx>
                <c:rich>
                  <a:bodyPr/>
                  <a:lstStyle/>
                  <a:p>
                    <a:fld id="{9C4D8765-ED3A-4633-BDCB-954F538969F0}" type="CELLREF">
                      <a:rPr lang="en-US"/>
                      <a:pPr/>
                      <a:t>[CELLREF]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{9C4D8765-ED3A-4633-BDCB-954F538969F0}</c15:txfldGUID>
                      <c15:f>'fix 4'!$G$5:$G$8</c15:f>
                      <c15:dlblFieldTableCache>
                        <c:ptCount val="4"/>
                        <c:pt idx="0">
                          <c:v>131</c:v>
                        </c:pt>
                        <c:pt idx="1">
                          <c:v>132</c:v>
                        </c:pt>
                        <c:pt idx="2">
                          <c:v>133</c:v>
                        </c:pt>
                        <c:pt idx="3">
                          <c:v>134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4'!$H$8:$K$8</c:f>
              <c:numCache>
                <c:formatCode>0.00E+00</c:formatCode>
                <c:ptCount val="4"/>
                <c:pt idx="0">
                  <c:v>1556870.3177999975</c:v>
                </c:pt>
                <c:pt idx="1">
                  <c:v>1411800.2223999999</c:v>
                </c:pt>
                <c:pt idx="2">
                  <c:v>1398720.5782999976</c:v>
                </c:pt>
                <c:pt idx="3">
                  <c:v>1358642.4788499949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9-493E-A70E-A38B19DDBBD2}"/>
            </c:ext>
          </c:extLst>
        </c:ser>
        <c:ser>
          <c:idx val="4"/>
          <c:order val="4"/>
          <c:tx>
            <c:strRef>
              <c:f>'fix 4'!$G$9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873015873015872E-2"/>
                  <c:y val="-4.2901484466035665E-2"/>
                </c:manualLayout>
              </c:layout>
              <c:tx>
                <c:rich>
                  <a:bodyPr/>
                  <a:lstStyle/>
                  <a:p>
                    <a:fld id="{EEBDEB51-5273-4841-B3E6-E293F310AED5}" type="SERIESNAME">
                      <a:rPr lang="en-US"/>
                      <a:pPr/>
                      <a:t>[SERIES 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4'!$H$9:$K$9</c:f>
              <c:numCache>
                <c:formatCode>0.00E+00</c:formatCode>
                <c:ptCount val="4"/>
                <c:pt idx="0">
                  <c:v>9066232.4408924989</c:v>
                </c:pt>
                <c:pt idx="1">
                  <c:v>8814923.8455750011</c:v>
                </c:pt>
                <c:pt idx="2">
                  <c:v>8657959.1252175011</c:v>
                </c:pt>
                <c:pt idx="3">
                  <c:v>8458696.7080499995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9-493E-A70E-A38B19DDBBD2}"/>
            </c:ext>
          </c:extLst>
        </c:ser>
        <c:ser>
          <c:idx val="5"/>
          <c:order val="5"/>
          <c:tx>
            <c:strRef>
              <c:f>'fix 4'!$G$10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2675736961451248E-3"/>
                  <c:y val="6.096526739910324E-2"/>
                </c:manualLayout>
              </c:layout>
              <c:tx>
                <c:rich>
                  <a:bodyPr/>
                  <a:lstStyle/>
                  <a:p>
                    <a:fld id="{5FEEED2C-7822-4CE7-965A-F3FC74E74A8D}" type="SERIESNAME">
                      <a:rPr lang="en-US"/>
                      <a:pPr/>
                      <a:t>[SERIES 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4'!$H$10:$K$10</c:f>
              <c:numCache>
                <c:formatCode>0.00E+00</c:formatCode>
                <c:ptCount val="4"/>
                <c:pt idx="0">
                  <c:v>8155125.6454999996</c:v>
                </c:pt>
                <c:pt idx="1">
                  <c:v>8047089.5615949966</c:v>
                </c:pt>
                <c:pt idx="2">
                  <c:v>7964335.6385599999</c:v>
                </c:pt>
                <c:pt idx="3">
                  <c:v>7903769.551789999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9-493E-A70E-A38B19DDBBD2}"/>
            </c:ext>
          </c:extLst>
        </c:ser>
        <c:ser>
          <c:idx val="6"/>
          <c:order val="6"/>
          <c:tx>
            <c:strRef>
              <c:f>'fix 4'!$G$11</c:f>
              <c:strCache>
                <c:ptCount val="1"/>
                <c:pt idx="0">
                  <c:v>b100_75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1337868480725623E-2"/>
                  <c:y val="-4.9675403065936007E-2"/>
                </c:manualLayout>
              </c:layout>
              <c:tx>
                <c:rich>
                  <a:bodyPr/>
                  <a:lstStyle/>
                  <a:p>
                    <a:fld id="{CC260516-3B21-48D9-BFA0-CEB93E106C81}" type="SERIESNAME">
                      <a:rPr lang="en-US"/>
                      <a:pPr/>
                      <a:t>[SERIES 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4'!$H$11:$K$11</c:f>
              <c:numCache>
                <c:formatCode>0.00E+00</c:formatCode>
                <c:ptCount val="4"/>
                <c:pt idx="0">
                  <c:v>5172256.7826324999</c:v>
                </c:pt>
                <c:pt idx="1">
                  <c:v>5035318.0450399974</c:v>
                </c:pt>
                <c:pt idx="2">
                  <c:v>4907944.7742400002</c:v>
                </c:pt>
                <c:pt idx="3">
                  <c:v>4836232.701617498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B9-493E-A70E-A38B19DDBBD2}"/>
            </c:ext>
          </c:extLst>
        </c:ser>
        <c:ser>
          <c:idx val="7"/>
          <c:order val="7"/>
          <c:tx>
            <c:strRef>
              <c:f>'fix 4'!$G$12</c:f>
              <c:strCache>
                <c:ptCount val="1"/>
                <c:pt idx="0">
                  <c:v>b75_50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04081632653061"/>
                  <c:y val="1.8063782933067641E-2"/>
                </c:manualLayout>
              </c:layout>
              <c:tx>
                <c:rich>
                  <a:bodyPr/>
                  <a:lstStyle/>
                  <a:p>
                    <a:fld id="{62B663A0-25A1-42AC-B18E-C365D8DB663A}" type="SERIESNAME">
                      <a:rPr lang="en-US"/>
                      <a:pPr/>
                      <a:t>[SERIES 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4'!$H$12:$K$12</c:f>
              <c:numCache>
                <c:formatCode>0.00E+00</c:formatCode>
                <c:ptCount val="4"/>
                <c:pt idx="0">
                  <c:v>4434494.8241974954</c:v>
                </c:pt>
                <c:pt idx="1">
                  <c:v>4281603.1987724975</c:v>
                </c:pt>
                <c:pt idx="2">
                  <c:v>4070280.1041299999</c:v>
                </c:pt>
                <c:pt idx="3">
                  <c:v>4056281.3865349973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B9-493E-A70E-A38B19DDBBD2}"/>
            </c:ext>
          </c:extLst>
        </c:ser>
        <c:ser>
          <c:idx val="8"/>
          <c:order val="8"/>
          <c:tx>
            <c:strRef>
              <c:f>'fix 4'!$G$13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3605442176870748E-2"/>
                  <c:y val="-3.3869592999501909E-2"/>
                </c:manualLayout>
              </c:layout>
              <c:tx>
                <c:rich>
                  <a:bodyPr/>
                  <a:lstStyle/>
                  <a:p>
                    <a:fld id="{5ED93BA3-F011-46A8-BADB-9047B390BB21}" type="SERIESNAME">
                      <a:rPr lang="en-US"/>
                      <a:pPr/>
                      <a:t>[SERIES 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4'!$H$13:$K$13</c:f>
              <c:numCache>
                <c:formatCode>0.00E+00</c:formatCode>
                <c:ptCount val="4"/>
                <c:pt idx="0">
                  <c:v>4472047.1931424979</c:v>
                </c:pt>
                <c:pt idx="1">
                  <c:v>4344115.2083624946</c:v>
                </c:pt>
                <c:pt idx="2">
                  <c:v>4126745.374824997</c:v>
                </c:pt>
                <c:pt idx="3">
                  <c:v>4087913.5197474998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B9-493E-A70E-A38B19DDBBD2}"/>
            </c:ext>
          </c:extLst>
        </c:ser>
        <c:ser>
          <c:idx val="9"/>
          <c:order val="9"/>
          <c:tx>
            <c:strRef>
              <c:f>'fix 4'!$G$14</c:f>
              <c:strCache>
                <c:ptCount val="1"/>
                <c:pt idx="0">
                  <c:v>c75_50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4.0643511599402188E-2"/>
                </c:manualLayout>
              </c:layout>
              <c:tx>
                <c:rich>
                  <a:bodyPr/>
                  <a:lstStyle/>
                  <a:p>
                    <a:fld id="{D8146389-1F9C-4A5A-828B-CF2D930FA4E1}" type="SERIESNAME">
                      <a:rPr lang="en-US"/>
                      <a:pPr/>
                      <a:t>[SERIES 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4'!$H$14:$K$14</c:f>
              <c:numCache>
                <c:formatCode>0.00E+00</c:formatCode>
                <c:ptCount val="4"/>
                <c:pt idx="0">
                  <c:v>3734828.2926849951</c:v>
                </c:pt>
                <c:pt idx="1">
                  <c:v>3723110.0338500002</c:v>
                </c:pt>
                <c:pt idx="2">
                  <c:v>3634626.18835</c:v>
                </c:pt>
                <c:pt idx="3">
                  <c:v>3562879.1217249976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B9-493E-A70E-A38B19DD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</c:lineChart>
      <c:catAx>
        <c:axId val="205928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Relative i</a:t>
            </a:r>
            <a:r>
              <a:rPr lang="en-US"/>
              <a:t>mprovement of objective value per instance set</a:t>
            </a:r>
          </a:p>
          <a:p>
            <a:pPr>
              <a:defRPr/>
            </a:pPr>
            <a:r>
              <a:rPr lang="en-US"/>
              <a:t>compared</a:t>
            </a:r>
            <a:r>
              <a:rPr lang="en-US" baseline="0"/>
              <a:t> with initial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'fix 4'!$G$5:$G$14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AC-4BFA-BC80-10D336E29F4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AC-4BFA-BC80-10D336E29F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'fix 4'!$G$5:$G$14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cat>
          <c:val>
            <c:numRef>
              <c:f>'fix 4'!$M$5:$M$14</c:f>
              <c:numCache>
                <c:formatCode>0%</c:formatCode>
                <c:ptCount val="10"/>
                <c:pt idx="0">
                  <c:v>0.11228262127342141</c:v>
                </c:pt>
                <c:pt idx="1">
                  <c:v>7.4481783883480618E-2</c:v>
                </c:pt>
                <c:pt idx="2">
                  <c:v>0.12834867329423982</c:v>
                </c:pt>
                <c:pt idx="3">
                  <c:v>0.12732456691069616</c:v>
                </c:pt>
                <c:pt idx="4">
                  <c:v>6.7010826912208582E-2</c:v>
                </c:pt>
                <c:pt idx="5">
                  <c:v>3.0821854210020511E-2</c:v>
                </c:pt>
                <c:pt idx="6">
                  <c:v>6.4966627748125408E-2</c:v>
                </c:pt>
                <c:pt idx="7">
                  <c:v>8.5288956838717789E-2</c:v>
                </c:pt>
                <c:pt idx="8">
                  <c:v>8.5896605470540066E-2</c:v>
                </c:pt>
                <c:pt idx="9">
                  <c:v>4.6039377846841242E-2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AC-4BFA-BC80-10D336E2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86128"/>
        <c:axId val="2059286608"/>
      </c:barChart>
      <c:catAx>
        <c:axId val="2059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6608"/>
        <c:crosses val="autoZero"/>
        <c:auto val="1"/>
        <c:lblAlgn val="ctr"/>
        <c:lblOffset val="100"/>
        <c:noMultiLvlLbl val="0"/>
      </c:catAx>
      <c:valAx>
        <c:axId val="2059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Objective value (10 iterations) per instance</a:t>
            </a:r>
            <a:r>
              <a:rPr lang="en-US" baseline="0"/>
              <a:t>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'fix 4'!$D$52</c:f>
              <c:strCache>
                <c:ptCount val="1"/>
                <c:pt idx="0">
                  <c:v>Objective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'fix 4'!$E$51:$N$51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cat>
          <c:val>
            <c:numRef>
              <c:f>'fix 4'!$E$52:$N$52</c:f>
              <c:numCache>
                <c:formatCode>0.00E+00</c:formatCode>
                <c:ptCount val="10"/>
                <c:pt idx="0">
                  <c:v>1484280.6725999999</c:v>
                </c:pt>
                <c:pt idx="1">
                  <c:v>1439730.335174995</c:v>
                </c:pt>
                <c:pt idx="2">
                  <c:v>1506315.7519499976</c:v>
                </c:pt>
                <c:pt idx="3">
                  <c:v>1556870.3177999975</c:v>
                </c:pt>
                <c:pt idx="4">
                  <c:v>9066232.4408924989</c:v>
                </c:pt>
                <c:pt idx="5">
                  <c:v>8155125.6454999996</c:v>
                </c:pt>
                <c:pt idx="6">
                  <c:v>5172256.7826324999</c:v>
                </c:pt>
                <c:pt idx="7">
                  <c:v>4434494.8241974954</c:v>
                </c:pt>
                <c:pt idx="8">
                  <c:v>4472047.1931424979</c:v>
                </c:pt>
                <c:pt idx="9">
                  <c:v>3734828.2926849951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3-4B8F-96D3-C09587ECC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67888"/>
        <c:axId val="2059274608"/>
      </c:barChart>
      <c:catAx>
        <c:axId val="2059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74608"/>
        <c:crosses val="autoZero"/>
        <c:auto val="1"/>
        <c:lblAlgn val="ctr"/>
        <c:lblOffset val="100"/>
        <c:noMultiLvlLbl val="0"/>
      </c:catAx>
      <c:valAx>
        <c:axId val="20592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variable!$G$5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variable!$H$5:$K$5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1-4A3F-8931-0058A0FF25BC}"/>
            </c:ext>
          </c:extLst>
        </c:ser>
        <c:ser>
          <c:idx val="1"/>
          <c:order val="1"/>
          <c:tx>
            <c:strRef>
              <c:f>variable!$G$6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variable!$H$6:$K$6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1-4A3F-8931-0058A0FF25BC}"/>
            </c:ext>
          </c:extLst>
        </c:ser>
        <c:ser>
          <c:idx val="2"/>
          <c:order val="2"/>
          <c:tx>
            <c:strRef>
              <c:f>variable!$G$7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variable!$H$7:$K$7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1-4A3F-8931-0058A0FF25BC}"/>
            </c:ext>
          </c:extLst>
        </c:ser>
        <c:ser>
          <c:idx val="3"/>
          <c:order val="3"/>
          <c:tx>
            <c:strRef>
              <c:f>variable!$G$8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2675736961451248E-3"/>
                  <c:y val="5.1933375932569463E-2"/>
                </c:manualLayout>
              </c:layout>
              <c:tx>
                <c:rich>
                  <a:bodyPr/>
                  <a:lstStyle/>
                  <a:p>
                    <a:fld id="{A08638AC-D85F-493B-A4B8-52DA505B71DC}" type="SERIESNAME">
                      <a:rPr lang="en-US"/>
                      <a:pPr/>
                      <a:t>[SERIES 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E41-4A3F-8931-0058A0FF2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variable!$H$8:$K$8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1-4A3F-8931-0058A0FF25BC}"/>
            </c:ext>
          </c:extLst>
        </c:ser>
        <c:ser>
          <c:idx val="4"/>
          <c:order val="4"/>
          <c:tx>
            <c:strRef>
              <c:f>variable!$G$9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2675736961451247E-2"/>
                  <c:y val="-5.8707294532469825E-2"/>
                </c:manualLayout>
              </c:layout>
              <c:tx>
                <c:rich>
                  <a:bodyPr/>
                  <a:lstStyle/>
                  <a:p>
                    <a:fld id="{60219EEB-EABA-4DD9-B05E-80713C63C165}" type="SERIESNAME">
                      <a:rPr lang="en-US"/>
                      <a:pPr/>
                      <a:t>[SERIES NAME]</a:t>
                    </a:fld>
                    <a:endParaRPr lang="de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E41-4A3F-8931-0058A0FF2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variable!$H$9:$K$9</c:f>
              <c:numCache>
                <c:formatCode>0.00E+00</c:formatCode>
                <c:ptCount val="4"/>
                <c:pt idx="0">
                  <c:v>3891172.38976999</c:v>
                </c:pt>
                <c:pt idx="1">
                  <c:v>3891172.38976999</c:v>
                </c:pt>
                <c:pt idx="2">
                  <c:v>3891172.38976999</c:v>
                </c:pt>
                <c:pt idx="3">
                  <c:v>3891172.38976999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1-4A3F-8931-0058A0FF25BC}"/>
            </c:ext>
          </c:extLst>
        </c:ser>
        <c:ser>
          <c:idx val="5"/>
          <c:order val="5"/>
          <c:tx>
            <c:strRef>
              <c:f>variable!$G$10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variable!$H$10:$K$10</c:f>
              <c:numCache>
                <c:formatCode>0.00E+00</c:formatCode>
                <c:ptCount val="4"/>
                <c:pt idx="0">
                  <c:v>3402142.4858299899</c:v>
                </c:pt>
                <c:pt idx="1">
                  <c:v>3402142.4858299899</c:v>
                </c:pt>
                <c:pt idx="2">
                  <c:v>3402142.4858299899</c:v>
                </c:pt>
                <c:pt idx="3">
                  <c:v>3402142.4858299899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1-4A3F-8931-0058A0FF25BC}"/>
            </c:ext>
          </c:extLst>
        </c:ser>
        <c:ser>
          <c:idx val="6"/>
          <c:order val="6"/>
          <c:tx>
            <c:strRef>
              <c:f>variable!$G$11</c:f>
              <c:strCache>
                <c:ptCount val="1"/>
                <c:pt idx="0">
                  <c:v>b100_75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variable!$H$11:$K$11</c:f>
              <c:numCache>
                <c:formatCode>0.00E+00</c:formatCode>
                <c:ptCount val="4"/>
                <c:pt idx="0">
                  <c:v>2935757.5310900002</c:v>
                </c:pt>
                <c:pt idx="1">
                  <c:v>2935757.5310900002</c:v>
                </c:pt>
                <c:pt idx="2">
                  <c:v>2935757.5310900002</c:v>
                </c:pt>
                <c:pt idx="3">
                  <c:v>2935757.5310900002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1-4A3F-8931-0058A0FF25BC}"/>
            </c:ext>
          </c:extLst>
        </c:ser>
        <c:ser>
          <c:idx val="7"/>
          <c:order val="7"/>
          <c:tx>
            <c:strRef>
              <c:f>variable!$G$12</c:f>
              <c:strCache>
                <c:ptCount val="1"/>
                <c:pt idx="0">
                  <c:v>b75_50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variable!$H$12:$K$12</c:f>
              <c:numCache>
                <c:formatCode>0.00E+00</c:formatCode>
                <c:ptCount val="4"/>
                <c:pt idx="0">
                  <c:v>2322105.6325699999</c:v>
                </c:pt>
                <c:pt idx="1">
                  <c:v>2322105.6325699999</c:v>
                </c:pt>
                <c:pt idx="2">
                  <c:v>2322105.6325699999</c:v>
                </c:pt>
                <c:pt idx="3">
                  <c:v>2322105.6325699999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41-4A3F-8931-0058A0FF25BC}"/>
            </c:ext>
          </c:extLst>
        </c:ser>
        <c:ser>
          <c:idx val="8"/>
          <c:order val="8"/>
          <c:tx>
            <c:strRef>
              <c:f>variable!$G$13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variable!$H$13:$K$13</c:f>
              <c:numCache>
                <c:formatCode>0.00E+00</c:formatCode>
                <c:ptCount val="4"/>
                <c:pt idx="0">
                  <c:v>2723978.7680000002</c:v>
                </c:pt>
                <c:pt idx="1">
                  <c:v>2723978.7680000002</c:v>
                </c:pt>
                <c:pt idx="2">
                  <c:v>2723978.7680000002</c:v>
                </c:pt>
                <c:pt idx="3">
                  <c:v>2723978.7680000002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41-4A3F-8931-0058A0FF25BC}"/>
            </c:ext>
          </c:extLst>
        </c:ser>
        <c:ser>
          <c:idx val="9"/>
          <c:order val="9"/>
          <c:tx>
            <c:strRef>
              <c:f>variable!$G$14</c:f>
              <c:strCache>
                <c:ptCount val="1"/>
                <c:pt idx="0">
                  <c:v>c75_50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variable!$H$14:$K$14</c:f>
              <c:numCache>
                <c:formatCode>0.00E+00</c:formatCode>
                <c:ptCount val="4"/>
                <c:pt idx="0">
                  <c:v>2153639.4093999998</c:v>
                </c:pt>
                <c:pt idx="1">
                  <c:v>2153639.4093999998</c:v>
                </c:pt>
                <c:pt idx="2">
                  <c:v>2153639.4093999998</c:v>
                </c:pt>
                <c:pt idx="3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41-4A3F-8931-0058A0FF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</c:lineChart>
      <c:catAx>
        <c:axId val="205928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Relative improvement of objective value per instance set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compared with initial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8.9742088531510685E-17"/>
                  <c:y val="1.3266996031740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78-42AE-9C51-8AAA8239A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variable!$G$5:$G$14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cat>
          <c:val>
            <c:numRef>
              <c:f>variable!$M$5:$M$14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8-42AE-9C51-8AAA8239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86128"/>
        <c:axId val="2059286608"/>
      </c:barChart>
      <c:catAx>
        <c:axId val="2059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6608"/>
        <c:crosses val="autoZero"/>
        <c:auto val="1"/>
        <c:lblAlgn val="ctr"/>
        <c:lblOffset val="100"/>
        <c:noMultiLvlLbl val="0"/>
      </c:catAx>
      <c:valAx>
        <c:axId val="2059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2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Distribution of OV 
(100 iterations)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OV (100 iterations) </a:t>
          </a:r>
        </a:p>
      </cx:txPr>
    </cx:title>
    <cx:plotArea>
      <cx:plotAreaRegion>
        <cx:series layoutId="boxWhisker" uniqueId="{00000005-5C01-4370-9CF1-3F308F6D12F0}">
          <cx:tx>
            <cx:txData>
              <cx:f>_xlchart.v1.7</cx:f>
              <cx:v>Basic</cx:v>
            </cx:txData>
          </cx:tx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00000006-5C01-4370-9CF1-3F308F6D12F0}">
          <cx:tx>
            <cx:txData>
              <cx:f>_xlchart.v1.6</cx:f>
              <cx:v>Advanced</cx:v>
            </cx:txData>
          </cx:tx>
          <cx:dataId val="1"/>
          <cx:layoutPr>
            <cx:visibility meanLine="0" meanMarker="0" nonoutliers="0" outliers="1"/>
            <cx:statistics quartileMethod="inclusive"/>
          </cx:layoutPr>
        </cx:series>
      </cx:plotAreaRegion>
      <cx:axis id="0" hidden="1">
        <cx:catScaling gapWidth="0.639999986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7</xdr:row>
      <xdr:rowOff>147637</xdr:rowOff>
    </xdr:from>
    <xdr:to>
      <xdr:col>17</xdr:col>
      <xdr:colOff>342900</xdr:colOff>
      <xdr:row>22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D4C86C-7336-4E83-C7A2-B6ACCFB7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380999</xdr:colOff>
      <xdr:row>0</xdr:row>
      <xdr:rowOff>122423</xdr:rowOff>
    </xdr:from>
    <xdr:to>
      <xdr:col>24</xdr:col>
      <xdr:colOff>449356</xdr:colOff>
      <xdr:row>27</xdr:row>
      <xdr:rowOff>179294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E9A9819-02FC-DF3A-0607-9F9932514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298637</xdr:colOff>
      <xdr:row>14</xdr:row>
      <xdr:rowOff>152119</xdr:rowOff>
    </xdr:from>
    <xdr:to>
      <xdr:col>14</xdr:col>
      <xdr:colOff>265580</xdr:colOff>
      <xdr:row>29</xdr:row>
      <xdr:rowOff>166407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E67CA98-99CD-AB16-68F9-398723D5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616324</xdr:colOff>
      <xdr:row>54</xdr:row>
      <xdr:rowOff>68356</xdr:rowOff>
    </xdr:from>
    <xdr:to>
      <xdr:col>11</xdr:col>
      <xdr:colOff>627530</xdr:colOff>
      <xdr:row>68</xdr:row>
      <xdr:rowOff>144556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5EB575A-1C70-EE5C-BE86-9DAB9EF1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392206</xdr:colOff>
      <xdr:row>0</xdr:row>
      <xdr:rowOff>43982</xdr:rowOff>
    </xdr:from>
    <xdr:to>
      <xdr:col>23</xdr:col>
      <xdr:colOff>214032</xdr:colOff>
      <xdr:row>26</xdr:row>
      <xdr:rowOff>33618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23764F-9210-43EE-8DA5-1D9F7EF8B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332254</xdr:colOff>
      <xdr:row>15</xdr:row>
      <xdr:rowOff>152120</xdr:rowOff>
    </xdr:from>
    <xdr:to>
      <xdr:col>14</xdr:col>
      <xdr:colOff>411256</xdr:colOff>
      <xdr:row>30</xdr:row>
      <xdr:rowOff>166408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4BA137-8CE2-48E3-BC12-CD4E7B485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690562</xdr:colOff>
      <xdr:row>6</xdr:row>
      <xdr:rowOff>109537</xdr:rowOff>
    </xdr:from>
    <xdr:to>
      <xdr:col>15</xdr:col>
      <xdr:colOff>28575</xdr:colOff>
      <xdr:row>20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C22DE22B-6953-E882-E8FA-077300108D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1762" y="1252537"/>
              <a:ext cx="44053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DE4-3655-4843-A554-13B92DC3FA94}">
  <dimension ref="A1:J46"/>
  <sheetViews>
    <sheetView workbookViewId="0">
      <selection activeCell="F5" sqref="F5:I5"/>
    </sheetView>
  </sheetViews>
  <sheetFormatPr defaultColWidth="9.140625" defaultRowHeight="15" x14ac:dyDescent="0.25"/>
  <cols>
    <col min="1" max="1" width="25.42578125" customWidth="1"/>
    <col min="5" max="6" width="10.42578125" bestFit="1" customWidth="1"/>
  </cols>
  <sheetData>
    <row r="1" spans="1:10" x14ac:dyDescent="0.25">
      <c r="A1" t="s">
        <v>0</v>
      </c>
    </row>
    <row r="3" spans="1:10" x14ac:dyDescent="0.25">
      <c r="B3" s="7" t="s">
        <v>2</v>
      </c>
      <c r="C3" s="7"/>
      <c r="D3" s="7"/>
      <c r="E3" s="7"/>
      <c r="F3" s="7" t="s">
        <v>3</v>
      </c>
      <c r="G3" s="7"/>
      <c r="H3" s="7"/>
      <c r="I3" s="7"/>
    </row>
    <row r="4" spans="1:10" x14ac:dyDescent="0.25">
      <c r="A4" t="s">
        <v>1</v>
      </c>
      <c r="B4">
        <v>10</v>
      </c>
      <c r="C4">
        <v>20</v>
      </c>
      <c r="D4">
        <v>50</v>
      </c>
      <c r="E4">
        <v>100</v>
      </c>
      <c r="F4">
        <v>10</v>
      </c>
      <c r="G4">
        <v>20</v>
      </c>
      <c r="H4">
        <v>50</v>
      </c>
      <c r="I4">
        <v>100</v>
      </c>
    </row>
    <row r="5" spans="1:10" x14ac:dyDescent="0.25">
      <c r="A5" t="s">
        <v>64</v>
      </c>
      <c r="B5" s="1">
        <v>5.391432</v>
      </c>
      <c r="C5" s="1">
        <v>19.087195999999999</v>
      </c>
      <c r="D5" s="1">
        <v>121.334444</v>
      </c>
      <c r="E5" s="1">
        <v>477.40310899999997</v>
      </c>
      <c r="F5" s="1">
        <v>7.7514580000000004</v>
      </c>
      <c r="G5" s="1">
        <v>23.574552000000001</v>
      </c>
      <c r="H5" s="1">
        <v>124.54464299999999</v>
      </c>
      <c r="I5" s="1">
        <v>480.47917000000001</v>
      </c>
    </row>
    <row r="6" spans="1:10" x14ac:dyDescent="0.25">
      <c r="A6" t="s">
        <v>4</v>
      </c>
      <c r="B6">
        <v>10</v>
      </c>
      <c r="C6">
        <v>20</v>
      </c>
      <c r="D6">
        <v>50</v>
      </c>
      <c r="E6">
        <v>100</v>
      </c>
    </row>
    <row r="7" spans="1:10" x14ac:dyDescent="0.25">
      <c r="A7" t="s">
        <v>5</v>
      </c>
      <c r="B7" s="2">
        <v>1517016.4724999999</v>
      </c>
      <c r="C7" s="2">
        <v>1365046.8927</v>
      </c>
      <c r="D7" s="2">
        <v>1344392.7915000001</v>
      </c>
      <c r="E7" s="2">
        <v>1313052.1576</v>
      </c>
      <c r="F7" s="2">
        <v>1248142.8999999999</v>
      </c>
      <c r="G7" s="2">
        <v>1248142.8999999999</v>
      </c>
      <c r="H7" s="2">
        <v>1248142.8999999999</v>
      </c>
      <c r="I7" s="2">
        <v>1248142.8999999999</v>
      </c>
      <c r="J7" s="2"/>
    </row>
    <row r="8" spans="1:10" x14ac:dyDescent="0.25">
      <c r="A8" t="s">
        <v>6</v>
      </c>
      <c r="B8" s="2">
        <v>1507531.6025</v>
      </c>
      <c r="C8" s="2">
        <v>1370360.4694999999</v>
      </c>
      <c r="D8" s="2">
        <v>1354723.2089</v>
      </c>
      <c r="E8" s="2">
        <v>1338729.5505999899</v>
      </c>
      <c r="F8" s="2">
        <v>1248142.8999999999</v>
      </c>
      <c r="G8" s="2">
        <v>1248142.8999999999</v>
      </c>
      <c r="H8" s="2">
        <v>1248142.8999999999</v>
      </c>
      <c r="I8" s="2">
        <v>1248142.8999999999</v>
      </c>
      <c r="J8" s="2"/>
    </row>
    <row r="9" spans="1:10" x14ac:dyDescent="0.25">
      <c r="A9" t="s">
        <v>7</v>
      </c>
      <c r="B9" s="2">
        <v>1430521.7731000001</v>
      </c>
      <c r="C9" s="2">
        <v>1512193.4309</v>
      </c>
      <c r="D9" s="2">
        <v>1360052.3139</v>
      </c>
      <c r="E9" s="2">
        <v>1360052.3139</v>
      </c>
      <c r="F9" s="2">
        <v>1248142.8999999999</v>
      </c>
      <c r="G9" s="2">
        <v>1248142.8999999999</v>
      </c>
      <c r="H9" s="2">
        <v>1248142.8999999999</v>
      </c>
      <c r="I9" s="2">
        <v>1248142.8999999999</v>
      </c>
      <c r="J9" s="2"/>
    </row>
    <row r="10" spans="1:10" x14ac:dyDescent="0.25">
      <c r="A10" t="s">
        <v>8</v>
      </c>
      <c r="B10" s="2">
        <v>1482052.8422999999</v>
      </c>
      <c r="C10" s="2">
        <v>1368630.4620999999</v>
      </c>
      <c r="D10" s="2">
        <v>1345542.8266</v>
      </c>
      <c r="E10" s="2">
        <v>1258652.9697999901</v>
      </c>
      <c r="F10" s="2">
        <v>1248142.8999999999</v>
      </c>
      <c r="G10" s="2">
        <v>1248142.8999999999</v>
      </c>
      <c r="H10" s="2">
        <v>1248142.8999999999</v>
      </c>
      <c r="I10" s="2">
        <v>1248142.8999999999</v>
      </c>
      <c r="J10" s="2"/>
    </row>
    <row r="11" spans="1:10" x14ac:dyDescent="0.25">
      <c r="A11" t="s">
        <v>9</v>
      </c>
      <c r="B11" s="2">
        <v>1466687.3178999999</v>
      </c>
      <c r="C11" s="2">
        <v>1520480.1997</v>
      </c>
      <c r="D11" s="2">
        <v>1409302.0186999999</v>
      </c>
      <c r="E11" s="2">
        <v>1326285.7291999999</v>
      </c>
      <c r="F11" s="2">
        <v>1248142.8999999999</v>
      </c>
      <c r="G11" s="2">
        <v>1248142.8999999999</v>
      </c>
      <c r="H11" s="2">
        <v>1248142.8999999999</v>
      </c>
      <c r="I11" s="2">
        <v>1248142.8999999999</v>
      </c>
      <c r="J11" s="2"/>
    </row>
    <row r="12" spans="1:10" x14ac:dyDescent="0.25">
      <c r="A12" t="s">
        <v>10</v>
      </c>
      <c r="B12" s="2">
        <v>1297646.3584999901</v>
      </c>
      <c r="C12" s="2">
        <v>1331836.4018000001</v>
      </c>
      <c r="D12" s="2">
        <v>1285463.8899999999</v>
      </c>
      <c r="E12" s="2">
        <v>1262396.8725999999</v>
      </c>
      <c r="F12" s="2">
        <v>1248142.8999999999</v>
      </c>
      <c r="G12" s="2">
        <v>1248142.8999999999</v>
      </c>
      <c r="H12" s="2">
        <v>1248142.8999999999</v>
      </c>
      <c r="I12" s="2">
        <v>1248142.8999999999</v>
      </c>
      <c r="J12" s="2"/>
    </row>
    <row r="13" spans="1:10" x14ac:dyDescent="0.25">
      <c r="A13" t="s">
        <v>11</v>
      </c>
      <c r="B13" s="2">
        <v>1557358.1416</v>
      </c>
      <c r="C13" s="2">
        <v>1443865.2124999999</v>
      </c>
      <c r="D13" s="2">
        <v>1371957.2282</v>
      </c>
      <c r="E13" s="2">
        <v>1388468.1403999999</v>
      </c>
      <c r="F13" s="2">
        <v>1248142.8999999999</v>
      </c>
      <c r="G13" s="2">
        <v>1248142.8999999999</v>
      </c>
      <c r="H13" s="2">
        <v>1248142.8999999999</v>
      </c>
      <c r="I13" s="2">
        <v>1248142.8999999999</v>
      </c>
      <c r="J13" s="2"/>
    </row>
    <row r="14" spans="1:10" x14ac:dyDescent="0.25">
      <c r="A14" t="s">
        <v>12</v>
      </c>
      <c r="B14" s="2">
        <v>1437229.5226999901</v>
      </c>
      <c r="C14" s="2">
        <v>1412536.6232999901</v>
      </c>
      <c r="D14" s="2">
        <v>1370144.3666999999</v>
      </c>
      <c r="E14" s="2">
        <v>1352835.8637999999</v>
      </c>
      <c r="F14" s="2">
        <v>1248142.8999999999</v>
      </c>
      <c r="G14" s="2">
        <v>1248142.8999999999</v>
      </c>
      <c r="H14" s="2">
        <v>1248142.8999999999</v>
      </c>
      <c r="I14" s="2">
        <v>1248142.8999999999</v>
      </c>
      <c r="J14" s="2"/>
    </row>
    <row r="15" spans="1:10" x14ac:dyDescent="0.25">
      <c r="A15" t="s">
        <v>13</v>
      </c>
      <c r="B15" s="2">
        <v>1522632.85059999</v>
      </c>
      <c r="C15" s="2">
        <v>1477665.19859999</v>
      </c>
      <c r="D15" s="2">
        <v>1434491.17339999</v>
      </c>
      <c r="E15" s="2">
        <v>1276612.155</v>
      </c>
      <c r="F15" s="2">
        <v>1248142.8999999999</v>
      </c>
      <c r="G15" s="2">
        <v>1248142.8999999999</v>
      </c>
      <c r="H15" s="2">
        <v>1248142.8999999999</v>
      </c>
      <c r="I15" s="2">
        <v>1248142.8999999999</v>
      </c>
      <c r="J15" s="2"/>
    </row>
    <row r="16" spans="1:10" x14ac:dyDescent="0.25">
      <c r="A16" t="s">
        <v>14</v>
      </c>
      <c r="B16" s="2">
        <v>1506750.1044999999</v>
      </c>
      <c r="C16" s="2">
        <v>1312559.3729000001</v>
      </c>
      <c r="D16" s="2">
        <v>1386762.1365999901</v>
      </c>
      <c r="E16" s="2">
        <v>1312559.3729000001</v>
      </c>
      <c r="F16" s="2">
        <v>1248142.8999999999</v>
      </c>
      <c r="G16" s="2">
        <v>1248142.8999999999</v>
      </c>
      <c r="H16" s="2">
        <v>1248142.8999999999</v>
      </c>
      <c r="I16" s="2">
        <v>1248142.8999999999</v>
      </c>
      <c r="J16" s="2"/>
    </row>
    <row r="17" spans="1:10" x14ac:dyDescent="0.25">
      <c r="A17" t="s">
        <v>15</v>
      </c>
      <c r="B17" s="2">
        <v>1471835.8369</v>
      </c>
      <c r="C17" s="2">
        <v>1359511.8628</v>
      </c>
      <c r="D17" s="2">
        <v>1401666.0929</v>
      </c>
      <c r="E17" s="2">
        <v>1313934.8836999999</v>
      </c>
      <c r="F17" s="2">
        <v>1248142.8999999999</v>
      </c>
      <c r="G17" s="2">
        <v>1248142.8999999999</v>
      </c>
      <c r="H17" s="2">
        <v>1248142.8999999999</v>
      </c>
      <c r="I17" s="2">
        <v>1248142.8999999999</v>
      </c>
      <c r="J17" s="2"/>
    </row>
    <row r="18" spans="1:10" x14ac:dyDescent="0.25">
      <c r="A18" t="s">
        <v>16</v>
      </c>
      <c r="B18" s="2">
        <v>1524044.2157999999</v>
      </c>
      <c r="C18" s="2">
        <v>1429420.9454000001</v>
      </c>
      <c r="D18" s="2">
        <v>1408513.6654999999</v>
      </c>
      <c r="E18" s="2">
        <v>1348822.0829</v>
      </c>
      <c r="F18" s="2">
        <v>1248142.8999999999</v>
      </c>
      <c r="G18" s="2">
        <v>1248142.8999999999</v>
      </c>
      <c r="H18" s="2">
        <v>1248142.8999999999</v>
      </c>
      <c r="I18" s="2">
        <v>1248142.8999999999</v>
      </c>
      <c r="J18" s="2"/>
    </row>
    <row r="19" spans="1:10" x14ac:dyDescent="0.25">
      <c r="A19" t="s">
        <v>17</v>
      </c>
      <c r="B19" s="2">
        <v>1511706.6902000001</v>
      </c>
      <c r="C19" s="2">
        <v>1394069.6333999999</v>
      </c>
      <c r="D19" s="2">
        <v>1390509.4979000001</v>
      </c>
      <c r="E19" s="2">
        <v>1353596.1285999999</v>
      </c>
      <c r="F19" s="2">
        <v>1248142.8999999999</v>
      </c>
      <c r="G19" s="2">
        <v>1248142.8999999999</v>
      </c>
      <c r="H19" s="2">
        <v>1248142.8999999999</v>
      </c>
      <c r="I19" s="2">
        <v>1248142.8999999999</v>
      </c>
      <c r="J19" s="2"/>
    </row>
    <row r="20" spans="1:10" x14ac:dyDescent="0.25">
      <c r="A20" t="s">
        <v>18</v>
      </c>
      <c r="B20" s="2">
        <v>1505345.3844000001</v>
      </c>
      <c r="C20" s="2">
        <v>1393567.9583999999</v>
      </c>
      <c r="D20" s="2">
        <v>1402473.54179999</v>
      </c>
      <c r="E20" s="2">
        <v>1301901.477</v>
      </c>
      <c r="F20" s="2">
        <v>1248142.8999999999</v>
      </c>
      <c r="G20" s="2">
        <v>1248142.8999999999</v>
      </c>
      <c r="H20" s="2">
        <v>1248142.8999999999</v>
      </c>
      <c r="I20" s="2">
        <v>1248142.8999999999</v>
      </c>
      <c r="J20" s="2"/>
    </row>
    <row r="21" spans="1:10" x14ac:dyDescent="0.25">
      <c r="A21" t="s">
        <v>19</v>
      </c>
      <c r="B21" s="2">
        <v>1612240.9057</v>
      </c>
      <c r="C21" s="2">
        <v>1375726.7006999999</v>
      </c>
      <c r="D21" s="2">
        <v>1383058.7548</v>
      </c>
      <c r="E21" s="2">
        <v>1368683.54029999</v>
      </c>
      <c r="F21" s="2">
        <v>1248142.8999999999</v>
      </c>
      <c r="G21" s="2">
        <v>1248142.8999999999</v>
      </c>
      <c r="H21" s="2">
        <v>1248142.8999999999</v>
      </c>
      <c r="I21" s="2">
        <v>1248142.8999999999</v>
      </c>
      <c r="J21" s="2"/>
    </row>
    <row r="22" spans="1:10" x14ac:dyDescent="0.25">
      <c r="A22" t="s">
        <v>20</v>
      </c>
      <c r="B22" s="2">
        <v>1598188.2908999899</v>
      </c>
      <c r="C22" s="2">
        <v>1483836.5970999999</v>
      </c>
      <c r="D22" s="2">
        <v>1418840.5186999999</v>
      </c>
      <c r="E22" s="2">
        <v>1410388.7694999899</v>
      </c>
      <c r="F22" s="2">
        <v>1248142.8999999999</v>
      </c>
      <c r="G22" s="2">
        <v>1248142.8999999999</v>
      </c>
      <c r="H22" s="2">
        <v>1248142.8999999999</v>
      </c>
      <c r="I22" s="2">
        <v>1248142.8999999999</v>
      </c>
      <c r="J22" s="2"/>
    </row>
    <row r="23" spans="1:10" x14ac:dyDescent="0.25">
      <c r="A23" t="s">
        <v>21</v>
      </c>
      <c r="B23" s="2">
        <v>9055597.7377999909</v>
      </c>
      <c r="C23" s="2">
        <v>8877357.5321699996</v>
      </c>
      <c r="D23" s="2">
        <v>8592448.76131</v>
      </c>
      <c r="E23" s="2">
        <v>8385844.32326</v>
      </c>
      <c r="F23" s="2">
        <v>3891172.38976999</v>
      </c>
      <c r="G23" s="2">
        <v>3891172.38976999</v>
      </c>
      <c r="H23" s="2">
        <v>3891172.38976999</v>
      </c>
      <c r="I23" s="2">
        <v>3891172.38976999</v>
      </c>
      <c r="J23" s="2"/>
    </row>
    <row r="24" spans="1:10" x14ac:dyDescent="0.25">
      <c r="A24" t="s">
        <v>22</v>
      </c>
      <c r="B24" s="2">
        <v>9056933.8929699995</v>
      </c>
      <c r="C24" s="2">
        <v>8732929.8055600002</v>
      </c>
      <c r="D24" s="2">
        <v>8655019.2421000004</v>
      </c>
      <c r="E24" s="2">
        <v>8486244.3558600005</v>
      </c>
      <c r="F24" s="2">
        <v>3891172.38976999</v>
      </c>
      <c r="G24" s="2">
        <v>3891172.38976999</v>
      </c>
      <c r="H24" s="2">
        <v>3891172.38976999</v>
      </c>
      <c r="I24" s="2">
        <v>3891172.38976999</v>
      </c>
      <c r="J24" s="2"/>
    </row>
    <row r="25" spans="1:10" x14ac:dyDescent="0.25">
      <c r="A25" t="s">
        <v>23</v>
      </c>
      <c r="B25" s="2">
        <v>9220658.6320999991</v>
      </c>
      <c r="C25" s="2">
        <v>8910761.0557700004</v>
      </c>
      <c r="D25" s="2">
        <v>8715561.4845599998</v>
      </c>
      <c r="E25" s="2">
        <v>8517131.0430299994</v>
      </c>
      <c r="F25" s="2">
        <v>3891172.38976999</v>
      </c>
      <c r="G25" s="2">
        <v>3891172.38976999</v>
      </c>
      <c r="H25" s="2">
        <v>3891172.38976999</v>
      </c>
      <c r="I25" s="2">
        <v>3891172.38976999</v>
      </c>
      <c r="J25" s="2"/>
    </row>
    <row r="26" spans="1:10" x14ac:dyDescent="0.25">
      <c r="A26" t="s">
        <v>24</v>
      </c>
      <c r="B26" s="2">
        <v>8931739.5007000007</v>
      </c>
      <c r="C26" s="2">
        <v>8738646.9888000004</v>
      </c>
      <c r="D26" s="2">
        <v>8668807.0129000004</v>
      </c>
      <c r="E26" s="2">
        <v>8445567.1100500003</v>
      </c>
      <c r="F26" s="2">
        <v>3891172.38976999</v>
      </c>
      <c r="G26" s="2">
        <v>3891172.38976999</v>
      </c>
      <c r="H26" s="2">
        <v>3891172.38976999</v>
      </c>
      <c r="I26" s="2">
        <v>3891172.38976999</v>
      </c>
      <c r="J26" s="2"/>
    </row>
    <row r="27" spans="1:10" x14ac:dyDescent="0.25">
      <c r="A27" t="s">
        <v>25</v>
      </c>
      <c r="B27" s="2">
        <v>8313279.6239700001</v>
      </c>
      <c r="C27" s="2">
        <v>8184894.8912499901</v>
      </c>
      <c r="D27" s="2">
        <v>7919077.1058700001</v>
      </c>
      <c r="E27" s="2">
        <v>7877941.9289699998</v>
      </c>
      <c r="F27" s="2">
        <v>3402142.4858299899</v>
      </c>
      <c r="G27" s="2">
        <v>3402142.4858299899</v>
      </c>
      <c r="H27" s="2">
        <v>3402142.4858299899</v>
      </c>
      <c r="I27" s="2">
        <v>3402142.4858299899</v>
      </c>
      <c r="J27" s="2"/>
    </row>
    <row r="28" spans="1:10" x14ac:dyDescent="0.25">
      <c r="A28" t="s">
        <v>26</v>
      </c>
      <c r="B28" s="2">
        <v>8122997.2253700001</v>
      </c>
      <c r="C28" s="2">
        <v>8122997.2253700001</v>
      </c>
      <c r="D28" s="2">
        <v>8043293.6363399997</v>
      </c>
      <c r="E28" s="2">
        <v>7998470.2255999995</v>
      </c>
      <c r="F28" s="2">
        <v>3402142.4858299899</v>
      </c>
      <c r="G28" s="2">
        <v>3402142.4858299899</v>
      </c>
      <c r="H28" s="2">
        <v>3402142.4858299899</v>
      </c>
      <c r="I28" s="2">
        <v>3402142.4858299899</v>
      </c>
      <c r="J28" s="2"/>
    </row>
    <row r="29" spans="1:10" x14ac:dyDescent="0.25">
      <c r="A29" t="s">
        <v>27</v>
      </c>
      <c r="B29" s="2">
        <v>8160491.4307599999</v>
      </c>
      <c r="C29" s="2">
        <v>8010178.0435600001</v>
      </c>
      <c r="D29" s="2">
        <v>8024683.7258299999</v>
      </c>
      <c r="E29" s="2">
        <v>7868377.9663899997</v>
      </c>
      <c r="F29" s="2">
        <v>3402142.4858299899</v>
      </c>
      <c r="G29" s="2">
        <v>3402142.4858299899</v>
      </c>
      <c r="H29" s="2">
        <v>3402142.4858299899</v>
      </c>
      <c r="I29" s="2">
        <v>3402142.4858299899</v>
      </c>
      <c r="J29" s="2"/>
    </row>
    <row r="30" spans="1:10" x14ac:dyDescent="0.25">
      <c r="A30" t="s">
        <v>28</v>
      </c>
      <c r="B30" s="2">
        <v>8023734.3019000003</v>
      </c>
      <c r="C30" s="2">
        <v>7870288.0861999998</v>
      </c>
      <c r="D30" s="2">
        <v>7870288.0861999998</v>
      </c>
      <c r="E30" s="2">
        <v>7870288.0861999998</v>
      </c>
      <c r="F30" s="2">
        <v>3402142.4858299899</v>
      </c>
      <c r="G30" s="2">
        <v>3402142.4858299899</v>
      </c>
      <c r="H30" s="2">
        <v>3402142.4858299899</v>
      </c>
      <c r="I30" s="2">
        <v>3402142.4858299899</v>
      </c>
      <c r="J30" s="2"/>
    </row>
    <row r="31" spans="1:10" x14ac:dyDescent="0.25">
      <c r="A31" t="s">
        <v>29</v>
      </c>
      <c r="B31" s="2">
        <v>5084456.46918</v>
      </c>
      <c r="C31" s="2">
        <v>5141942.1704500001</v>
      </c>
      <c r="D31" s="2">
        <v>4978652.9074799996</v>
      </c>
      <c r="E31" s="2">
        <v>4835092.0444499999</v>
      </c>
      <c r="F31" s="2">
        <v>2935757.5310900002</v>
      </c>
      <c r="G31" s="2">
        <v>2935757.5310900002</v>
      </c>
      <c r="H31" s="2">
        <v>2935757.5310900002</v>
      </c>
      <c r="I31" s="2">
        <v>2935757.5310900002</v>
      </c>
      <c r="J31" s="2"/>
    </row>
    <row r="32" spans="1:10" x14ac:dyDescent="0.25">
      <c r="A32" t="s">
        <v>30</v>
      </c>
      <c r="B32" s="2">
        <v>5219304.8421700001</v>
      </c>
      <c r="C32" s="2">
        <v>5124198.6263499996</v>
      </c>
      <c r="D32" s="2">
        <v>5013303.7069800003</v>
      </c>
      <c r="E32" s="2">
        <v>5013303.7069800003</v>
      </c>
      <c r="F32" s="2">
        <v>2935757.5310900002</v>
      </c>
      <c r="G32" s="2">
        <v>2935757.5310900002</v>
      </c>
      <c r="H32" s="2">
        <v>2935757.5310900002</v>
      </c>
      <c r="I32" s="2">
        <v>2935757.5310900002</v>
      </c>
      <c r="J32" s="2"/>
    </row>
    <row r="33" spans="1:10" x14ac:dyDescent="0.25">
      <c r="A33" t="s">
        <v>31</v>
      </c>
      <c r="B33" s="2">
        <v>5124804.8783299997</v>
      </c>
      <c r="C33" s="2">
        <v>4901677.5003599999</v>
      </c>
      <c r="D33" s="2">
        <v>4770870.08072</v>
      </c>
      <c r="E33" s="2">
        <v>4721974.9852599902</v>
      </c>
      <c r="F33" s="2">
        <v>2935757.5310900002</v>
      </c>
      <c r="G33" s="2">
        <v>2935757.5310900002</v>
      </c>
      <c r="H33" s="2">
        <v>2935757.5310900002</v>
      </c>
      <c r="I33" s="2">
        <v>2935757.5310900002</v>
      </c>
      <c r="J33" s="2"/>
    </row>
    <row r="34" spans="1:10" x14ac:dyDescent="0.25">
      <c r="A34" t="s">
        <v>32</v>
      </c>
      <c r="B34" s="2">
        <v>5260460.9408499999</v>
      </c>
      <c r="C34" s="2">
        <v>4973453.8829999901</v>
      </c>
      <c r="D34" s="2">
        <v>4868952.40178</v>
      </c>
      <c r="E34" s="2">
        <v>4774560.0697799996</v>
      </c>
      <c r="F34" s="2">
        <v>2935757.5310900002</v>
      </c>
      <c r="G34" s="2">
        <v>2935757.5310900002</v>
      </c>
      <c r="H34" s="2">
        <v>2935757.5310900002</v>
      </c>
      <c r="I34" s="2">
        <v>2935757.5310900002</v>
      </c>
      <c r="J34" s="2"/>
    </row>
    <row r="35" spans="1:10" x14ac:dyDescent="0.25">
      <c r="A35" t="s">
        <v>33</v>
      </c>
      <c r="B35" s="2">
        <v>4278401.9804699998</v>
      </c>
      <c r="C35" s="2">
        <v>4254515.1547800004</v>
      </c>
      <c r="D35" s="2">
        <v>4092819.40484</v>
      </c>
      <c r="E35" s="2">
        <v>4006933.39371</v>
      </c>
      <c r="F35" s="2">
        <v>2322105.6325699999</v>
      </c>
      <c r="G35" s="2">
        <v>2322105.6325699999</v>
      </c>
      <c r="H35" s="2">
        <v>2322105.6325699999</v>
      </c>
      <c r="I35" s="2">
        <v>2322105.6325699999</v>
      </c>
      <c r="J35" s="2"/>
    </row>
    <row r="36" spans="1:10" x14ac:dyDescent="0.25">
      <c r="A36" t="s">
        <v>34</v>
      </c>
      <c r="B36" s="2">
        <v>4556412.9431099901</v>
      </c>
      <c r="C36" s="2">
        <v>4383587.4562499998</v>
      </c>
      <c r="D36" s="2">
        <v>4026865.4782599998</v>
      </c>
      <c r="E36" s="2">
        <v>4080875.3012999902</v>
      </c>
      <c r="F36" s="2">
        <v>2322105.6325699999</v>
      </c>
      <c r="G36" s="2">
        <v>2322105.6325699999</v>
      </c>
      <c r="H36" s="2">
        <v>2322105.6325699999</v>
      </c>
      <c r="I36" s="2">
        <v>2322105.6325699999</v>
      </c>
      <c r="J36" s="2"/>
    </row>
    <row r="37" spans="1:10" x14ac:dyDescent="0.25">
      <c r="A37" t="s">
        <v>35</v>
      </c>
      <c r="B37" s="2">
        <v>4364639.9987700004</v>
      </c>
      <c r="C37" s="2">
        <v>4266705.0558399996</v>
      </c>
      <c r="D37" s="2">
        <v>4028175.1425600001</v>
      </c>
      <c r="E37" s="2">
        <v>4053842.6575099998</v>
      </c>
      <c r="F37" s="2">
        <v>2322105.6325699999</v>
      </c>
      <c r="G37" s="2">
        <v>2322105.6325699999</v>
      </c>
      <c r="H37" s="2">
        <v>2322105.6325699999</v>
      </c>
      <c r="I37" s="2">
        <v>2322105.6325699999</v>
      </c>
      <c r="J37" s="2"/>
    </row>
    <row r="38" spans="1:10" x14ac:dyDescent="0.25">
      <c r="A38" t="s">
        <v>36</v>
      </c>
      <c r="B38" s="2">
        <v>4538524.3744399901</v>
      </c>
      <c r="C38" s="2">
        <v>4221605.1282199901</v>
      </c>
      <c r="D38" s="2">
        <v>4133260.3908600002</v>
      </c>
      <c r="E38" s="2">
        <v>4083474.19362</v>
      </c>
      <c r="F38" s="2">
        <v>2322105.6325699999</v>
      </c>
      <c r="G38" s="2">
        <v>2322105.6325699999</v>
      </c>
      <c r="H38" s="2">
        <v>2322105.6325699999</v>
      </c>
      <c r="I38" s="2">
        <v>2322105.6325699999</v>
      </c>
      <c r="J38" s="2"/>
    </row>
    <row r="39" spans="1:10" x14ac:dyDescent="0.25">
      <c r="A39" t="s">
        <v>37</v>
      </c>
      <c r="B39" s="2">
        <v>4675297.3118999898</v>
      </c>
      <c r="C39" s="2">
        <v>4322579.5301999897</v>
      </c>
      <c r="D39" s="2">
        <v>4081361.5671999999</v>
      </c>
      <c r="E39" s="2">
        <v>4043655.4328999999</v>
      </c>
      <c r="F39" s="2">
        <v>2723978.7680000002</v>
      </c>
      <c r="G39" s="2">
        <v>2723978.7680000002</v>
      </c>
      <c r="H39" s="2">
        <v>2723978.7680000002</v>
      </c>
      <c r="I39" s="2">
        <v>2723978.7680000002</v>
      </c>
      <c r="J39" s="2"/>
    </row>
    <row r="40" spans="1:10" x14ac:dyDescent="0.25">
      <c r="A40" t="s">
        <v>38</v>
      </c>
      <c r="B40" s="2">
        <v>4420858.3976999996</v>
      </c>
      <c r="C40" s="2">
        <v>4337456.3854999896</v>
      </c>
      <c r="D40" s="2">
        <v>4102564.0399999898</v>
      </c>
      <c r="E40" s="2">
        <v>4093411.8012999999</v>
      </c>
      <c r="F40" s="2">
        <v>2723978.7680000002</v>
      </c>
      <c r="G40" s="2">
        <v>2723978.7680000002</v>
      </c>
      <c r="H40" s="2">
        <v>2723978.7680000002</v>
      </c>
      <c r="I40" s="2">
        <v>2723978.7680000002</v>
      </c>
      <c r="J40" s="2"/>
    </row>
    <row r="41" spans="1:10" x14ac:dyDescent="0.25">
      <c r="A41" t="s">
        <v>39</v>
      </c>
      <c r="B41" s="2">
        <v>4347160.6760999998</v>
      </c>
      <c r="C41" s="2">
        <v>4393733.5833999999</v>
      </c>
      <c r="D41" s="2">
        <v>4202143.2402999997</v>
      </c>
      <c r="E41" s="2">
        <v>4213918.3256000001</v>
      </c>
      <c r="F41" s="2">
        <v>2723978.7680000002</v>
      </c>
      <c r="G41" s="2">
        <v>2723978.7680000002</v>
      </c>
      <c r="H41" s="2">
        <v>2723978.7680000002</v>
      </c>
      <c r="I41" s="2">
        <v>2723978.7680000002</v>
      </c>
      <c r="J41" s="2"/>
    </row>
    <row r="42" spans="1:10" x14ac:dyDescent="0.25">
      <c r="A42" t="s">
        <v>40</v>
      </c>
      <c r="B42" s="2">
        <v>4444872.3868699996</v>
      </c>
      <c r="C42" s="2">
        <v>4322691.3343500001</v>
      </c>
      <c r="D42" s="2">
        <v>4120912.6518000001</v>
      </c>
      <c r="E42" s="2">
        <v>4000668.5191899999</v>
      </c>
      <c r="F42" s="2">
        <v>2723978.7680000002</v>
      </c>
      <c r="G42" s="2">
        <v>2723978.7680000002</v>
      </c>
      <c r="H42" s="2">
        <v>2723978.7680000002</v>
      </c>
      <c r="I42" s="2">
        <v>2723978.7680000002</v>
      </c>
      <c r="J42" s="2"/>
    </row>
    <row r="43" spans="1:10" x14ac:dyDescent="0.25">
      <c r="A43" t="s">
        <v>41</v>
      </c>
      <c r="B43" s="2">
        <v>3674267.7587999902</v>
      </c>
      <c r="C43" s="2">
        <v>3614859.8223999999</v>
      </c>
      <c r="D43" s="2">
        <v>3695397.8506999998</v>
      </c>
      <c r="E43" s="2">
        <v>3584547.5274999999</v>
      </c>
      <c r="F43" s="2">
        <v>2153639.4093999998</v>
      </c>
      <c r="G43" s="2">
        <v>2153639.4093999998</v>
      </c>
      <c r="H43" s="2">
        <v>2153639.4093999998</v>
      </c>
      <c r="I43" s="2">
        <v>2153639.4093999998</v>
      </c>
      <c r="J43" s="2"/>
    </row>
    <row r="44" spans="1:10" x14ac:dyDescent="0.25">
      <c r="A44" t="s">
        <v>42</v>
      </c>
      <c r="B44" s="2">
        <v>3731671.8662999999</v>
      </c>
      <c r="C44" s="2">
        <v>3847049.0052</v>
      </c>
      <c r="D44" s="2">
        <v>3585185.7411000002</v>
      </c>
      <c r="E44" s="2">
        <v>3585185.7411000002</v>
      </c>
      <c r="F44" s="2">
        <v>2153639.4093999998</v>
      </c>
      <c r="G44" s="2">
        <v>2153639.4093999998</v>
      </c>
      <c r="H44" s="2">
        <v>2153639.4093999998</v>
      </c>
      <c r="I44" s="2">
        <v>2153639.4093999998</v>
      </c>
      <c r="J44" s="2"/>
    </row>
    <row r="45" spans="1:10" x14ac:dyDescent="0.25">
      <c r="A45" t="s">
        <v>43</v>
      </c>
      <c r="B45" s="2">
        <v>3784747.42374</v>
      </c>
      <c r="C45" s="2">
        <v>3699420.8075999999</v>
      </c>
      <c r="D45" s="2">
        <v>3654077.9125999999</v>
      </c>
      <c r="E45" s="2">
        <v>3562446.6717999899</v>
      </c>
      <c r="F45" s="2">
        <v>2153639.4093999998</v>
      </c>
      <c r="G45" s="2">
        <v>2153639.4093999998</v>
      </c>
      <c r="H45" s="2">
        <v>2153639.4093999998</v>
      </c>
      <c r="I45" s="2">
        <v>2153639.4093999998</v>
      </c>
      <c r="J45" s="2"/>
    </row>
    <row r="46" spans="1:10" x14ac:dyDescent="0.25">
      <c r="A46" t="s">
        <v>44</v>
      </c>
      <c r="B46" s="2">
        <v>3748626.1218999899</v>
      </c>
      <c r="C46" s="2">
        <v>3731110.5002000001</v>
      </c>
      <c r="D46" s="2">
        <v>3603843.2489999998</v>
      </c>
      <c r="E46" s="2">
        <v>3519336.5465000002</v>
      </c>
      <c r="F46" s="2">
        <v>2153639.4093999998</v>
      </c>
      <c r="G46" s="2">
        <v>2153639.4093999998</v>
      </c>
      <c r="H46" s="2">
        <v>2153639.4093999998</v>
      </c>
      <c r="I46" s="2">
        <v>2153639.4093999998</v>
      </c>
      <c r="J46" s="2"/>
    </row>
  </sheetData>
  <mergeCells count="2">
    <mergeCell ref="B3:E3"/>
    <mergeCell ref="F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45DE-CDB3-4490-BA1A-1D9753AD9C18}">
  <dimension ref="A1:AE61"/>
  <sheetViews>
    <sheetView zoomScale="85" zoomScaleNormal="85" workbookViewId="0">
      <selection activeCell="O62" sqref="O62"/>
    </sheetView>
  </sheetViews>
  <sheetFormatPr defaultColWidth="9.140625" defaultRowHeight="15" x14ac:dyDescent="0.25"/>
  <cols>
    <col min="1" max="1" width="25.42578125" customWidth="1"/>
    <col min="5" max="5" width="10.42578125" bestFit="1" customWidth="1"/>
    <col min="6" max="6" width="12.5703125" bestFit="1" customWidth="1"/>
    <col min="7" max="7" width="9.140625" style="3"/>
    <col min="11" max="11" width="10.7109375" bestFit="1" customWidth="1"/>
    <col min="12" max="12" width="13.140625" bestFit="1" customWidth="1"/>
  </cols>
  <sheetData>
    <row r="1" spans="1:31" x14ac:dyDescent="0.25">
      <c r="A1" t="s">
        <v>0</v>
      </c>
    </row>
    <row r="2" spans="1:31" x14ac:dyDescent="0.25">
      <c r="B2" s="7" t="s">
        <v>2</v>
      </c>
      <c r="C2" s="7"/>
      <c r="D2" s="7"/>
      <c r="E2" s="7"/>
      <c r="AA2" s="7"/>
      <c r="AB2" s="7"/>
      <c r="AC2" s="7"/>
      <c r="AD2" s="7"/>
    </row>
    <row r="3" spans="1:31" x14ac:dyDescent="0.25">
      <c r="A3" t="s">
        <v>64</v>
      </c>
      <c r="B3" s="1">
        <v>5.391432</v>
      </c>
      <c r="C3" s="1">
        <v>19.087195999999999</v>
      </c>
      <c r="D3" s="1">
        <v>121.334444</v>
      </c>
      <c r="E3" s="1">
        <v>477.40310899999997</v>
      </c>
      <c r="AA3" s="1"/>
      <c r="AB3" s="1"/>
      <c r="AC3" s="1"/>
      <c r="AD3" s="1"/>
    </row>
    <row r="4" spans="1:31" x14ac:dyDescent="0.25">
      <c r="A4" t="s">
        <v>1</v>
      </c>
      <c r="B4">
        <v>10</v>
      </c>
      <c r="C4">
        <v>20</v>
      </c>
      <c r="D4">
        <v>50</v>
      </c>
      <c r="E4">
        <v>100</v>
      </c>
      <c r="F4" t="s">
        <v>51</v>
      </c>
      <c r="H4" s="4">
        <v>10</v>
      </c>
      <c r="I4" s="4">
        <v>20</v>
      </c>
      <c r="J4" s="4">
        <v>50</v>
      </c>
      <c r="K4" s="4">
        <v>100</v>
      </c>
      <c r="L4" s="4" t="s">
        <v>51</v>
      </c>
      <c r="M4" t="s">
        <v>65</v>
      </c>
    </row>
    <row r="5" spans="1:31" x14ac:dyDescent="0.25">
      <c r="A5" t="s">
        <v>5</v>
      </c>
      <c r="B5" s="2">
        <v>1517016.4724999999</v>
      </c>
      <c r="C5" s="2">
        <v>1365046.8927</v>
      </c>
      <c r="D5" s="2">
        <v>1344392.7915000001</v>
      </c>
      <c r="E5" s="2">
        <v>1313052.1576</v>
      </c>
      <c r="F5" s="2">
        <f>B5-E5</f>
        <v>203964.31489999988</v>
      </c>
      <c r="G5" s="5">
        <v>131</v>
      </c>
      <c r="H5" s="2">
        <f>AVERAGE(B5:B8)</f>
        <v>1484280.6725999999</v>
      </c>
      <c r="I5" s="2">
        <f>AVERAGE(C5:C8)</f>
        <v>1404057.8137999999</v>
      </c>
      <c r="J5" s="2">
        <f>AVERAGE(D5:D8)</f>
        <v>1351177.785225</v>
      </c>
      <c r="K5" s="2">
        <f>AVERAGE(E5:E8)</f>
        <v>1317621.7479749951</v>
      </c>
      <c r="L5" s="2">
        <f>AVERAGE(F5:F8)</f>
        <v>166658.92462500499</v>
      </c>
      <c r="M5" s="6">
        <f>L5/H5</f>
        <v>0.11228262127342141</v>
      </c>
      <c r="AA5" s="2"/>
      <c r="AB5" s="2"/>
      <c r="AC5" s="2"/>
      <c r="AD5" s="2"/>
      <c r="AE5" s="2"/>
    </row>
    <row r="6" spans="1:31" x14ac:dyDescent="0.25">
      <c r="A6" t="s">
        <v>6</v>
      </c>
      <c r="B6" s="2">
        <v>1507531.6025</v>
      </c>
      <c r="C6" s="2">
        <v>1370360.4694999999</v>
      </c>
      <c r="D6" s="2">
        <v>1354723.2089</v>
      </c>
      <c r="E6" s="2">
        <v>1338729.5505999899</v>
      </c>
      <c r="F6" s="2">
        <f t="shared" ref="F6:F44" si="0">B6-E6</f>
        <v>168802.05190001009</v>
      </c>
      <c r="G6" s="5">
        <v>132</v>
      </c>
      <c r="H6" s="2">
        <f>AVERAGE(B9:B12)</f>
        <v>1439730.335174995</v>
      </c>
      <c r="I6" s="2">
        <f>AVERAGE(C9:C12)</f>
        <v>1427179.6093249973</v>
      </c>
      <c r="J6" s="2">
        <f>AVERAGE(D9:D12)</f>
        <v>1359216.8758999999</v>
      </c>
      <c r="K6" s="2">
        <f>AVERAGE(E9:E12)</f>
        <v>1332496.6514999999</v>
      </c>
      <c r="L6" s="2">
        <f>AVERAGE(F9:F12)</f>
        <v>107233.68367499509</v>
      </c>
      <c r="M6" s="6">
        <f t="shared" ref="M6:M14" si="1">L6/H6</f>
        <v>7.4481783883480618E-2</v>
      </c>
      <c r="AA6" s="2"/>
      <c r="AB6" s="2"/>
      <c r="AC6" s="2"/>
      <c r="AD6" s="2"/>
      <c r="AE6" s="2"/>
    </row>
    <row r="7" spans="1:31" x14ac:dyDescent="0.25">
      <c r="A7" t="s">
        <v>7</v>
      </c>
      <c r="B7" s="2">
        <v>1430521.7731000001</v>
      </c>
      <c r="C7" s="2">
        <v>1512193.4309</v>
      </c>
      <c r="D7" s="2">
        <v>1360052.3139</v>
      </c>
      <c r="E7" s="2">
        <v>1360052.3139</v>
      </c>
      <c r="F7" s="2">
        <f t="shared" si="0"/>
        <v>70469.459200000158</v>
      </c>
      <c r="G7" s="5">
        <v>133</v>
      </c>
      <c r="H7" s="2">
        <f>AVERAGE(B13:B16)</f>
        <v>1506315.7519499976</v>
      </c>
      <c r="I7" s="2">
        <f>AVERAGE(C13:C16)</f>
        <v>1394789.3449249975</v>
      </c>
      <c r="J7" s="2">
        <f>AVERAGE(D13:D16)</f>
        <v>1407858.2670999952</v>
      </c>
      <c r="K7" s="2">
        <f>AVERAGE(E13:E16)</f>
        <v>1312982.123625</v>
      </c>
      <c r="L7" s="2">
        <f>AVERAGE(F13:F16)</f>
        <v>193333.62832499744</v>
      </c>
      <c r="M7" s="6">
        <f t="shared" si="1"/>
        <v>0.12834867329423982</v>
      </c>
      <c r="AA7" s="2"/>
      <c r="AB7" s="2"/>
      <c r="AC7" s="2"/>
      <c r="AD7" s="2"/>
      <c r="AE7" s="2"/>
    </row>
    <row r="8" spans="1:31" x14ac:dyDescent="0.25">
      <c r="A8" t="s">
        <v>8</v>
      </c>
      <c r="B8" s="2">
        <v>1482052.8422999999</v>
      </c>
      <c r="C8" s="2">
        <v>1368630.4620999999</v>
      </c>
      <c r="D8" s="2">
        <v>1345542.8266</v>
      </c>
      <c r="E8" s="2">
        <v>1258652.9697999901</v>
      </c>
      <c r="F8" s="2">
        <f t="shared" si="0"/>
        <v>223399.87250000983</v>
      </c>
      <c r="G8" s="5">
        <v>134</v>
      </c>
      <c r="H8" s="2">
        <f>AVERAGE(B17:B20)</f>
        <v>1556870.3177999975</v>
      </c>
      <c r="I8" s="2">
        <f>AVERAGE(C17:C20)</f>
        <v>1411800.2223999999</v>
      </c>
      <c r="J8" s="2">
        <f>AVERAGE(D17:D20)</f>
        <v>1398720.5782999976</v>
      </c>
      <c r="K8" s="2">
        <f>AVERAGE(E17:E20)</f>
        <v>1358642.4788499949</v>
      </c>
      <c r="L8" s="2">
        <f>AVERAGE(F17:F20)</f>
        <v>198227.83895000257</v>
      </c>
      <c r="M8" s="6">
        <f t="shared" si="1"/>
        <v>0.12732456691069616</v>
      </c>
      <c r="AA8" s="2"/>
      <c r="AB8" s="2"/>
      <c r="AC8" s="2"/>
      <c r="AD8" s="2"/>
      <c r="AE8" s="2"/>
    </row>
    <row r="9" spans="1:31" x14ac:dyDescent="0.25">
      <c r="A9" t="s">
        <v>9</v>
      </c>
      <c r="B9" s="2">
        <v>1466687.3178999999</v>
      </c>
      <c r="C9" s="2">
        <v>1520480.1997</v>
      </c>
      <c r="D9" s="2">
        <v>1409302.0186999999</v>
      </c>
      <c r="E9" s="2">
        <v>1326285.7291999999</v>
      </c>
      <c r="F9" s="2">
        <f t="shared" si="0"/>
        <v>140401.58869999996</v>
      </c>
      <c r="G9" s="5" t="s">
        <v>52</v>
      </c>
      <c r="H9" s="2">
        <f>AVERAGE(B21:B24)</f>
        <v>9066232.4408924989</v>
      </c>
      <c r="I9" s="2">
        <f>AVERAGE(C21:C24)</f>
        <v>8814923.8455750011</v>
      </c>
      <c r="J9" s="2">
        <f>AVERAGE(D21:D24)</f>
        <v>8657959.1252175011</v>
      </c>
      <c r="K9" s="2">
        <f>AVERAGE(E21:E24)</f>
        <v>8458696.7080499995</v>
      </c>
      <c r="L9" s="2">
        <f>AVERAGE(F21:F24)</f>
        <v>607535.73284249753</v>
      </c>
      <c r="M9" s="6">
        <f t="shared" si="1"/>
        <v>6.7010826912208582E-2</v>
      </c>
      <c r="AA9" s="2"/>
      <c r="AB9" s="2"/>
      <c r="AC9" s="2"/>
      <c r="AD9" s="2"/>
      <c r="AE9" s="2"/>
    </row>
    <row r="10" spans="1:31" x14ac:dyDescent="0.25">
      <c r="A10" t="s">
        <v>10</v>
      </c>
      <c r="B10" s="2">
        <v>1297646.3584999901</v>
      </c>
      <c r="C10" s="2">
        <v>1331836.4018000001</v>
      </c>
      <c r="D10" s="2">
        <v>1285463.8899999999</v>
      </c>
      <c r="E10" s="2">
        <v>1262396.8725999999</v>
      </c>
      <c r="F10" s="2">
        <f t="shared" si="0"/>
        <v>35249.485899990192</v>
      </c>
      <c r="G10" s="5" t="s">
        <v>46</v>
      </c>
      <c r="H10" s="2">
        <f>AVERAGE(B25:B28)</f>
        <v>8155125.6454999996</v>
      </c>
      <c r="I10" s="2">
        <f>AVERAGE(C25:C28)</f>
        <v>8047089.5615949966</v>
      </c>
      <c r="J10" s="2">
        <f>AVERAGE(D25:D28)</f>
        <v>7964335.6385599999</v>
      </c>
      <c r="K10" s="2">
        <f>AVERAGE(E25:E28)</f>
        <v>7903769.551789999</v>
      </c>
      <c r="L10" s="2">
        <f>AVERAGE(F25:F28)</f>
        <v>251356.09371000039</v>
      </c>
      <c r="M10" s="6">
        <f t="shared" si="1"/>
        <v>3.0821854210020511E-2</v>
      </c>
      <c r="AA10" s="2"/>
      <c r="AB10" s="2"/>
      <c r="AC10" s="2"/>
      <c r="AD10" s="2"/>
      <c r="AE10" s="2"/>
    </row>
    <row r="11" spans="1:31" x14ac:dyDescent="0.25">
      <c r="A11" t="s">
        <v>11</v>
      </c>
      <c r="B11" s="2">
        <v>1557358.1416</v>
      </c>
      <c r="C11" s="2">
        <v>1443865.2124999999</v>
      </c>
      <c r="D11" s="2">
        <v>1371957.2282</v>
      </c>
      <c r="E11" s="2">
        <v>1388468.1403999999</v>
      </c>
      <c r="F11" s="2">
        <f t="shared" si="0"/>
        <v>168890.00120000006</v>
      </c>
      <c r="G11" s="5" t="s">
        <v>47</v>
      </c>
      <c r="H11" s="2">
        <f>AVERAGE(B29:B32)</f>
        <v>5172256.7826324999</v>
      </c>
      <c r="I11" s="2">
        <f>AVERAGE(C29:C32)</f>
        <v>5035318.0450399974</v>
      </c>
      <c r="J11" s="2">
        <f>AVERAGE(D29:D32)</f>
        <v>4907944.7742400002</v>
      </c>
      <c r="K11" s="2">
        <f>AVERAGE(E29:E32)</f>
        <v>4836232.701617498</v>
      </c>
      <c r="L11" s="2">
        <f>AVERAGE(F29:F32)</f>
        <v>336024.08101500245</v>
      </c>
      <c r="M11" s="6">
        <f t="shared" si="1"/>
        <v>6.4966627748125408E-2</v>
      </c>
      <c r="AA11" s="2"/>
      <c r="AB11" s="2"/>
      <c r="AC11" s="2"/>
      <c r="AD11" s="2"/>
      <c r="AE11" s="2"/>
    </row>
    <row r="12" spans="1:31" x14ac:dyDescent="0.25">
      <c r="A12" t="s">
        <v>12</v>
      </c>
      <c r="B12" s="2">
        <v>1437229.5226999901</v>
      </c>
      <c r="C12" s="2">
        <v>1412536.6232999901</v>
      </c>
      <c r="D12" s="2">
        <v>1370144.3666999999</v>
      </c>
      <c r="E12" s="2">
        <v>1352835.8637999999</v>
      </c>
      <c r="F12" s="2">
        <f t="shared" si="0"/>
        <v>84393.658899990143</v>
      </c>
      <c r="G12" s="5" t="s">
        <v>48</v>
      </c>
      <c r="H12" s="2">
        <f>AVERAGE(B33:B36)</f>
        <v>4434494.8241974954</v>
      </c>
      <c r="I12" s="2">
        <f>AVERAGE(C33:C36)</f>
        <v>4281603.1987724975</v>
      </c>
      <c r="J12" s="2">
        <f>AVERAGE(D33:D36)</f>
        <v>4070280.1041299999</v>
      </c>
      <c r="K12" s="2">
        <f>AVERAGE(E33:E36)</f>
        <v>4056281.3865349973</v>
      </c>
      <c r="L12" s="2">
        <f>AVERAGE(F33:F36)</f>
        <v>378213.43766249763</v>
      </c>
      <c r="M12" s="6">
        <f t="shared" si="1"/>
        <v>8.5288956838717789E-2</v>
      </c>
      <c r="AA12" s="2"/>
      <c r="AB12" s="2"/>
      <c r="AC12" s="2"/>
      <c r="AD12" s="2"/>
      <c r="AE12" s="2"/>
    </row>
    <row r="13" spans="1:31" x14ac:dyDescent="0.25">
      <c r="A13" t="s">
        <v>13</v>
      </c>
      <c r="B13" s="2">
        <v>1522632.85059999</v>
      </c>
      <c r="C13" s="2">
        <v>1477665.19859999</v>
      </c>
      <c r="D13" s="2">
        <v>1434491.17339999</v>
      </c>
      <c r="E13" s="2">
        <v>1276612.155</v>
      </c>
      <c r="F13" s="2">
        <f t="shared" si="0"/>
        <v>246020.69559998997</v>
      </c>
      <c r="G13" s="5" t="s">
        <v>49</v>
      </c>
      <c r="H13" s="2">
        <f>AVERAGE(B37:B40)</f>
        <v>4472047.1931424979</v>
      </c>
      <c r="I13" s="2">
        <f>AVERAGE(C37:C40)</f>
        <v>4344115.2083624946</v>
      </c>
      <c r="J13" s="2">
        <f>AVERAGE(D37:D40)</f>
        <v>4126745.374824997</v>
      </c>
      <c r="K13" s="2">
        <f>AVERAGE(E37:E40)</f>
        <v>4087913.5197474998</v>
      </c>
      <c r="L13" s="2">
        <f>AVERAGE(F37:F40)</f>
        <v>384133.67339499725</v>
      </c>
      <c r="M13" s="6">
        <f t="shared" si="1"/>
        <v>8.5896605470540066E-2</v>
      </c>
      <c r="AA13" s="2"/>
      <c r="AB13" s="2"/>
      <c r="AC13" s="2"/>
      <c r="AD13" s="2"/>
      <c r="AE13" s="2"/>
    </row>
    <row r="14" spans="1:31" x14ac:dyDescent="0.25">
      <c r="A14" t="s">
        <v>14</v>
      </c>
      <c r="B14" s="2">
        <v>1506750.1044999999</v>
      </c>
      <c r="C14" s="2">
        <v>1312559.3729000001</v>
      </c>
      <c r="D14" s="2">
        <v>1386762.1365999901</v>
      </c>
      <c r="E14" s="2">
        <v>1312559.3729000001</v>
      </c>
      <c r="F14" s="2">
        <f t="shared" si="0"/>
        <v>194190.73159999982</v>
      </c>
      <c r="G14" s="5" t="s">
        <v>50</v>
      </c>
      <c r="H14" s="2">
        <f>AVERAGE(B41:B44)</f>
        <v>3734828.2926849951</v>
      </c>
      <c r="I14" s="2">
        <f>AVERAGE(C41:C44)</f>
        <v>3723110.0338500002</v>
      </c>
      <c r="J14" s="2">
        <f>AVERAGE(D41:D44)</f>
        <v>3634626.18835</v>
      </c>
      <c r="K14" s="2">
        <f>AVERAGE(E41:E44)</f>
        <v>3562879.1217249976</v>
      </c>
      <c r="L14" s="2">
        <f>AVERAGE(F41:F44)</f>
        <v>171949.17095999746</v>
      </c>
      <c r="M14" s="6">
        <f t="shared" si="1"/>
        <v>4.6039377846841242E-2</v>
      </c>
      <c r="AA14" s="2"/>
      <c r="AB14" s="2"/>
      <c r="AC14" s="2"/>
      <c r="AD14" s="2"/>
      <c r="AE14" s="2"/>
    </row>
    <row r="15" spans="1:31" x14ac:dyDescent="0.25">
      <c r="A15" t="s">
        <v>15</v>
      </c>
      <c r="B15" s="2">
        <v>1471835.8369</v>
      </c>
      <c r="C15" s="2">
        <v>1359511.8628</v>
      </c>
      <c r="D15" s="2">
        <v>1401666.0929</v>
      </c>
      <c r="E15" s="2">
        <v>1313934.8836999999</v>
      </c>
      <c r="F15" s="2">
        <f t="shared" si="0"/>
        <v>157900.95320000011</v>
      </c>
      <c r="AA15" s="2"/>
      <c r="AB15" s="2"/>
      <c r="AC15" s="2"/>
      <c r="AD15" s="2"/>
      <c r="AE15" s="2"/>
    </row>
    <row r="16" spans="1:31" x14ac:dyDescent="0.25">
      <c r="A16" t="s">
        <v>16</v>
      </c>
      <c r="B16" s="2">
        <v>1524044.2157999999</v>
      </c>
      <c r="C16" s="2">
        <v>1429420.9454000001</v>
      </c>
      <c r="D16" s="2">
        <v>1408513.6654999999</v>
      </c>
      <c r="E16" s="2">
        <v>1348822.0829</v>
      </c>
      <c r="F16" s="2">
        <f t="shared" si="0"/>
        <v>175222.13289999985</v>
      </c>
      <c r="AA16" s="2"/>
      <c r="AB16" s="2"/>
      <c r="AC16" s="2"/>
      <c r="AD16" s="2"/>
      <c r="AE16" s="2"/>
    </row>
    <row r="17" spans="1:31" x14ac:dyDescent="0.25">
      <c r="A17" t="s">
        <v>17</v>
      </c>
      <c r="B17" s="2">
        <v>1511706.6902000001</v>
      </c>
      <c r="C17" s="2">
        <v>1394069.6333999999</v>
      </c>
      <c r="D17" s="2">
        <v>1390509.4979000001</v>
      </c>
      <c r="E17" s="2">
        <v>1353596.1285999999</v>
      </c>
      <c r="F17" s="2">
        <f t="shared" si="0"/>
        <v>158110.56160000013</v>
      </c>
      <c r="AA17" s="2"/>
      <c r="AB17" s="2"/>
      <c r="AC17" s="2"/>
      <c r="AD17" s="2"/>
      <c r="AE17" s="2"/>
    </row>
    <row r="18" spans="1:31" x14ac:dyDescent="0.25">
      <c r="A18" t="s">
        <v>18</v>
      </c>
      <c r="B18" s="2">
        <v>1505345.3844000001</v>
      </c>
      <c r="C18" s="2">
        <v>1393567.9583999999</v>
      </c>
      <c r="D18" s="2">
        <v>1402473.54179999</v>
      </c>
      <c r="E18" s="2">
        <v>1301901.477</v>
      </c>
      <c r="F18" s="2">
        <f t="shared" si="0"/>
        <v>203443.90740000014</v>
      </c>
      <c r="AA18" s="2"/>
      <c r="AB18" s="2"/>
      <c r="AC18" s="2"/>
      <c r="AD18" s="2"/>
      <c r="AE18" s="2"/>
    </row>
    <row r="19" spans="1:31" x14ac:dyDescent="0.25">
      <c r="A19" t="s">
        <v>19</v>
      </c>
      <c r="B19" s="2">
        <v>1612240.9057</v>
      </c>
      <c r="C19" s="2">
        <v>1375726.7006999999</v>
      </c>
      <c r="D19" s="2">
        <v>1383058.7548</v>
      </c>
      <c r="E19" s="2">
        <v>1368683.54029999</v>
      </c>
      <c r="F19" s="2">
        <f t="shared" si="0"/>
        <v>243557.36540001002</v>
      </c>
      <c r="AA19" s="2"/>
      <c r="AB19" s="2"/>
      <c r="AC19" s="2"/>
      <c r="AD19" s="2"/>
      <c r="AE19" s="2"/>
    </row>
    <row r="20" spans="1:31" x14ac:dyDescent="0.25">
      <c r="A20" t="s">
        <v>20</v>
      </c>
      <c r="B20" s="2">
        <v>1598188.2908999899</v>
      </c>
      <c r="C20" s="2">
        <v>1483836.5970999999</v>
      </c>
      <c r="D20" s="2">
        <v>1418840.5186999999</v>
      </c>
      <c r="E20" s="2">
        <v>1410388.7694999899</v>
      </c>
      <c r="F20" s="2">
        <f t="shared" si="0"/>
        <v>187799.52139999997</v>
      </c>
      <c r="AA20" s="2"/>
      <c r="AB20" s="2"/>
      <c r="AC20" s="2"/>
      <c r="AD20" s="2"/>
      <c r="AE20" s="2"/>
    </row>
    <row r="21" spans="1:31" x14ac:dyDescent="0.25">
      <c r="A21" t="s">
        <v>21</v>
      </c>
      <c r="B21" s="2">
        <v>9055597.7377999909</v>
      </c>
      <c r="C21" s="2">
        <v>8877357.5321699996</v>
      </c>
      <c r="D21" s="2">
        <v>8592448.76131</v>
      </c>
      <c r="E21" s="2">
        <v>8385844.32326</v>
      </c>
      <c r="F21" s="2">
        <f t="shared" si="0"/>
        <v>669753.41453999095</v>
      </c>
      <c r="AA21" s="2"/>
      <c r="AB21" s="2"/>
      <c r="AC21" s="2"/>
      <c r="AD21" s="2"/>
      <c r="AE21" s="2"/>
    </row>
    <row r="22" spans="1:31" x14ac:dyDescent="0.25">
      <c r="A22" t="s">
        <v>22</v>
      </c>
      <c r="B22" s="2">
        <v>9056933.8929699995</v>
      </c>
      <c r="C22" s="2">
        <v>8732929.8055600002</v>
      </c>
      <c r="D22" s="2">
        <v>8655019.2421000004</v>
      </c>
      <c r="E22" s="2">
        <v>8486244.3558600005</v>
      </c>
      <c r="F22" s="2">
        <f t="shared" si="0"/>
        <v>570689.53710999899</v>
      </c>
      <c r="AA22" s="2"/>
      <c r="AB22" s="2"/>
      <c r="AC22" s="2"/>
      <c r="AD22" s="2"/>
      <c r="AE22" s="2"/>
    </row>
    <row r="23" spans="1:31" x14ac:dyDescent="0.25">
      <c r="A23" t="s">
        <v>23</v>
      </c>
      <c r="B23" s="2">
        <v>9220658.6320999991</v>
      </c>
      <c r="C23" s="2">
        <v>8910761.0557700004</v>
      </c>
      <c r="D23" s="2">
        <v>8715561.4845599998</v>
      </c>
      <c r="E23" s="2">
        <v>8517131.0430299994</v>
      </c>
      <c r="F23" s="2">
        <f t="shared" si="0"/>
        <v>703527.58906999975</v>
      </c>
      <c r="AA23" s="2"/>
      <c r="AB23" s="2"/>
      <c r="AC23" s="2"/>
      <c r="AD23" s="2"/>
      <c r="AE23" s="2"/>
    </row>
    <row r="24" spans="1:31" x14ac:dyDescent="0.25">
      <c r="A24" t="s">
        <v>24</v>
      </c>
      <c r="B24" s="2">
        <v>8931739.5007000007</v>
      </c>
      <c r="C24" s="2">
        <v>8738646.9888000004</v>
      </c>
      <c r="D24" s="2">
        <v>8668807.0129000004</v>
      </c>
      <c r="E24" s="2">
        <v>8445567.1100500003</v>
      </c>
      <c r="F24" s="2">
        <f t="shared" si="0"/>
        <v>486172.39065000042</v>
      </c>
      <c r="AA24" s="2"/>
      <c r="AB24" s="2"/>
      <c r="AC24" s="2"/>
      <c r="AD24" s="2"/>
      <c r="AE24" s="2"/>
    </row>
    <row r="25" spans="1:31" x14ac:dyDescent="0.25">
      <c r="A25" t="s">
        <v>25</v>
      </c>
      <c r="B25" s="2">
        <v>8313279.6239700001</v>
      </c>
      <c r="C25" s="2">
        <v>8184894.8912499901</v>
      </c>
      <c r="D25" s="2">
        <v>7919077.1058700001</v>
      </c>
      <c r="E25" s="2">
        <v>7877941.9289699998</v>
      </c>
      <c r="F25" s="2">
        <f t="shared" si="0"/>
        <v>435337.6950000003</v>
      </c>
      <c r="AA25" s="2"/>
      <c r="AB25" s="2"/>
      <c r="AC25" s="2"/>
      <c r="AD25" s="2"/>
      <c r="AE25" s="2"/>
    </row>
    <row r="26" spans="1:31" x14ac:dyDescent="0.25">
      <c r="A26" t="s">
        <v>26</v>
      </c>
      <c r="B26" s="2">
        <v>8122997.2253700001</v>
      </c>
      <c r="C26" s="2">
        <v>8122997.2253700001</v>
      </c>
      <c r="D26" s="2">
        <v>8043293.6363399997</v>
      </c>
      <c r="E26" s="2">
        <v>7998470.2255999995</v>
      </c>
      <c r="F26" s="2">
        <f t="shared" si="0"/>
        <v>124526.99977000058</v>
      </c>
      <c r="AA26" s="2"/>
      <c r="AB26" s="2"/>
      <c r="AC26" s="2"/>
      <c r="AD26" s="2"/>
      <c r="AE26" s="2"/>
    </row>
    <row r="27" spans="1:31" x14ac:dyDescent="0.25">
      <c r="A27" t="s">
        <v>27</v>
      </c>
      <c r="B27" s="2">
        <v>8160491.4307599999</v>
      </c>
      <c r="C27" s="2">
        <v>8010178.0435600001</v>
      </c>
      <c r="D27" s="2">
        <v>8024683.7258299999</v>
      </c>
      <c r="E27" s="2">
        <v>7868377.9663899997</v>
      </c>
      <c r="F27" s="2">
        <f t="shared" si="0"/>
        <v>292113.46437000018</v>
      </c>
      <c r="AA27" s="2"/>
      <c r="AB27" s="2"/>
      <c r="AC27" s="2"/>
      <c r="AD27" s="2"/>
      <c r="AE27" s="2"/>
    </row>
    <row r="28" spans="1:31" x14ac:dyDescent="0.25">
      <c r="A28" t="s">
        <v>28</v>
      </c>
      <c r="B28" s="2">
        <v>8023734.3019000003</v>
      </c>
      <c r="C28" s="2">
        <v>7870288.0861999998</v>
      </c>
      <c r="D28" s="2">
        <v>7870288.0861999998</v>
      </c>
      <c r="E28" s="2">
        <v>7870288.0861999998</v>
      </c>
      <c r="F28" s="2">
        <f t="shared" si="0"/>
        <v>153446.21570000052</v>
      </c>
      <c r="AA28" s="2"/>
      <c r="AB28" s="2"/>
      <c r="AC28" s="2"/>
      <c r="AD28" s="2"/>
      <c r="AE28" s="2"/>
    </row>
    <row r="29" spans="1:31" x14ac:dyDescent="0.25">
      <c r="A29" t="s">
        <v>29</v>
      </c>
      <c r="B29" s="2">
        <v>5084456.46918</v>
      </c>
      <c r="C29" s="2">
        <v>5141942.1704500001</v>
      </c>
      <c r="D29" s="2">
        <v>4978652.9074799996</v>
      </c>
      <c r="E29" s="2">
        <v>4835092.0444499999</v>
      </c>
      <c r="F29" s="2">
        <f t="shared" si="0"/>
        <v>249364.42473000009</v>
      </c>
      <c r="AA29" s="2"/>
      <c r="AB29" s="2"/>
      <c r="AC29" s="2"/>
      <c r="AD29" s="2"/>
      <c r="AE29" s="2"/>
    </row>
    <row r="30" spans="1:31" x14ac:dyDescent="0.25">
      <c r="A30" t="s">
        <v>30</v>
      </c>
      <c r="B30" s="2">
        <v>5219304.8421700001</v>
      </c>
      <c r="C30" s="2">
        <v>5124198.6263499996</v>
      </c>
      <c r="D30" s="2">
        <v>5013303.7069800003</v>
      </c>
      <c r="E30" s="2">
        <v>5013303.7069800003</v>
      </c>
      <c r="F30" s="2">
        <f t="shared" si="0"/>
        <v>206001.13518999983</v>
      </c>
      <c r="AA30" s="2"/>
      <c r="AB30" s="2"/>
      <c r="AC30" s="2"/>
      <c r="AD30" s="2"/>
      <c r="AE30" s="2"/>
    </row>
    <row r="31" spans="1:31" x14ac:dyDescent="0.25">
      <c r="A31" t="s">
        <v>31</v>
      </c>
      <c r="B31" s="2">
        <v>5124804.8783299997</v>
      </c>
      <c r="C31" s="2">
        <v>4901677.5003599999</v>
      </c>
      <c r="D31" s="2">
        <v>4770870.08072</v>
      </c>
      <c r="E31" s="2">
        <v>4721974.9852599902</v>
      </c>
      <c r="F31" s="2">
        <f t="shared" si="0"/>
        <v>402829.89307000954</v>
      </c>
      <c r="AA31" s="2"/>
      <c r="AB31" s="2"/>
      <c r="AC31" s="2"/>
      <c r="AD31" s="2"/>
      <c r="AE31" s="2"/>
    </row>
    <row r="32" spans="1:31" x14ac:dyDescent="0.25">
      <c r="A32" t="s">
        <v>32</v>
      </c>
      <c r="B32" s="2">
        <v>5260460.9408499999</v>
      </c>
      <c r="C32" s="2">
        <v>4973453.8829999901</v>
      </c>
      <c r="D32" s="2">
        <v>4868952.40178</v>
      </c>
      <c r="E32" s="2">
        <v>4774560.0697799996</v>
      </c>
      <c r="F32" s="2">
        <f t="shared" si="0"/>
        <v>485900.87107000034</v>
      </c>
      <c r="AA32" s="2"/>
      <c r="AB32" s="2"/>
      <c r="AC32" s="2"/>
      <c r="AD32" s="2"/>
      <c r="AE32" s="2"/>
    </row>
    <row r="33" spans="1:31" x14ac:dyDescent="0.25">
      <c r="A33" t="s">
        <v>33</v>
      </c>
      <c r="B33" s="2">
        <v>4278401.9804699998</v>
      </c>
      <c r="C33" s="2">
        <v>4254515.1547800004</v>
      </c>
      <c r="D33" s="2">
        <v>4092819.40484</v>
      </c>
      <c r="E33" s="2">
        <v>4006933.39371</v>
      </c>
      <c r="F33" s="2">
        <f t="shared" si="0"/>
        <v>271468.58675999986</v>
      </c>
      <c r="AA33" s="2"/>
      <c r="AB33" s="2"/>
      <c r="AC33" s="2"/>
      <c r="AD33" s="2"/>
      <c r="AE33" s="2"/>
    </row>
    <row r="34" spans="1:31" x14ac:dyDescent="0.25">
      <c r="A34" t="s">
        <v>34</v>
      </c>
      <c r="B34" s="2">
        <v>4556412.9431099901</v>
      </c>
      <c r="C34" s="2">
        <v>4383587.4562499998</v>
      </c>
      <c r="D34" s="2">
        <v>4026865.4782599998</v>
      </c>
      <c r="E34" s="2">
        <v>4080875.3012999902</v>
      </c>
      <c r="F34" s="2">
        <f t="shared" si="0"/>
        <v>475537.64180999994</v>
      </c>
      <c r="AA34" s="2"/>
      <c r="AB34" s="2"/>
      <c r="AC34" s="2"/>
      <c r="AD34" s="2"/>
      <c r="AE34" s="2"/>
    </row>
    <row r="35" spans="1:31" x14ac:dyDescent="0.25">
      <c r="A35" t="s">
        <v>35</v>
      </c>
      <c r="B35" s="2">
        <v>4364639.9987700004</v>
      </c>
      <c r="C35" s="2">
        <v>4266705.0558399996</v>
      </c>
      <c r="D35" s="2">
        <v>4028175.1425600001</v>
      </c>
      <c r="E35" s="2">
        <v>4053842.6575099998</v>
      </c>
      <c r="F35" s="2">
        <f t="shared" si="0"/>
        <v>310797.3412600006</v>
      </c>
      <c r="AA35" s="2"/>
      <c r="AB35" s="2"/>
      <c r="AC35" s="2"/>
      <c r="AD35" s="2"/>
      <c r="AE35" s="2"/>
    </row>
    <row r="36" spans="1:31" x14ac:dyDescent="0.25">
      <c r="A36" t="s">
        <v>36</v>
      </c>
      <c r="B36" s="2">
        <v>4538524.3744399901</v>
      </c>
      <c r="C36" s="2">
        <v>4221605.1282199901</v>
      </c>
      <c r="D36" s="2">
        <v>4133260.3908600002</v>
      </c>
      <c r="E36" s="2">
        <v>4083474.19362</v>
      </c>
      <c r="F36" s="2">
        <f t="shared" si="0"/>
        <v>455050.18081999011</v>
      </c>
      <c r="AA36" s="2"/>
      <c r="AB36" s="2"/>
      <c r="AC36" s="2"/>
      <c r="AD36" s="2"/>
      <c r="AE36" s="2"/>
    </row>
    <row r="37" spans="1:31" x14ac:dyDescent="0.25">
      <c r="A37" t="s">
        <v>37</v>
      </c>
      <c r="B37" s="2">
        <v>4675297.3118999898</v>
      </c>
      <c r="C37" s="2">
        <v>4322579.5301999897</v>
      </c>
      <c r="D37" s="2">
        <v>4081361.5671999999</v>
      </c>
      <c r="E37" s="2">
        <v>4043655.4328999999</v>
      </c>
      <c r="F37" s="2">
        <f t="shared" si="0"/>
        <v>631641.87899998995</v>
      </c>
      <c r="AA37" s="2"/>
      <c r="AB37" s="2"/>
      <c r="AC37" s="2"/>
      <c r="AD37" s="2"/>
      <c r="AE37" s="2"/>
    </row>
    <row r="38" spans="1:31" x14ac:dyDescent="0.25">
      <c r="A38" t="s">
        <v>38</v>
      </c>
      <c r="B38" s="2">
        <v>4420858.3976999996</v>
      </c>
      <c r="C38" s="2">
        <v>4337456.3854999896</v>
      </c>
      <c r="D38" s="2">
        <v>4102564.0399999898</v>
      </c>
      <c r="E38" s="2">
        <v>4093411.8012999999</v>
      </c>
      <c r="F38" s="2">
        <f t="shared" si="0"/>
        <v>327446.59639999969</v>
      </c>
      <c r="AA38" s="2"/>
      <c r="AB38" s="2"/>
      <c r="AC38" s="2"/>
      <c r="AD38" s="2"/>
      <c r="AE38" s="2"/>
    </row>
    <row r="39" spans="1:31" x14ac:dyDescent="0.25">
      <c r="A39" t="s">
        <v>39</v>
      </c>
      <c r="B39" s="2">
        <v>4347160.6760999998</v>
      </c>
      <c r="C39" s="2">
        <v>4393733.5833999999</v>
      </c>
      <c r="D39" s="2">
        <v>4202143.2402999997</v>
      </c>
      <c r="E39" s="2">
        <v>4213918.3256000001</v>
      </c>
      <c r="F39" s="2">
        <f t="shared" si="0"/>
        <v>133242.35049999971</v>
      </c>
      <c r="AA39" s="2"/>
      <c r="AB39" s="2"/>
      <c r="AC39" s="2"/>
      <c r="AD39" s="2"/>
      <c r="AE39" s="2"/>
    </row>
    <row r="40" spans="1:31" x14ac:dyDescent="0.25">
      <c r="A40" t="s">
        <v>40</v>
      </c>
      <c r="B40" s="2">
        <v>4444872.3868699996</v>
      </c>
      <c r="C40" s="2">
        <v>4322691.3343500001</v>
      </c>
      <c r="D40" s="2">
        <v>4120912.6518000001</v>
      </c>
      <c r="E40" s="2">
        <v>4000668.5191899999</v>
      </c>
      <c r="F40" s="2">
        <f t="shared" si="0"/>
        <v>444203.86767999968</v>
      </c>
      <c r="AA40" s="2"/>
      <c r="AB40" s="2"/>
      <c r="AC40" s="2"/>
      <c r="AD40" s="2"/>
      <c r="AE40" s="2"/>
    </row>
    <row r="41" spans="1:31" x14ac:dyDescent="0.25">
      <c r="A41" t="s">
        <v>41</v>
      </c>
      <c r="B41" s="2">
        <v>3674267.7587999902</v>
      </c>
      <c r="C41" s="2">
        <v>3614859.8223999999</v>
      </c>
      <c r="D41" s="2">
        <v>3695397.8506999998</v>
      </c>
      <c r="E41" s="2">
        <v>3584547.5274999999</v>
      </c>
      <c r="F41" s="2">
        <f t="shared" si="0"/>
        <v>89720.231299990322</v>
      </c>
      <c r="AA41" s="2"/>
      <c r="AB41" s="2"/>
      <c r="AC41" s="2"/>
      <c r="AD41" s="2"/>
      <c r="AE41" s="2"/>
    </row>
    <row r="42" spans="1:31" x14ac:dyDescent="0.25">
      <c r="A42" t="s">
        <v>42</v>
      </c>
      <c r="B42" s="2">
        <v>3731671.8662999999</v>
      </c>
      <c r="C42" s="2">
        <v>3847049.0052</v>
      </c>
      <c r="D42" s="2">
        <v>3585185.7411000002</v>
      </c>
      <c r="E42" s="2">
        <v>3585185.7411000002</v>
      </c>
      <c r="F42" s="2">
        <f t="shared" si="0"/>
        <v>146486.12519999966</v>
      </c>
      <c r="AA42" s="2"/>
      <c r="AB42" s="2"/>
      <c r="AC42" s="2"/>
      <c r="AD42" s="2"/>
      <c r="AE42" s="2"/>
    </row>
    <row r="43" spans="1:31" x14ac:dyDescent="0.25">
      <c r="A43" t="s">
        <v>43</v>
      </c>
      <c r="B43" s="2">
        <v>3784747.42374</v>
      </c>
      <c r="C43" s="2">
        <v>3699420.8075999999</v>
      </c>
      <c r="D43" s="2">
        <v>3654077.9125999999</v>
      </c>
      <c r="E43" s="2">
        <v>3562446.6717999899</v>
      </c>
      <c r="F43" s="2">
        <f t="shared" si="0"/>
        <v>222300.75194001012</v>
      </c>
      <c r="AA43" s="2"/>
      <c r="AB43" s="2"/>
      <c r="AC43" s="2"/>
      <c r="AD43" s="2"/>
      <c r="AE43" s="2"/>
    </row>
    <row r="44" spans="1:31" x14ac:dyDescent="0.25">
      <c r="A44" t="s">
        <v>44</v>
      </c>
      <c r="B44" s="2">
        <v>3748626.1218999899</v>
      </c>
      <c r="C44" s="2">
        <v>3731110.5002000001</v>
      </c>
      <c r="D44" s="2">
        <v>3603843.2489999998</v>
      </c>
      <c r="E44" s="2">
        <v>3519336.5465000002</v>
      </c>
      <c r="F44" s="2">
        <f t="shared" si="0"/>
        <v>229289.57539998973</v>
      </c>
      <c r="AA44" s="2"/>
      <c r="AB44" s="2"/>
      <c r="AC44" s="2"/>
      <c r="AD44" s="2"/>
      <c r="AE44" s="2"/>
    </row>
    <row r="51" spans="2:14" x14ac:dyDescent="0.25">
      <c r="E51" s="5">
        <v>131</v>
      </c>
      <c r="F51" s="5">
        <v>132</v>
      </c>
      <c r="G51" s="5">
        <v>133</v>
      </c>
      <c r="H51" s="5">
        <v>134</v>
      </c>
      <c r="I51" s="5" t="s">
        <v>52</v>
      </c>
      <c r="J51" s="5" t="s">
        <v>46</v>
      </c>
      <c r="K51" s="5" t="s">
        <v>47</v>
      </c>
      <c r="L51" s="5" t="s">
        <v>48</v>
      </c>
      <c r="M51" s="5" t="s">
        <v>49</v>
      </c>
      <c r="N51" s="5" t="s">
        <v>50</v>
      </c>
    </row>
    <row r="52" spans="2:14" x14ac:dyDescent="0.25">
      <c r="B52" s="5"/>
      <c r="C52" s="2"/>
      <c r="D52" s="4" t="s">
        <v>63</v>
      </c>
      <c r="E52" s="2">
        <v>1484280.6725999999</v>
      </c>
      <c r="F52" s="2">
        <v>1439730.335174995</v>
      </c>
      <c r="G52" s="2">
        <v>1506315.7519499976</v>
      </c>
      <c r="H52" s="2">
        <v>1556870.3177999975</v>
      </c>
      <c r="I52" s="2">
        <v>9066232.4408924989</v>
      </c>
      <c r="J52" s="2">
        <v>8155125.6454999996</v>
      </c>
      <c r="K52" s="2">
        <v>5172256.7826324999</v>
      </c>
      <c r="L52" s="2">
        <v>4434494.8241974954</v>
      </c>
      <c r="M52" s="2">
        <v>4472047.1931424979</v>
      </c>
      <c r="N52" s="2">
        <v>3734828.2926849951</v>
      </c>
    </row>
    <row r="53" spans="2:14" x14ac:dyDescent="0.25">
      <c r="B53" s="5"/>
      <c r="C53" s="2"/>
    </row>
    <row r="54" spans="2:14" x14ac:dyDescent="0.25">
      <c r="B54" s="5"/>
      <c r="C54" s="2"/>
    </row>
    <row r="55" spans="2:14" x14ac:dyDescent="0.25">
      <c r="B55" s="5"/>
      <c r="C55" s="2"/>
    </row>
    <row r="56" spans="2:14" x14ac:dyDescent="0.25">
      <c r="B56" s="5"/>
      <c r="C56" s="2"/>
    </row>
    <row r="57" spans="2:14" x14ac:dyDescent="0.25">
      <c r="B57" s="5"/>
      <c r="C57" s="2"/>
    </row>
    <row r="58" spans="2:14" x14ac:dyDescent="0.25">
      <c r="B58" s="5"/>
      <c r="C58" s="2"/>
    </row>
    <row r="59" spans="2:14" x14ac:dyDescent="0.25">
      <c r="B59" s="5"/>
      <c r="C59" s="2"/>
    </row>
    <row r="60" spans="2:14" x14ac:dyDescent="0.25">
      <c r="B60" s="5"/>
      <c r="C60" s="2"/>
    </row>
    <row r="61" spans="2:14" x14ac:dyDescent="0.25">
      <c r="B61" s="5"/>
      <c r="C61" s="2"/>
    </row>
  </sheetData>
  <mergeCells count="2">
    <mergeCell ref="B2:E2"/>
    <mergeCell ref="AA2:AD2"/>
  </mergeCells>
  <conditionalFormatting sqref="H5:K14">
    <cfRule type="top10" dxfId="15" priority="1" bottom="1" rank="1"/>
    <cfRule type="top10" dxfId="14" priority="2" rank="1"/>
    <cfRule type="top10" dxfId="13" priority="3" bottom="1" rank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0F99-0358-4541-B1F7-23F8B1E0BCBC}">
  <dimension ref="A1:N44"/>
  <sheetViews>
    <sheetView zoomScale="85" zoomScaleNormal="85" workbookViewId="0">
      <selection activeCell="H5" sqref="H5:K14"/>
    </sheetView>
  </sheetViews>
  <sheetFormatPr defaultColWidth="9.140625" defaultRowHeight="15" x14ac:dyDescent="0.25"/>
  <cols>
    <col min="1" max="1" width="25.42578125" customWidth="1"/>
    <col min="5" max="5" width="10.42578125" bestFit="1" customWidth="1"/>
    <col min="6" max="6" width="12.5703125" bestFit="1" customWidth="1"/>
    <col min="7" max="7" width="9.140625" style="3"/>
    <col min="12" max="12" width="13.140625" bestFit="1" customWidth="1"/>
  </cols>
  <sheetData>
    <row r="1" spans="1:14" x14ac:dyDescent="0.25">
      <c r="A1" t="s">
        <v>0</v>
      </c>
    </row>
    <row r="2" spans="1:14" x14ac:dyDescent="0.25">
      <c r="B2" s="7" t="s">
        <v>2</v>
      </c>
      <c r="C2" s="7"/>
      <c r="D2" s="7"/>
      <c r="E2" s="7"/>
    </row>
    <row r="3" spans="1:14" x14ac:dyDescent="0.25">
      <c r="A3" t="s">
        <v>45</v>
      </c>
      <c r="B3" s="1">
        <v>7.7514580000000004</v>
      </c>
      <c r="C3" s="1">
        <v>23.574552000000001</v>
      </c>
      <c r="D3" s="1">
        <v>124.54464299999999</v>
      </c>
      <c r="E3" s="1">
        <v>480.47917000000001</v>
      </c>
    </row>
    <row r="4" spans="1:14" x14ac:dyDescent="0.25">
      <c r="A4" t="s">
        <v>1</v>
      </c>
      <c r="B4">
        <v>10</v>
      </c>
      <c r="C4">
        <v>20</v>
      </c>
      <c r="D4">
        <v>50</v>
      </c>
      <c r="E4">
        <v>100</v>
      </c>
      <c r="F4" t="s">
        <v>51</v>
      </c>
      <c r="H4" s="4">
        <v>10</v>
      </c>
      <c r="I4" s="4">
        <v>20</v>
      </c>
      <c r="J4" s="4">
        <v>50</v>
      </c>
      <c r="K4" s="4">
        <v>100</v>
      </c>
      <c r="L4" s="4" t="s">
        <v>51</v>
      </c>
    </row>
    <row r="5" spans="1:14" x14ac:dyDescent="0.25">
      <c r="A5" t="s">
        <v>5</v>
      </c>
      <c r="B5" s="2">
        <v>1248142.8999999999</v>
      </c>
      <c r="C5" s="2">
        <v>1248142.8999999999</v>
      </c>
      <c r="D5" s="2">
        <v>1248142.8999999999</v>
      </c>
      <c r="E5" s="2">
        <v>1248142.8999999999</v>
      </c>
      <c r="F5" s="2">
        <f>B5-E5</f>
        <v>0</v>
      </c>
      <c r="G5" s="5">
        <v>131</v>
      </c>
      <c r="H5" s="2">
        <f>AVERAGE(B5:B8)</f>
        <v>1248142.8999999999</v>
      </c>
      <c r="I5" s="2">
        <f>AVERAGE(C5:C8)</f>
        <v>1248142.8999999999</v>
      </c>
      <c r="J5" s="2">
        <f>AVERAGE(D5:D8)</f>
        <v>1248142.8999999999</v>
      </c>
      <c r="K5" s="2">
        <f>AVERAGE(E5:E8)</f>
        <v>1248142.8999999999</v>
      </c>
      <c r="L5" s="2">
        <f>AVERAGE(F5:F8)</f>
        <v>0</v>
      </c>
      <c r="M5" s="6">
        <f>L5/H5</f>
        <v>0</v>
      </c>
      <c r="N5" s="3">
        <v>1248142.8999999999</v>
      </c>
    </row>
    <row r="6" spans="1:14" x14ac:dyDescent="0.25">
      <c r="A6" t="s">
        <v>6</v>
      </c>
      <c r="B6" s="2">
        <v>1248142.8999999999</v>
      </c>
      <c r="C6" s="2">
        <v>1248142.8999999999</v>
      </c>
      <c r="D6" s="2">
        <v>1248142.8999999999</v>
      </c>
      <c r="E6" s="2">
        <v>1248142.8999999999</v>
      </c>
      <c r="F6" s="2">
        <f t="shared" ref="F6:F44" si="0">B6-E6</f>
        <v>0</v>
      </c>
      <c r="G6" s="5">
        <v>132</v>
      </c>
      <c r="H6" s="2">
        <f>AVERAGE(B9:B12)</f>
        <v>1248142.8999999999</v>
      </c>
      <c r="I6" s="2">
        <f>AVERAGE(C9:C12)</f>
        <v>1248142.8999999999</v>
      </c>
      <c r="J6" s="2">
        <f>AVERAGE(D9:D12)</f>
        <v>1248142.8999999999</v>
      </c>
      <c r="K6" s="2">
        <f>AVERAGE(E9:E12)</f>
        <v>1248142.8999999999</v>
      </c>
      <c r="L6" s="2">
        <f>AVERAGE(F9:F12)</f>
        <v>0</v>
      </c>
      <c r="M6" s="6">
        <f t="shared" ref="M6:M14" si="1">L6/H6</f>
        <v>0</v>
      </c>
    </row>
    <row r="7" spans="1:14" x14ac:dyDescent="0.25">
      <c r="A7" t="s">
        <v>7</v>
      </c>
      <c r="B7" s="2">
        <v>1248142.8999999999</v>
      </c>
      <c r="C7" s="2">
        <v>1248142.8999999999</v>
      </c>
      <c r="D7" s="2">
        <v>1248142.8999999999</v>
      </c>
      <c r="E7" s="2">
        <v>1248142.8999999999</v>
      </c>
      <c r="F7" s="2">
        <f t="shared" si="0"/>
        <v>0</v>
      </c>
      <c r="G7" s="5">
        <v>133</v>
      </c>
      <c r="H7" s="2">
        <f>AVERAGE(B13:B16)</f>
        <v>1248142.8999999999</v>
      </c>
      <c r="I7" s="2">
        <f>AVERAGE(C13:C16)</f>
        <v>1248142.8999999999</v>
      </c>
      <c r="J7" s="2">
        <f>AVERAGE(D13:D16)</f>
        <v>1248142.8999999999</v>
      </c>
      <c r="K7" s="2">
        <f>AVERAGE(E13:E16)</f>
        <v>1248142.8999999999</v>
      </c>
      <c r="L7" s="2">
        <f>AVERAGE(F13:F16)</f>
        <v>0</v>
      </c>
      <c r="M7" s="6">
        <f t="shared" si="1"/>
        <v>0</v>
      </c>
    </row>
    <row r="8" spans="1:14" x14ac:dyDescent="0.25">
      <c r="A8" t="s">
        <v>8</v>
      </c>
      <c r="B8" s="2">
        <v>1248142.8999999999</v>
      </c>
      <c r="C8" s="2">
        <v>1248142.8999999999</v>
      </c>
      <c r="D8" s="2">
        <v>1248142.8999999999</v>
      </c>
      <c r="E8" s="2">
        <v>1248142.8999999999</v>
      </c>
      <c r="F8" s="2">
        <f t="shared" si="0"/>
        <v>0</v>
      </c>
      <c r="G8" s="5">
        <v>134</v>
      </c>
      <c r="H8" s="2">
        <f>AVERAGE(B17:B20)</f>
        <v>1248142.8999999999</v>
      </c>
      <c r="I8" s="2">
        <f>AVERAGE(C17:C20)</f>
        <v>1248142.8999999999</v>
      </c>
      <c r="J8" s="2">
        <f>AVERAGE(D17:D20)</f>
        <v>1248142.8999999999</v>
      </c>
      <c r="K8" s="2">
        <f>AVERAGE(E17:E20)</f>
        <v>1248142.8999999999</v>
      </c>
      <c r="L8" s="2">
        <f>AVERAGE(F17:F20)</f>
        <v>0</v>
      </c>
      <c r="M8" s="6">
        <f t="shared" si="1"/>
        <v>0</v>
      </c>
    </row>
    <row r="9" spans="1:14" x14ac:dyDescent="0.25">
      <c r="A9" t="s">
        <v>9</v>
      </c>
      <c r="B9" s="2">
        <v>1248142.8999999999</v>
      </c>
      <c r="C9" s="2">
        <v>1248142.8999999999</v>
      </c>
      <c r="D9" s="2">
        <v>1248142.8999999999</v>
      </c>
      <c r="E9" s="2">
        <v>1248142.8999999999</v>
      </c>
      <c r="F9" s="2">
        <f t="shared" si="0"/>
        <v>0</v>
      </c>
      <c r="G9" s="5" t="s">
        <v>52</v>
      </c>
      <c r="H9" s="2">
        <f>AVERAGE(B21:B24)</f>
        <v>3891172.38976999</v>
      </c>
      <c r="I9" s="2">
        <f>AVERAGE(C21:C24)</f>
        <v>3891172.38976999</v>
      </c>
      <c r="J9" s="2">
        <f>AVERAGE(D21:D24)</f>
        <v>3891172.38976999</v>
      </c>
      <c r="K9" s="2">
        <f>AVERAGE(E21:E24)</f>
        <v>3891172.38976999</v>
      </c>
      <c r="L9" s="2">
        <f>AVERAGE(F21:F24)</f>
        <v>0</v>
      </c>
      <c r="M9" s="6">
        <f t="shared" si="1"/>
        <v>0</v>
      </c>
      <c r="N9">
        <v>4078737.1063000001</v>
      </c>
    </row>
    <row r="10" spans="1:14" x14ac:dyDescent="0.25">
      <c r="A10" t="s">
        <v>10</v>
      </c>
      <c r="B10" s="2">
        <v>1248142.8999999999</v>
      </c>
      <c r="C10" s="2">
        <v>1248142.8999999999</v>
      </c>
      <c r="D10" s="2">
        <v>1248142.8999999999</v>
      </c>
      <c r="E10" s="2">
        <v>1248142.8999999999</v>
      </c>
      <c r="F10" s="2">
        <f t="shared" si="0"/>
        <v>0</v>
      </c>
      <c r="G10" s="5" t="s">
        <v>46</v>
      </c>
      <c r="H10" s="2">
        <f>AVERAGE(B25:B28)</f>
        <v>3402142.4858299899</v>
      </c>
      <c r="I10" s="2">
        <f>AVERAGE(C25:C28)</f>
        <v>3402142.4858299899</v>
      </c>
      <c r="J10" s="2">
        <f>AVERAGE(D25:D28)</f>
        <v>3402142.4858299899</v>
      </c>
      <c r="K10" s="2">
        <f>AVERAGE(E25:E28)</f>
        <v>3402142.4858299899</v>
      </c>
      <c r="L10" s="2">
        <f>AVERAGE(F25:F28)</f>
        <v>0</v>
      </c>
      <c r="M10" s="6">
        <f t="shared" si="1"/>
        <v>0</v>
      </c>
    </row>
    <row r="11" spans="1:14" x14ac:dyDescent="0.25">
      <c r="A11" t="s">
        <v>11</v>
      </c>
      <c r="B11" s="2">
        <v>1248142.8999999999</v>
      </c>
      <c r="C11" s="2">
        <v>1248142.8999999999</v>
      </c>
      <c r="D11" s="2">
        <v>1248142.8999999999</v>
      </c>
      <c r="E11" s="2">
        <v>1248142.8999999999</v>
      </c>
      <c r="F11" s="2">
        <f t="shared" si="0"/>
        <v>0</v>
      </c>
      <c r="G11" s="5" t="s">
        <v>47</v>
      </c>
      <c r="H11" s="2">
        <f>AVERAGE(B29:B32)</f>
        <v>2935757.5310900002</v>
      </c>
      <c r="I11" s="2">
        <f>AVERAGE(C29:C32)</f>
        <v>2935757.5310900002</v>
      </c>
      <c r="J11" s="2">
        <f>AVERAGE(D29:D32)</f>
        <v>2935757.5310900002</v>
      </c>
      <c r="K11" s="2">
        <f>AVERAGE(E29:E32)</f>
        <v>2935757.5310900002</v>
      </c>
      <c r="L11" s="2">
        <f>AVERAGE(F29:F32)</f>
        <v>0</v>
      </c>
      <c r="M11" s="6">
        <f t="shared" si="1"/>
        <v>0</v>
      </c>
    </row>
    <row r="12" spans="1:14" x14ac:dyDescent="0.25">
      <c r="A12" t="s">
        <v>12</v>
      </c>
      <c r="B12" s="2">
        <v>1248142.8999999999</v>
      </c>
      <c r="C12" s="2">
        <v>1248142.8999999999</v>
      </c>
      <c r="D12" s="2">
        <v>1248142.8999999999</v>
      </c>
      <c r="E12" s="2">
        <v>1248142.8999999999</v>
      </c>
      <c r="F12" s="2">
        <f t="shared" si="0"/>
        <v>0</v>
      </c>
      <c r="G12" s="5" t="s">
        <v>48</v>
      </c>
      <c r="H12" s="2">
        <f>AVERAGE(B33:B36)</f>
        <v>2322105.6325699999</v>
      </c>
      <c r="I12" s="2">
        <f>AVERAGE(C33:C36)</f>
        <v>2322105.6325699999</v>
      </c>
      <c r="J12" s="2">
        <f>AVERAGE(D33:D36)</f>
        <v>2322105.6325699999</v>
      </c>
      <c r="K12" s="2">
        <f>AVERAGE(E33:E36)</f>
        <v>2322105.6325699999</v>
      </c>
      <c r="L12" s="2">
        <f>AVERAGE(F33:F36)</f>
        <v>0</v>
      </c>
      <c r="M12" s="6">
        <f t="shared" si="1"/>
        <v>0</v>
      </c>
    </row>
    <row r="13" spans="1:14" x14ac:dyDescent="0.25">
      <c r="A13" t="s">
        <v>13</v>
      </c>
      <c r="B13" s="2">
        <v>1248142.8999999999</v>
      </c>
      <c r="C13" s="2">
        <v>1248142.8999999999</v>
      </c>
      <c r="D13" s="2">
        <v>1248142.8999999999</v>
      </c>
      <c r="E13" s="2">
        <v>1248142.8999999999</v>
      </c>
      <c r="F13" s="2">
        <f t="shared" si="0"/>
        <v>0</v>
      </c>
      <c r="G13" s="5" t="s">
        <v>49</v>
      </c>
      <c r="H13" s="2">
        <f>AVERAGE(B37:B40)</f>
        <v>2723978.7680000002</v>
      </c>
      <c r="I13" s="2">
        <f>AVERAGE(C37:C40)</f>
        <v>2723978.7680000002</v>
      </c>
      <c r="J13" s="2">
        <f>AVERAGE(D37:D40)</f>
        <v>2723978.7680000002</v>
      </c>
      <c r="K13" s="2">
        <f>AVERAGE(E37:E40)</f>
        <v>2723978.7680000002</v>
      </c>
      <c r="L13" s="2">
        <f>AVERAGE(F37:F40)</f>
        <v>0</v>
      </c>
      <c r="M13" s="6">
        <f t="shared" si="1"/>
        <v>0</v>
      </c>
    </row>
    <row r="14" spans="1:14" x14ac:dyDescent="0.25">
      <c r="A14" t="s">
        <v>14</v>
      </c>
      <c r="B14" s="2">
        <v>1248142.8999999999</v>
      </c>
      <c r="C14" s="2">
        <v>1248142.8999999999</v>
      </c>
      <c r="D14" s="2">
        <v>1248142.8999999999</v>
      </c>
      <c r="E14" s="2">
        <v>1248142.8999999999</v>
      </c>
      <c r="F14" s="2">
        <f t="shared" si="0"/>
        <v>0</v>
      </c>
      <c r="G14" s="5" t="s">
        <v>50</v>
      </c>
      <c r="H14" s="2">
        <f>AVERAGE(B41:B44)</f>
        <v>2153639.4093999998</v>
      </c>
      <c r="I14" s="2">
        <f>AVERAGE(C41:C44)</f>
        <v>2153639.4093999998</v>
      </c>
      <c r="J14" s="2">
        <f>AVERAGE(D41:D44)</f>
        <v>2153639.4093999998</v>
      </c>
      <c r="K14" s="2">
        <f>AVERAGE(E41:E44)</f>
        <v>2153639.4093999998</v>
      </c>
      <c r="L14" s="2">
        <f>AVERAGE(F41:F44)</f>
        <v>0</v>
      </c>
      <c r="M14" s="6">
        <f t="shared" si="1"/>
        <v>0</v>
      </c>
    </row>
    <row r="15" spans="1:14" x14ac:dyDescent="0.25">
      <c r="A15" t="s">
        <v>15</v>
      </c>
      <c r="B15" s="2">
        <v>1248142.8999999999</v>
      </c>
      <c r="C15" s="2">
        <v>1248142.8999999999</v>
      </c>
      <c r="D15" s="2">
        <v>1248142.8999999999</v>
      </c>
      <c r="E15" s="2">
        <v>1248142.8999999999</v>
      </c>
      <c r="F15" s="2">
        <f t="shared" si="0"/>
        <v>0</v>
      </c>
    </row>
    <row r="16" spans="1:14" x14ac:dyDescent="0.25">
      <c r="A16" t="s">
        <v>16</v>
      </c>
      <c r="B16" s="2">
        <v>1248142.8999999999</v>
      </c>
      <c r="C16" s="2">
        <v>1248142.8999999999</v>
      </c>
      <c r="D16" s="2">
        <v>1248142.8999999999</v>
      </c>
      <c r="E16" s="2">
        <v>1248142.8999999999</v>
      </c>
      <c r="F16" s="2">
        <f t="shared" si="0"/>
        <v>0</v>
      </c>
    </row>
    <row r="17" spans="1:6" x14ac:dyDescent="0.25">
      <c r="A17" t="s">
        <v>17</v>
      </c>
      <c r="B17" s="2">
        <v>1248142.8999999999</v>
      </c>
      <c r="C17" s="2">
        <v>1248142.8999999999</v>
      </c>
      <c r="D17" s="2">
        <v>1248142.8999999999</v>
      </c>
      <c r="E17" s="2">
        <v>1248142.8999999999</v>
      </c>
      <c r="F17" s="2">
        <f t="shared" si="0"/>
        <v>0</v>
      </c>
    </row>
    <row r="18" spans="1:6" x14ac:dyDescent="0.25">
      <c r="A18" t="s">
        <v>18</v>
      </c>
      <c r="B18" s="2">
        <v>1248142.8999999999</v>
      </c>
      <c r="C18" s="2">
        <v>1248142.8999999999</v>
      </c>
      <c r="D18" s="2">
        <v>1248142.8999999999</v>
      </c>
      <c r="E18" s="2">
        <v>1248142.8999999999</v>
      </c>
      <c r="F18" s="2">
        <f t="shared" si="0"/>
        <v>0</v>
      </c>
    </row>
    <row r="19" spans="1:6" x14ac:dyDescent="0.25">
      <c r="A19" t="s">
        <v>19</v>
      </c>
      <c r="B19" s="2">
        <v>1248142.8999999999</v>
      </c>
      <c r="C19" s="2">
        <v>1248142.8999999999</v>
      </c>
      <c r="D19" s="2">
        <v>1248142.8999999999</v>
      </c>
      <c r="E19" s="2">
        <v>1248142.8999999999</v>
      </c>
      <c r="F19" s="2">
        <f t="shared" si="0"/>
        <v>0</v>
      </c>
    </row>
    <row r="20" spans="1:6" x14ac:dyDescent="0.25">
      <c r="A20" t="s">
        <v>20</v>
      </c>
      <c r="B20" s="2">
        <v>1248142.8999999999</v>
      </c>
      <c r="C20" s="2">
        <v>1248142.8999999999</v>
      </c>
      <c r="D20" s="2">
        <v>1248142.8999999999</v>
      </c>
      <c r="E20" s="2">
        <v>1248142.8999999999</v>
      </c>
      <c r="F20" s="2">
        <f t="shared" si="0"/>
        <v>0</v>
      </c>
    </row>
    <row r="21" spans="1:6" x14ac:dyDescent="0.25">
      <c r="A21" t="s">
        <v>21</v>
      </c>
      <c r="B21" s="2">
        <v>3891172.38976999</v>
      </c>
      <c r="C21" s="2">
        <v>3891172.38976999</v>
      </c>
      <c r="D21" s="2">
        <v>3891172.38976999</v>
      </c>
      <c r="E21" s="2">
        <v>3891172.38976999</v>
      </c>
      <c r="F21" s="2">
        <f t="shared" si="0"/>
        <v>0</v>
      </c>
    </row>
    <row r="22" spans="1:6" x14ac:dyDescent="0.25">
      <c r="A22" t="s">
        <v>22</v>
      </c>
      <c r="B22" s="2">
        <v>3891172.38976999</v>
      </c>
      <c r="C22" s="2">
        <v>3891172.38976999</v>
      </c>
      <c r="D22" s="2">
        <v>3891172.38976999</v>
      </c>
      <c r="E22" s="2">
        <v>3891172.38976999</v>
      </c>
      <c r="F22" s="2">
        <f t="shared" si="0"/>
        <v>0</v>
      </c>
    </row>
    <row r="23" spans="1:6" x14ac:dyDescent="0.25">
      <c r="A23" t="s">
        <v>23</v>
      </c>
      <c r="B23" s="2">
        <v>3891172.38976999</v>
      </c>
      <c r="C23" s="2">
        <v>3891172.38976999</v>
      </c>
      <c r="D23" s="2">
        <v>3891172.38976999</v>
      </c>
      <c r="E23" s="2">
        <v>3891172.38976999</v>
      </c>
      <c r="F23" s="2">
        <f t="shared" si="0"/>
        <v>0</v>
      </c>
    </row>
    <row r="24" spans="1:6" x14ac:dyDescent="0.25">
      <c r="A24" t="s">
        <v>24</v>
      </c>
      <c r="B24" s="2">
        <v>3891172.38976999</v>
      </c>
      <c r="C24" s="2">
        <v>3891172.38976999</v>
      </c>
      <c r="D24" s="2">
        <v>3891172.38976999</v>
      </c>
      <c r="E24" s="2">
        <v>3891172.38976999</v>
      </c>
      <c r="F24" s="2">
        <f t="shared" si="0"/>
        <v>0</v>
      </c>
    </row>
    <row r="25" spans="1:6" x14ac:dyDescent="0.25">
      <c r="A25" t="s">
        <v>25</v>
      </c>
      <c r="B25" s="2">
        <v>3402142.4858299899</v>
      </c>
      <c r="C25" s="2">
        <v>3402142.4858299899</v>
      </c>
      <c r="D25" s="2">
        <v>3402142.4858299899</v>
      </c>
      <c r="E25" s="2">
        <v>3402142.4858299899</v>
      </c>
      <c r="F25" s="2">
        <f t="shared" si="0"/>
        <v>0</v>
      </c>
    </row>
    <row r="26" spans="1:6" x14ac:dyDescent="0.25">
      <c r="A26" t="s">
        <v>26</v>
      </c>
      <c r="B26" s="2">
        <v>3402142.4858299899</v>
      </c>
      <c r="C26" s="2">
        <v>3402142.4858299899</v>
      </c>
      <c r="D26" s="2">
        <v>3402142.4858299899</v>
      </c>
      <c r="E26" s="2">
        <v>3402142.4858299899</v>
      </c>
      <c r="F26" s="2">
        <f t="shared" si="0"/>
        <v>0</v>
      </c>
    </row>
    <row r="27" spans="1:6" x14ac:dyDescent="0.25">
      <c r="A27" t="s">
        <v>27</v>
      </c>
      <c r="B27" s="2">
        <v>3402142.4858299899</v>
      </c>
      <c r="C27" s="2">
        <v>3402142.4858299899</v>
      </c>
      <c r="D27" s="2">
        <v>3402142.4858299899</v>
      </c>
      <c r="E27" s="2">
        <v>3402142.4858299899</v>
      </c>
      <c r="F27" s="2">
        <f t="shared" si="0"/>
        <v>0</v>
      </c>
    </row>
    <row r="28" spans="1:6" x14ac:dyDescent="0.25">
      <c r="A28" t="s">
        <v>28</v>
      </c>
      <c r="B28" s="2">
        <v>3402142.4858299899</v>
      </c>
      <c r="C28" s="2">
        <v>3402142.4858299899</v>
      </c>
      <c r="D28" s="2">
        <v>3402142.4858299899</v>
      </c>
      <c r="E28" s="2">
        <v>3402142.4858299899</v>
      </c>
      <c r="F28" s="2">
        <f t="shared" si="0"/>
        <v>0</v>
      </c>
    </row>
    <row r="29" spans="1:6" x14ac:dyDescent="0.25">
      <c r="A29" t="s">
        <v>29</v>
      </c>
      <c r="B29" s="2">
        <v>2935757.5310900002</v>
      </c>
      <c r="C29" s="2">
        <v>2935757.5310900002</v>
      </c>
      <c r="D29" s="2">
        <v>2935757.5310900002</v>
      </c>
      <c r="E29" s="2">
        <v>2935757.5310900002</v>
      </c>
      <c r="F29" s="2">
        <f t="shared" si="0"/>
        <v>0</v>
      </c>
    </row>
    <row r="30" spans="1:6" x14ac:dyDescent="0.25">
      <c r="A30" t="s">
        <v>30</v>
      </c>
      <c r="B30" s="2">
        <v>2935757.5310900002</v>
      </c>
      <c r="C30" s="2">
        <v>2935757.5310900002</v>
      </c>
      <c r="D30" s="2">
        <v>2935757.5310900002</v>
      </c>
      <c r="E30" s="2">
        <v>2935757.5310900002</v>
      </c>
      <c r="F30" s="2">
        <f t="shared" si="0"/>
        <v>0</v>
      </c>
    </row>
    <row r="31" spans="1:6" x14ac:dyDescent="0.25">
      <c r="A31" t="s">
        <v>31</v>
      </c>
      <c r="B31" s="2">
        <v>2935757.5310900002</v>
      </c>
      <c r="C31" s="2">
        <v>2935757.5310900002</v>
      </c>
      <c r="D31" s="2">
        <v>2935757.5310900002</v>
      </c>
      <c r="E31" s="2">
        <v>2935757.5310900002</v>
      </c>
      <c r="F31" s="2">
        <f t="shared" si="0"/>
        <v>0</v>
      </c>
    </row>
    <row r="32" spans="1:6" x14ac:dyDescent="0.25">
      <c r="A32" t="s">
        <v>32</v>
      </c>
      <c r="B32" s="2">
        <v>2935757.5310900002</v>
      </c>
      <c r="C32" s="2">
        <v>2935757.5310900002</v>
      </c>
      <c r="D32" s="2">
        <v>2935757.5310900002</v>
      </c>
      <c r="E32" s="2">
        <v>2935757.5310900002</v>
      </c>
      <c r="F32" s="2">
        <f t="shared" si="0"/>
        <v>0</v>
      </c>
    </row>
    <row r="33" spans="1:6" x14ac:dyDescent="0.25">
      <c r="A33" t="s">
        <v>33</v>
      </c>
      <c r="B33" s="2">
        <v>2322105.6325699999</v>
      </c>
      <c r="C33" s="2">
        <v>2322105.6325699999</v>
      </c>
      <c r="D33" s="2">
        <v>2322105.6325699999</v>
      </c>
      <c r="E33" s="2">
        <v>2322105.6325699999</v>
      </c>
      <c r="F33" s="2">
        <f t="shared" si="0"/>
        <v>0</v>
      </c>
    </row>
    <row r="34" spans="1:6" x14ac:dyDescent="0.25">
      <c r="A34" t="s">
        <v>34</v>
      </c>
      <c r="B34" s="2">
        <v>2322105.6325699999</v>
      </c>
      <c r="C34" s="2">
        <v>2322105.6325699999</v>
      </c>
      <c r="D34" s="2">
        <v>2322105.6325699999</v>
      </c>
      <c r="E34" s="2">
        <v>2322105.6325699999</v>
      </c>
      <c r="F34" s="2">
        <f t="shared" si="0"/>
        <v>0</v>
      </c>
    </row>
    <row r="35" spans="1:6" x14ac:dyDescent="0.25">
      <c r="A35" t="s">
        <v>35</v>
      </c>
      <c r="B35" s="2">
        <v>2322105.6325699999</v>
      </c>
      <c r="C35" s="2">
        <v>2322105.6325699999</v>
      </c>
      <c r="D35" s="2">
        <v>2322105.6325699999</v>
      </c>
      <c r="E35" s="2">
        <v>2322105.6325699999</v>
      </c>
      <c r="F35" s="2">
        <f t="shared" si="0"/>
        <v>0</v>
      </c>
    </row>
    <row r="36" spans="1:6" x14ac:dyDescent="0.25">
      <c r="A36" t="s">
        <v>36</v>
      </c>
      <c r="B36" s="2">
        <v>2322105.6325699999</v>
      </c>
      <c r="C36" s="2">
        <v>2322105.6325699999</v>
      </c>
      <c r="D36" s="2">
        <v>2322105.6325699999</v>
      </c>
      <c r="E36" s="2">
        <v>2322105.6325699999</v>
      </c>
      <c r="F36" s="2">
        <f t="shared" si="0"/>
        <v>0</v>
      </c>
    </row>
    <row r="37" spans="1:6" x14ac:dyDescent="0.25">
      <c r="A37" t="s">
        <v>37</v>
      </c>
      <c r="B37" s="2">
        <v>2723978.7680000002</v>
      </c>
      <c r="C37" s="2">
        <v>2723978.7680000002</v>
      </c>
      <c r="D37" s="2">
        <v>2723978.7680000002</v>
      </c>
      <c r="E37" s="2">
        <v>2723978.7680000002</v>
      </c>
      <c r="F37" s="2">
        <f t="shared" si="0"/>
        <v>0</v>
      </c>
    </row>
    <row r="38" spans="1:6" x14ac:dyDescent="0.25">
      <c r="A38" t="s">
        <v>38</v>
      </c>
      <c r="B38" s="2">
        <v>2723978.7680000002</v>
      </c>
      <c r="C38" s="2">
        <v>2723978.7680000002</v>
      </c>
      <c r="D38" s="2">
        <v>2723978.7680000002</v>
      </c>
      <c r="E38" s="2">
        <v>2723978.7680000002</v>
      </c>
      <c r="F38" s="2">
        <f t="shared" si="0"/>
        <v>0</v>
      </c>
    </row>
    <row r="39" spans="1:6" x14ac:dyDescent="0.25">
      <c r="A39" t="s">
        <v>39</v>
      </c>
      <c r="B39" s="2">
        <v>2723978.7680000002</v>
      </c>
      <c r="C39" s="2">
        <v>2723978.7680000002</v>
      </c>
      <c r="D39" s="2">
        <v>2723978.7680000002</v>
      </c>
      <c r="E39" s="2">
        <v>2723978.7680000002</v>
      </c>
      <c r="F39" s="2">
        <f t="shared" si="0"/>
        <v>0</v>
      </c>
    </row>
    <row r="40" spans="1:6" x14ac:dyDescent="0.25">
      <c r="A40" t="s">
        <v>40</v>
      </c>
      <c r="B40" s="2">
        <v>2723978.7680000002</v>
      </c>
      <c r="C40" s="2">
        <v>2723978.7680000002</v>
      </c>
      <c r="D40" s="2">
        <v>2723978.7680000002</v>
      </c>
      <c r="E40" s="2">
        <v>2723978.7680000002</v>
      </c>
      <c r="F40" s="2">
        <f t="shared" si="0"/>
        <v>0</v>
      </c>
    </row>
    <row r="41" spans="1:6" x14ac:dyDescent="0.25">
      <c r="A41" t="s">
        <v>41</v>
      </c>
      <c r="B41" s="2">
        <v>2153639.4093999998</v>
      </c>
      <c r="C41" s="2">
        <v>2153639.4093999998</v>
      </c>
      <c r="D41" s="2">
        <v>2153639.4093999998</v>
      </c>
      <c r="E41" s="2">
        <v>2153639.4093999998</v>
      </c>
      <c r="F41" s="2">
        <f t="shared" si="0"/>
        <v>0</v>
      </c>
    </row>
    <row r="42" spans="1:6" x14ac:dyDescent="0.25">
      <c r="A42" t="s">
        <v>42</v>
      </c>
      <c r="B42" s="2">
        <v>2153639.4093999998</v>
      </c>
      <c r="C42" s="2">
        <v>2153639.4093999998</v>
      </c>
      <c r="D42" s="2">
        <v>2153639.4093999998</v>
      </c>
      <c r="E42" s="2">
        <v>2153639.4093999998</v>
      </c>
      <c r="F42" s="2">
        <f t="shared" si="0"/>
        <v>0</v>
      </c>
    </row>
    <row r="43" spans="1:6" x14ac:dyDescent="0.25">
      <c r="A43" t="s">
        <v>43</v>
      </c>
      <c r="B43" s="2">
        <v>2153639.4093999998</v>
      </c>
      <c r="C43" s="2">
        <v>2153639.4093999998</v>
      </c>
      <c r="D43" s="2">
        <v>2153639.4093999998</v>
      </c>
      <c r="E43" s="2">
        <v>2153639.4093999998</v>
      </c>
      <c r="F43" s="2">
        <f t="shared" si="0"/>
        <v>0</v>
      </c>
    </row>
    <row r="44" spans="1:6" x14ac:dyDescent="0.25">
      <c r="A44" t="s">
        <v>44</v>
      </c>
      <c r="B44" s="2">
        <v>2153639.4093999998</v>
      </c>
      <c r="C44" s="2">
        <v>2153639.4093999998</v>
      </c>
      <c r="D44" s="2">
        <v>2153639.4093999998</v>
      </c>
      <c r="E44" s="2">
        <v>2153639.4093999998</v>
      </c>
      <c r="F44" s="2">
        <f t="shared" si="0"/>
        <v>0</v>
      </c>
    </row>
  </sheetData>
  <mergeCells count="1">
    <mergeCell ref="B2:E2"/>
  </mergeCells>
  <conditionalFormatting sqref="H5:K14">
    <cfRule type="top10" dxfId="12" priority="3" bottom="1" rank="1"/>
    <cfRule type="top10" dxfId="11" priority="4" rank="1"/>
  </conditionalFormatting>
  <conditionalFormatting sqref="N5">
    <cfRule type="top10" dxfId="10" priority="1" bottom="1" rank="1"/>
    <cfRule type="top10" dxfId="9" priority="2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D93B-79D9-4FCC-9D11-5034E657D387}">
  <dimension ref="A1:H21"/>
  <sheetViews>
    <sheetView tabSelected="1" zoomScaleNormal="100" workbookViewId="0">
      <selection activeCell="I2" sqref="I2"/>
    </sheetView>
  </sheetViews>
  <sheetFormatPr defaultColWidth="10.85546875" defaultRowHeight="15" x14ac:dyDescent="0.25"/>
  <sheetData>
    <row r="1" spans="1:8" x14ac:dyDescent="0.25">
      <c r="A1" s="3"/>
      <c r="B1" s="4">
        <v>10</v>
      </c>
      <c r="C1" s="4">
        <v>20</v>
      </c>
      <c r="D1" s="4">
        <v>50</v>
      </c>
      <c r="E1" s="4">
        <v>100</v>
      </c>
      <c r="F1" s="4" t="s">
        <v>66</v>
      </c>
      <c r="G1" s="4" t="s">
        <v>67</v>
      </c>
    </row>
    <row r="2" spans="1:8" x14ac:dyDescent="0.25">
      <c r="A2" s="5">
        <v>131</v>
      </c>
      <c r="B2" s="2">
        <f>'fix 4'!H5</f>
        <v>1484280.6725999999</v>
      </c>
      <c r="C2" s="2">
        <f>'fix 4'!I5</f>
        <v>1404057.8137999999</v>
      </c>
      <c r="D2" s="2">
        <f>'fix 4'!J5</f>
        <v>1351177.785225</v>
      </c>
      <c r="E2" s="2">
        <f>'fix 4'!K5</f>
        <v>1317621.7479749951</v>
      </c>
      <c r="F2" s="2">
        <f>'fix 4'!L5</f>
        <v>166658.92462500499</v>
      </c>
      <c r="G2" s="6">
        <f>F2/B2</f>
        <v>0.11228262127342141</v>
      </c>
      <c r="H2" t="s">
        <v>68</v>
      </c>
    </row>
    <row r="3" spans="1:8" x14ac:dyDescent="0.25">
      <c r="A3" s="5">
        <v>132</v>
      </c>
      <c r="B3" s="2">
        <f>'fix 4'!H6</f>
        <v>1439730.335174995</v>
      </c>
      <c r="C3" s="2">
        <f>'fix 4'!I6</f>
        <v>1427179.6093249973</v>
      </c>
      <c r="D3" s="2">
        <f>'fix 4'!J6</f>
        <v>1359216.8758999999</v>
      </c>
      <c r="E3" s="2">
        <f>'fix 4'!K6</f>
        <v>1332496.6514999999</v>
      </c>
      <c r="F3" s="2">
        <f>'fix 4'!L6</f>
        <v>107233.68367499509</v>
      </c>
      <c r="G3" s="6">
        <f t="shared" ref="G3:G21" si="0">F3/B3</f>
        <v>7.4481783883480618E-2</v>
      </c>
    </row>
    <row r="4" spans="1:8" x14ac:dyDescent="0.25">
      <c r="A4" s="5">
        <v>133</v>
      </c>
      <c r="B4" s="2">
        <f>'fix 4'!H7</f>
        <v>1506315.7519499976</v>
      </c>
      <c r="C4" s="2">
        <f>'fix 4'!I7</f>
        <v>1394789.3449249975</v>
      </c>
      <c r="D4" s="2">
        <f>'fix 4'!J7</f>
        <v>1407858.2670999952</v>
      </c>
      <c r="E4" s="2">
        <f>'fix 4'!K7</f>
        <v>1312982.123625</v>
      </c>
      <c r="F4" s="2">
        <f>'fix 4'!L7</f>
        <v>193333.62832499744</v>
      </c>
      <c r="G4" s="6">
        <f t="shared" si="0"/>
        <v>0.12834867329423982</v>
      </c>
    </row>
    <row r="5" spans="1:8" x14ac:dyDescent="0.25">
      <c r="A5" s="5">
        <v>134</v>
      </c>
      <c r="B5" s="2">
        <f>'fix 4'!H8</f>
        <v>1556870.3177999975</v>
      </c>
      <c r="C5" s="2">
        <f>'fix 4'!I8</f>
        <v>1411800.2223999999</v>
      </c>
      <c r="D5" s="2">
        <f>'fix 4'!J8</f>
        <v>1398720.5782999976</v>
      </c>
      <c r="E5" s="2">
        <f>'fix 4'!K8</f>
        <v>1358642.4788499949</v>
      </c>
      <c r="F5" s="2">
        <f>'fix 4'!L8</f>
        <v>198227.83895000257</v>
      </c>
      <c r="G5" s="6">
        <f t="shared" si="0"/>
        <v>0.12732456691069616</v>
      </c>
    </row>
    <row r="6" spans="1:8" x14ac:dyDescent="0.25">
      <c r="A6" s="5" t="s">
        <v>52</v>
      </c>
      <c r="B6" s="2">
        <f>'fix 4'!H9</f>
        <v>9066232.4408924989</v>
      </c>
      <c r="C6" s="2">
        <f>'fix 4'!I9</f>
        <v>8814923.8455750011</v>
      </c>
      <c r="D6" s="2">
        <f>'fix 4'!J9</f>
        <v>8657959.1252175011</v>
      </c>
      <c r="E6" s="2">
        <f>'fix 4'!K9</f>
        <v>8458696.7080499995</v>
      </c>
      <c r="F6" s="2">
        <f>'fix 4'!L9</f>
        <v>607535.73284249753</v>
      </c>
      <c r="G6" s="6">
        <f t="shared" si="0"/>
        <v>6.7010826912208582E-2</v>
      </c>
    </row>
    <row r="7" spans="1:8" x14ac:dyDescent="0.25">
      <c r="A7" s="5" t="s">
        <v>46</v>
      </c>
      <c r="B7" s="2">
        <f>'fix 4'!H10</f>
        <v>8155125.6454999996</v>
      </c>
      <c r="C7" s="2">
        <f>'fix 4'!I10</f>
        <v>8047089.5615949966</v>
      </c>
      <c r="D7" s="2">
        <f>'fix 4'!J10</f>
        <v>7964335.6385599999</v>
      </c>
      <c r="E7" s="2">
        <f>'fix 4'!K10</f>
        <v>7903769.551789999</v>
      </c>
      <c r="F7" s="2">
        <f>'fix 4'!L10</f>
        <v>251356.09371000039</v>
      </c>
      <c r="G7" s="6">
        <f t="shared" si="0"/>
        <v>3.0821854210020511E-2</v>
      </c>
    </row>
    <row r="8" spans="1:8" x14ac:dyDescent="0.25">
      <c r="A8" s="5" t="s">
        <v>47</v>
      </c>
      <c r="B8" s="2">
        <f>'fix 4'!H11</f>
        <v>5172256.7826324999</v>
      </c>
      <c r="C8" s="2">
        <f>'fix 4'!I11</f>
        <v>5035318.0450399974</v>
      </c>
      <c r="D8" s="2">
        <f>'fix 4'!J11</f>
        <v>4907944.7742400002</v>
      </c>
      <c r="E8" s="2">
        <f>'fix 4'!K11</f>
        <v>4836232.701617498</v>
      </c>
      <c r="F8" s="2">
        <f>'fix 4'!L11</f>
        <v>336024.08101500245</v>
      </c>
      <c r="G8" s="6">
        <f t="shared" si="0"/>
        <v>6.4966627748125408E-2</v>
      </c>
    </row>
    <row r="9" spans="1:8" x14ac:dyDescent="0.25">
      <c r="A9" s="5" t="s">
        <v>48</v>
      </c>
      <c r="B9" s="2">
        <f>'fix 4'!H12</f>
        <v>4434494.8241974954</v>
      </c>
      <c r="C9" s="2">
        <f>'fix 4'!I12</f>
        <v>4281603.1987724975</v>
      </c>
      <c r="D9" s="2">
        <f>'fix 4'!J12</f>
        <v>4070280.1041299999</v>
      </c>
      <c r="E9" s="2">
        <f>'fix 4'!K12</f>
        <v>4056281.3865349973</v>
      </c>
      <c r="F9" s="2">
        <f>'fix 4'!L12</f>
        <v>378213.43766249763</v>
      </c>
      <c r="G9" s="6">
        <f t="shared" si="0"/>
        <v>8.5288956838717789E-2</v>
      </c>
    </row>
    <row r="10" spans="1:8" x14ac:dyDescent="0.25">
      <c r="A10" s="5" t="s">
        <v>49</v>
      </c>
      <c r="B10" s="2">
        <f>'fix 4'!H13</f>
        <v>4472047.1931424979</v>
      </c>
      <c r="C10" s="2">
        <f>'fix 4'!I13</f>
        <v>4344115.2083624946</v>
      </c>
      <c r="D10" s="2">
        <f>'fix 4'!J13</f>
        <v>4126745.374824997</v>
      </c>
      <c r="E10" s="2">
        <f>'fix 4'!K13</f>
        <v>4087913.5197474998</v>
      </c>
      <c r="F10" s="2">
        <f>'fix 4'!L13</f>
        <v>384133.67339499725</v>
      </c>
      <c r="G10" s="6">
        <f t="shared" si="0"/>
        <v>8.5896605470540066E-2</v>
      </c>
    </row>
    <row r="11" spans="1:8" x14ac:dyDescent="0.25">
      <c r="A11" s="5" t="s">
        <v>50</v>
      </c>
      <c r="B11" s="2">
        <f>'fix 4'!H14</f>
        <v>3734828.2926849951</v>
      </c>
      <c r="C11" s="2">
        <f>'fix 4'!I14</f>
        <v>3723110.0338500002</v>
      </c>
      <c r="D11" s="2">
        <f>'fix 4'!J14</f>
        <v>3634626.18835</v>
      </c>
      <c r="E11" s="2">
        <f>'fix 4'!K14</f>
        <v>3562879.1217249976</v>
      </c>
      <c r="F11" s="2">
        <f>'fix 4'!L14</f>
        <v>171949.17095999746</v>
      </c>
      <c r="G11" s="6">
        <f t="shared" si="0"/>
        <v>4.6039377846841242E-2</v>
      </c>
    </row>
    <row r="12" spans="1:8" x14ac:dyDescent="0.25">
      <c r="A12" s="5" t="s">
        <v>53</v>
      </c>
      <c r="B12" s="2">
        <f>variable!H5</f>
        <v>1248142.8999999999</v>
      </c>
      <c r="C12" s="2">
        <f>variable!I5</f>
        <v>1248142.8999999999</v>
      </c>
      <c r="D12" s="2">
        <f>variable!J5</f>
        <v>1248142.8999999999</v>
      </c>
      <c r="E12" s="2">
        <f>variable!K5</f>
        <v>1248142.8999999999</v>
      </c>
      <c r="F12" s="2">
        <f>variable!L5</f>
        <v>0</v>
      </c>
      <c r="G12" s="6">
        <f t="shared" si="0"/>
        <v>0</v>
      </c>
      <c r="H12" t="s">
        <v>69</v>
      </c>
    </row>
    <row r="13" spans="1:8" x14ac:dyDescent="0.25">
      <c r="A13" s="5" t="s">
        <v>54</v>
      </c>
      <c r="B13" s="2">
        <f>variable!H6</f>
        <v>1248142.8999999999</v>
      </c>
      <c r="C13" s="2">
        <f>variable!I6</f>
        <v>1248142.8999999999</v>
      </c>
      <c r="D13" s="2">
        <f>variable!J6</f>
        <v>1248142.8999999999</v>
      </c>
      <c r="E13" s="2">
        <f>variable!K6</f>
        <v>1248142.8999999999</v>
      </c>
      <c r="F13" s="2">
        <f>variable!L6</f>
        <v>0</v>
      </c>
      <c r="G13" s="6">
        <f t="shared" si="0"/>
        <v>0</v>
      </c>
    </row>
    <row r="14" spans="1:8" x14ac:dyDescent="0.25">
      <c r="A14" s="5" t="s">
        <v>55</v>
      </c>
      <c r="B14" s="2">
        <f>variable!H7</f>
        <v>1248142.8999999999</v>
      </c>
      <c r="C14" s="2">
        <f>variable!I7</f>
        <v>1248142.8999999999</v>
      </c>
      <c r="D14" s="2">
        <f>variable!J7</f>
        <v>1248142.8999999999</v>
      </c>
      <c r="E14" s="2">
        <f>variable!K7</f>
        <v>1248142.8999999999</v>
      </c>
      <c r="F14" s="2">
        <f>variable!L7</f>
        <v>0</v>
      </c>
      <c r="G14" s="6">
        <f t="shared" si="0"/>
        <v>0</v>
      </c>
    </row>
    <row r="15" spans="1:8" x14ac:dyDescent="0.25">
      <c r="A15" s="5" t="s">
        <v>56</v>
      </c>
      <c r="B15" s="2">
        <f>variable!H8</f>
        <v>1248142.8999999999</v>
      </c>
      <c r="C15" s="2">
        <f>variable!I8</f>
        <v>1248142.8999999999</v>
      </c>
      <c r="D15" s="2">
        <f>variable!J8</f>
        <v>1248142.8999999999</v>
      </c>
      <c r="E15" s="2">
        <f>variable!K8</f>
        <v>1248142.8999999999</v>
      </c>
      <c r="F15" s="2">
        <f>variable!L8</f>
        <v>0</v>
      </c>
      <c r="G15" s="6">
        <f t="shared" si="0"/>
        <v>0</v>
      </c>
    </row>
    <row r="16" spans="1:8" x14ac:dyDescent="0.25">
      <c r="A16" s="5" t="s">
        <v>57</v>
      </c>
      <c r="B16" s="2">
        <f>variable!H9</f>
        <v>3891172.38976999</v>
      </c>
      <c r="C16" s="2">
        <f>variable!I9</f>
        <v>3891172.38976999</v>
      </c>
      <c r="D16" s="2">
        <f>variable!J9</f>
        <v>3891172.38976999</v>
      </c>
      <c r="E16" s="2">
        <f>variable!K9</f>
        <v>3891172.38976999</v>
      </c>
      <c r="F16" s="2">
        <f>variable!L9</f>
        <v>0</v>
      </c>
      <c r="G16" s="6">
        <f t="shared" si="0"/>
        <v>0</v>
      </c>
    </row>
    <row r="17" spans="1:7" x14ac:dyDescent="0.25">
      <c r="A17" s="5" t="s">
        <v>58</v>
      </c>
      <c r="B17" s="2">
        <f>variable!H10</f>
        <v>3402142.4858299899</v>
      </c>
      <c r="C17" s="2">
        <f>variable!I10</f>
        <v>3402142.4858299899</v>
      </c>
      <c r="D17" s="2">
        <f>variable!J10</f>
        <v>3402142.4858299899</v>
      </c>
      <c r="E17" s="2">
        <f>variable!K10</f>
        <v>3402142.4858299899</v>
      </c>
      <c r="F17" s="2">
        <f>variable!L10</f>
        <v>0</v>
      </c>
      <c r="G17" s="6">
        <f t="shared" si="0"/>
        <v>0</v>
      </c>
    </row>
    <row r="18" spans="1:7" x14ac:dyDescent="0.25">
      <c r="A18" s="5" t="s">
        <v>59</v>
      </c>
      <c r="B18" s="2">
        <f>variable!H11</f>
        <v>2935757.5310900002</v>
      </c>
      <c r="C18" s="2">
        <f>variable!I11</f>
        <v>2935757.5310900002</v>
      </c>
      <c r="D18" s="2">
        <f>variable!J11</f>
        <v>2935757.5310900002</v>
      </c>
      <c r="E18" s="2">
        <f>variable!K11</f>
        <v>2935757.5310900002</v>
      </c>
      <c r="F18" s="2">
        <f>variable!L11</f>
        <v>0</v>
      </c>
      <c r="G18" s="6">
        <f t="shared" si="0"/>
        <v>0</v>
      </c>
    </row>
    <row r="19" spans="1:7" x14ac:dyDescent="0.25">
      <c r="A19" s="5" t="s">
        <v>60</v>
      </c>
      <c r="B19" s="2">
        <f>variable!H12</f>
        <v>2322105.6325699999</v>
      </c>
      <c r="C19" s="2">
        <f>variable!I12</f>
        <v>2322105.6325699999</v>
      </c>
      <c r="D19" s="2">
        <f>variable!J12</f>
        <v>2322105.6325699999</v>
      </c>
      <c r="E19" s="2">
        <f>variable!K12</f>
        <v>2322105.6325699999</v>
      </c>
      <c r="F19" s="2">
        <f>variable!L12</f>
        <v>0</v>
      </c>
      <c r="G19" s="6">
        <f t="shared" si="0"/>
        <v>0</v>
      </c>
    </row>
    <row r="20" spans="1:7" x14ac:dyDescent="0.25">
      <c r="A20" s="5" t="s">
        <v>61</v>
      </c>
      <c r="B20" s="2">
        <f>variable!H13</f>
        <v>2723978.7680000002</v>
      </c>
      <c r="C20" s="2">
        <f>variable!I13</f>
        <v>2723978.7680000002</v>
      </c>
      <c r="D20" s="2">
        <f>variable!J13</f>
        <v>2723978.7680000002</v>
      </c>
      <c r="E20" s="2">
        <f>variable!K13</f>
        <v>2723978.7680000002</v>
      </c>
      <c r="F20" s="2">
        <f>variable!L13</f>
        <v>0</v>
      </c>
      <c r="G20" s="6">
        <f t="shared" si="0"/>
        <v>0</v>
      </c>
    </row>
    <row r="21" spans="1:7" x14ac:dyDescent="0.25">
      <c r="A21" s="5" t="s">
        <v>62</v>
      </c>
      <c r="B21" s="2">
        <f>variable!H14</f>
        <v>2153639.4093999998</v>
      </c>
      <c r="C21" s="2">
        <f>variable!I14</f>
        <v>2153639.4093999998</v>
      </c>
      <c r="D21" s="2">
        <f>variable!J14</f>
        <v>2153639.4093999998</v>
      </c>
      <c r="E21" s="2">
        <f>variable!K14</f>
        <v>2153639.4093999998</v>
      </c>
      <c r="F21" s="2">
        <f>variable!L14</f>
        <v>0</v>
      </c>
      <c r="G21" s="6">
        <f t="shared" si="0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fix 4</vt:lpstr>
      <vt:lpstr>variable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Pammer</dc:creator>
  <cp:lastModifiedBy>Knogler, Lukas</cp:lastModifiedBy>
  <dcterms:created xsi:type="dcterms:W3CDTF">2024-06-04T09:13:41Z</dcterms:created>
  <dcterms:modified xsi:type="dcterms:W3CDTF">2024-06-13T07:52:23Z</dcterms:modified>
</cp:coreProperties>
</file>