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UST Global/UST/"/>
    </mc:Choice>
  </mc:AlternateContent>
  <xr:revisionPtr revIDLastSave="439" documentId="8_{33B6DFF5-7AF9-4555-A7BF-7A773537156F}" xr6:coauthVersionLast="47" xr6:coauthVersionMax="47" xr10:uidLastSave="{00AFFDF3-199D-4554-998C-55C3B661F268}"/>
  <bookViews>
    <workbookView xWindow="26772" yWindow="-108" windowWidth="23256" windowHeight="13176" activeTab="1" xr2:uid="{6E79D7A3-7447-44DC-9083-606287E60895}"/>
  </bookViews>
  <sheets>
    <sheet name="Sheet1" sheetId="3" r:id="rId1"/>
    <sheet name="Invoices" sheetId="1" r:id="rId2"/>
    <sheet name="Products" sheetId="2" r:id="rId3"/>
    <sheet name="Sheet2" sheetId="4" r:id="rId4"/>
    <sheet name="Sheet3" sheetId="5" r:id="rId5"/>
  </sheets>
  <definedNames>
    <definedName name="_xlnm._FilterDatabase" localSheetId="1" hidden="1">Invoices!$A$1:$E$250</definedName>
    <definedName name="ONEDRIVE_CSV" comment="Retrieves a CSV file from the user's Microsoft OneDrive App Folder using the Microsoft Graph API and a global variable `graphToken` for authentication. Returns the CSV contents as a 2D list, suitable for use in Excel.">_xlfn.LAMBDA(_xlpm.file_path, _xldudf_BOARDFLARE_EXEC("onedrive_csv",_xlpm.file_path))</definedName>
  </definedName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" i="1"/>
  <c r="H2" i="1" s="1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<sst xmlns="http://schemas.openxmlformats.org/spreadsheetml/2006/main" count="852" uniqueCount="306">
  <si>
    <t>Invoice #</t>
  </si>
  <si>
    <t>Invoice Date</t>
  </si>
  <si>
    <t>Vendor Name</t>
  </si>
  <si>
    <t>Product Code</t>
  </si>
  <si>
    <t>No of Units</t>
  </si>
  <si>
    <t>INV01</t>
  </si>
  <si>
    <t>PROD 03</t>
  </si>
  <si>
    <t>INV02</t>
  </si>
  <si>
    <t>Vendor 01</t>
  </si>
  <si>
    <t>PROD 01</t>
  </si>
  <si>
    <t>INV03</t>
  </si>
  <si>
    <t>INV04</t>
  </si>
  <si>
    <t>INV05</t>
  </si>
  <si>
    <t>Vendor 02</t>
  </si>
  <si>
    <t>PROD 02</t>
  </si>
  <si>
    <t>INV06</t>
  </si>
  <si>
    <t>INV07</t>
  </si>
  <si>
    <t>Vendor 03</t>
  </si>
  <si>
    <t>PROD 07</t>
  </si>
  <si>
    <t>INV08</t>
  </si>
  <si>
    <t>INV09</t>
  </si>
  <si>
    <t>INV10</t>
  </si>
  <si>
    <t>INV100</t>
  </si>
  <si>
    <t>PROD 11</t>
  </si>
  <si>
    <t>INV101</t>
  </si>
  <si>
    <t>INV102</t>
  </si>
  <si>
    <t>INV103</t>
  </si>
  <si>
    <t>INV104</t>
  </si>
  <si>
    <t>INV105</t>
  </si>
  <si>
    <t>INV106</t>
  </si>
  <si>
    <t>INV107</t>
  </si>
  <si>
    <t>INV108</t>
  </si>
  <si>
    <t>INV109</t>
  </si>
  <si>
    <t>INV11</t>
  </si>
  <si>
    <t>INV110</t>
  </si>
  <si>
    <t>INV111</t>
  </si>
  <si>
    <t>INV112</t>
  </si>
  <si>
    <t>INV113</t>
  </si>
  <si>
    <t>INV114</t>
  </si>
  <si>
    <t>INV115</t>
  </si>
  <si>
    <t>INV116</t>
  </si>
  <si>
    <t>INV117</t>
  </si>
  <si>
    <t>INV118</t>
  </si>
  <si>
    <t>INV119</t>
  </si>
  <si>
    <t>INV12</t>
  </si>
  <si>
    <t>PROD 12</t>
  </si>
  <si>
    <t>INV120</t>
  </si>
  <si>
    <t>INV121</t>
  </si>
  <si>
    <t>INV122</t>
  </si>
  <si>
    <t>INV123</t>
  </si>
  <si>
    <t>INV124</t>
  </si>
  <si>
    <t>INV125</t>
  </si>
  <si>
    <t>PROD 06</t>
  </si>
  <si>
    <t>INV126</t>
  </si>
  <si>
    <t>INV127</t>
  </si>
  <si>
    <t>INV128</t>
  </si>
  <si>
    <t>INV129</t>
  </si>
  <si>
    <t>INV13</t>
  </si>
  <si>
    <t>Vendor 04</t>
  </si>
  <si>
    <t>INV130</t>
  </si>
  <si>
    <t>INV131</t>
  </si>
  <si>
    <t>INV132</t>
  </si>
  <si>
    <t>INV133</t>
  </si>
  <si>
    <t>INV134</t>
  </si>
  <si>
    <t>INV135</t>
  </si>
  <si>
    <t>INV136</t>
  </si>
  <si>
    <t>INV137</t>
  </si>
  <si>
    <t>INV138</t>
  </si>
  <si>
    <t>INV139</t>
  </si>
  <si>
    <t>INV14</t>
  </si>
  <si>
    <t>INV140</t>
  </si>
  <si>
    <t>INV141</t>
  </si>
  <si>
    <t>INV142</t>
  </si>
  <si>
    <t>INV143</t>
  </si>
  <si>
    <t>INV144</t>
  </si>
  <si>
    <t>INV145</t>
  </si>
  <si>
    <t>INV146</t>
  </si>
  <si>
    <t>INV147</t>
  </si>
  <si>
    <t>INV148</t>
  </si>
  <si>
    <t>INV149</t>
  </si>
  <si>
    <t>INV15</t>
  </si>
  <si>
    <t>INV150</t>
  </si>
  <si>
    <t>PROD 10</t>
  </si>
  <si>
    <t>INV151</t>
  </si>
  <si>
    <t>INV152</t>
  </si>
  <si>
    <t>INV153</t>
  </si>
  <si>
    <t>INV154</t>
  </si>
  <si>
    <t>INV155</t>
  </si>
  <si>
    <t>INV156</t>
  </si>
  <si>
    <t>INV157</t>
  </si>
  <si>
    <t>INV158</t>
  </si>
  <si>
    <t>INV159</t>
  </si>
  <si>
    <t>INV16</t>
  </si>
  <si>
    <t>INV160</t>
  </si>
  <si>
    <t>INV161</t>
  </si>
  <si>
    <t>INV162</t>
  </si>
  <si>
    <t>INV163</t>
  </si>
  <si>
    <t>INV164</t>
  </si>
  <si>
    <t>INV165</t>
  </si>
  <si>
    <t>INV166</t>
  </si>
  <si>
    <t>INV167</t>
  </si>
  <si>
    <t>INV168</t>
  </si>
  <si>
    <t>INV169</t>
  </si>
  <si>
    <t>INV17</t>
  </si>
  <si>
    <t>INV170</t>
  </si>
  <si>
    <t>INV171</t>
  </si>
  <si>
    <t>INV172</t>
  </si>
  <si>
    <t>INV173</t>
  </si>
  <si>
    <t>PROD 09</t>
  </si>
  <si>
    <t>INV174</t>
  </si>
  <si>
    <t>INV175</t>
  </si>
  <si>
    <t>INV176</t>
  </si>
  <si>
    <t>INV177</t>
  </si>
  <si>
    <t>INV178</t>
  </si>
  <si>
    <t>INV179</t>
  </si>
  <si>
    <t>INV18</t>
  </si>
  <si>
    <t>INV180</t>
  </si>
  <si>
    <t>INV181</t>
  </si>
  <si>
    <t>INV182</t>
  </si>
  <si>
    <t>INV183</t>
  </si>
  <si>
    <t>INV184</t>
  </si>
  <si>
    <t>INV185</t>
  </si>
  <si>
    <t>INV186</t>
  </si>
  <si>
    <t>INV187</t>
  </si>
  <si>
    <t>INV188</t>
  </si>
  <si>
    <t>INV189</t>
  </si>
  <si>
    <t>INV19</t>
  </si>
  <si>
    <t>INV190</t>
  </si>
  <si>
    <t>INV191</t>
  </si>
  <si>
    <t>INV192</t>
  </si>
  <si>
    <t>INV193</t>
  </si>
  <si>
    <t>INV194</t>
  </si>
  <si>
    <t>INV195</t>
  </si>
  <si>
    <t>INV196</t>
  </si>
  <si>
    <t>INV197</t>
  </si>
  <si>
    <t>INV198</t>
  </si>
  <si>
    <t>INV199</t>
  </si>
  <si>
    <t>INV20</t>
  </si>
  <si>
    <t>INV200</t>
  </si>
  <si>
    <t>INV201</t>
  </si>
  <si>
    <t>INV202</t>
  </si>
  <si>
    <t>INV203</t>
  </si>
  <si>
    <t>INV204</t>
  </si>
  <si>
    <t>INV205</t>
  </si>
  <si>
    <t>INV206</t>
  </si>
  <si>
    <t>INV207</t>
  </si>
  <si>
    <t>INV208</t>
  </si>
  <si>
    <t>INV209</t>
  </si>
  <si>
    <t>INV21</t>
  </si>
  <si>
    <t>PROD 04</t>
  </si>
  <si>
    <t>INV210</t>
  </si>
  <si>
    <t>INV211</t>
  </si>
  <si>
    <t>INV212</t>
  </si>
  <si>
    <t>INV213</t>
  </si>
  <si>
    <t>INV214</t>
  </si>
  <si>
    <t>INV215</t>
  </si>
  <si>
    <t>INV216</t>
  </si>
  <si>
    <t>INV217</t>
  </si>
  <si>
    <t>INV218</t>
  </si>
  <si>
    <t>INV219</t>
  </si>
  <si>
    <t>PROD 13</t>
  </si>
  <si>
    <t>INV22</t>
  </si>
  <si>
    <t>INV220</t>
  </si>
  <si>
    <t>INV221</t>
  </si>
  <si>
    <t>INV222</t>
  </si>
  <si>
    <t>INV223</t>
  </si>
  <si>
    <t>INV224</t>
  </si>
  <si>
    <t>INV225</t>
  </si>
  <si>
    <t>INV226</t>
  </si>
  <si>
    <t>INV227</t>
  </si>
  <si>
    <t>INV228</t>
  </si>
  <si>
    <t>INV229</t>
  </si>
  <si>
    <t>INV23</t>
  </si>
  <si>
    <t>INV230</t>
  </si>
  <si>
    <t>INV231</t>
  </si>
  <si>
    <t>INV232</t>
  </si>
  <si>
    <t>INV233</t>
  </si>
  <si>
    <t>INV234</t>
  </si>
  <si>
    <t>INV235</t>
  </si>
  <si>
    <t>INV236</t>
  </si>
  <si>
    <t>PROD 05</t>
  </si>
  <si>
    <t>INV237</t>
  </si>
  <si>
    <t>INV238</t>
  </si>
  <si>
    <t>INV239</t>
  </si>
  <si>
    <t>INV24</t>
  </si>
  <si>
    <t>INV240</t>
  </si>
  <si>
    <t>INV241</t>
  </si>
  <si>
    <t>INV242</t>
  </si>
  <si>
    <t>INV243</t>
  </si>
  <si>
    <t>INV244</t>
  </si>
  <si>
    <t>INV245</t>
  </si>
  <si>
    <t>INV246</t>
  </si>
  <si>
    <t>INV247</t>
  </si>
  <si>
    <t>INV248</t>
  </si>
  <si>
    <t>INV249</t>
  </si>
  <si>
    <t>INV25</t>
  </si>
  <si>
    <t>INV26</t>
  </si>
  <si>
    <t>INV27</t>
  </si>
  <si>
    <t>INV28</t>
  </si>
  <si>
    <t>INV29</t>
  </si>
  <si>
    <t>INV30</t>
  </si>
  <si>
    <t>INV31</t>
  </si>
  <si>
    <t>INV32</t>
  </si>
  <si>
    <t>INV33</t>
  </si>
  <si>
    <t>INV34</t>
  </si>
  <si>
    <t>INV35</t>
  </si>
  <si>
    <t>INV36</t>
  </si>
  <si>
    <t>INV37</t>
  </si>
  <si>
    <t>INV38</t>
  </si>
  <si>
    <t>INV39</t>
  </si>
  <si>
    <t>INV40</t>
  </si>
  <si>
    <t>INV41</t>
  </si>
  <si>
    <t>INV42</t>
  </si>
  <si>
    <t>INV43</t>
  </si>
  <si>
    <t>INV44</t>
  </si>
  <si>
    <t>INV45</t>
  </si>
  <si>
    <t>INV46</t>
  </si>
  <si>
    <t>PROD 08</t>
  </si>
  <si>
    <t>INV47</t>
  </si>
  <si>
    <t>INV48</t>
  </si>
  <si>
    <t>INV49</t>
  </si>
  <si>
    <t>INV50</t>
  </si>
  <si>
    <t>INV51</t>
  </si>
  <si>
    <t>INV52</t>
  </si>
  <si>
    <t>INV53</t>
  </si>
  <si>
    <t>INV54</t>
  </si>
  <si>
    <t>INV55</t>
  </si>
  <si>
    <t>INV56</t>
  </si>
  <si>
    <t>INV57</t>
  </si>
  <si>
    <t>INV58</t>
  </si>
  <si>
    <t>INV59</t>
  </si>
  <si>
    <t>INV60</t>
  </si>
  <si>
    <t>INV61</t>
  </si>
  <si>
    <t>INV62</t>
  </si>
  <si>
    <t>INV63</t>
  </si>
  <si>
    <t>INV64</t>
  </si>
  <si>
    <t>INV65</t>
  </si>
  <si>
    <t>INV66</t>
  </si>
  <si>
    <t>INV67</t>
  </si>
  <si>
    <t>INV68</t>
  </si>
  <si>
    <t>INV69</t>
  </si>
  <si>
    <t>INV70</t>
  </si>
  <si>
    <t>INV71</t>
  </si>
  <si>
    <t>INV72</t>
  </si>
  <si>
    <t>INV73</t>
  </si>
  <si>
    <t>INV74</t>
  </si>
  <si>
    <t>INV75</t>
  </si>
  <si>
    <t>INV76</t>
  </si>
  <si>
    <t>INV77</t>
  </si>
  <si>
    <t>INV78</t>
  </si>
  <si>
    <t>INV79</t>
  </si>
  <si>
    <t>INV80</t>
  </si>
  <si>
    <t>INV81</t>
  </si>
  <si>
    <t>INV82</t>
  </si>
  <si>
    <t>INV83</t>
  </si>
  <si>
    <t>INV84</t>
  </si>
  <si>
    <t>INV85</t>
  </si>
  <si>
    <t>INV86</t>
  </si>
  <si>
    <t>INV87</t>
  </si>
  <si>
    <t>INV88</t>
  </si>
  <si>
    <t>INV89</t>
  </si>
  <si>
    <t>INV90</t>
  </si>
  <si>
    <t>INV91</t>
  </si>
  <si>
    <t>INV92</t>
  </si>
  <si>
    <t>INV93</t>
  </si>
  <si>
    <t>INV94</t>
  </si>
  <si>
    <t>INV95</t>
  </si>
  <si>
    <t>INV96</t>
  </si>
  <si>
    <t>INV97</t>
  </si>
  <si>
    <t>INV98</t>
  </si>
  <si>
    <t>INV99</t>
  </si>
  <si>
    <t>Product</t>
  </si>
  <si>
    <t>Unit Rate</t>
  </si>
  <si>
    <t>Payment date</t>
  </si>
  <si>
    <t>INV250</t>
  </si>
  <si>
    <t>INV251</t>
  </si>
  <si>
    <t>Invoice Value</t>
  </si>
  <si>
    <t>Rate</t>
  </si>
  <si>
    <t>Row Labels</t>
  </si>
  <si>
    <t>Grand Total</t>
  </si>
  <si>
    <t>Count of Invoice #</t>
  </si>
  <si>
    <t>Total 'Invoice Value' by 'Product Code'</t>
  </si>
  <si>
    <t>Sum of Invoice Value</t>
  </si>
  <si>
    <t>Total 'Invoice Value' by year and month of 'Invoice Date'</t>
  </si>
  <si>
    <t>Years</t>
  </si>
  <si>
    <t>2022</t>
  </si>
  <si>
    <t>2023</t>
  </si>
  <si>
    <t>2024</t>
  </si>
  <si>
    <t>2025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</si>
  <si>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</si>
  <si>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</si>
  <si>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</si>
  <si>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</si>
  <si>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</si>
  <si>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</si>
  <si>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</si>
  <si>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</si>
  <si>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</si>
  <si>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</si>
  <si>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</si>
  <si>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</si>
  <si>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</si>
  <si>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Total</t>
  </si>
  <si>
    <t>2023 Total</t>
  </si>
  <si>
    <t>2024 Total</t>
  </si>
  <si>
    <t>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</si>
</sst>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Vendor 01</c:v>
                </c:pt>
                <c:pt idx="1">
                  <c:v>Vendor 02</c:v>
                </c:pt>
                <c:pt idx="2">
                  <c:v>Vendor 03</c:v>
                </c:pt>
                <c:pt idx="3">
                  <c:v>Vendor 04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117</c:v>
                </c:pt>
                <c:pt idx="1">
                  <c:v>60</c:v>
                </c:pt>
                <c:pt idx="2">
                  <c:v>71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7-4267-9A24-6A341764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641311"/>
        <c:axId val="1466642271"/>
      </c:barChart>
      <c:catAx>
        <c:axId val="14666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42271"/>
        <c:crosses val="autoZero"/>
        <c:auto val="1"/>
        <c:lblAlgn val="ctr"/>
        <c:lblOffset val="100"/>
        <c:noMultiLvlLbl val="0"/>
      </c:catAx>
      <c:valAx>
        <c:axId val="1466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'Invoice Value' by 'Product Code'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Sheet2!$C$5:$C$18</c:f>
              <c:strCache>
                <c:ptCount val="13"/>
                <c:pt idx="0">
                  <c:v>PROD 07</c:v>
                </c:pt>
                <c:pt idx="1">
                  <c:v>PROD 01</c:v>
                </c:pt>
                <c:pt idx="2">
                  <c:v>PROD 02</c:v>
                </c:pt>
                <c:pt idx="3">
                  <c:v>PROD 06</c:v>
                </c:pt>
                <c:pt idx="4">
                  <c:v>PROD 12</c:v>
                </c:pt>
                <c:pt idx="5">
                  <c:v>PROD 05</c:v>
                </c:pt>
                <c:pt idx="6">
                  <c:v>PROD 09</c:v>
                </c:pt>
                <c:pt idx="7">
                  <c:v>PROD 03</c:v>
                </c:pt>
                <c:pt idx="8">
                  <c:v>PROD 10</c:v>
                </c:pt>
                <c:pt idx="9">
                  <c:v>PROD 11</c:v>
                </c:pt>
                <c:pt idx="10">
                  <c:v>PROD 08</c:v>
                </c:pt>
                <c:pt idx="11">
                  <c:v>PROD 04</c:v>
                </c:pt>
                <c:pt idx="12">
                  <c:v>PROD 13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2655500</c:v>
                </c:pt>
                <c:pt idx="1">
                  <c:v>2280000</c:v>
                </c:pt>
                <c:pt idx="2">
                  <c:v>1276200</c:v>
                </c:pt>
                <c:pt idx="3">
                  <c:v>602600</c:v>
                </c:pt>
                <c:pt idx="4">
                  <c:v>500000</c:v>
                </c:pt>
                <c:pt idx="5">
                  <c:v>248000</c:v>
                </c:pt>
                <c:pt idx="6">
                  <c:v>99000</c:v>
                </c:pt>
                <c:pt idx="7">
                  <c:v>83700</c:v>
                </c:pt>
                <c:pt idx="8">
                  <c:v>72000</c:v>
                </c:pt>
                <c:pt idx="9">
                  <c:v>27560</c:v>
                </c:pt>
                <c:pt idx="10">
                  <c:v>12000</c:v>
                </c:pt>
                <c:pt idx="11">
                  <c:v>10000</c:v>
                </c:pt>
                <c:pt idx="12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1-44EC-9568-44B7A19E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64899999"/>
        <c:axId val="1464899519"/>
      </c:barChart>
      <c:catAx>
        <c:axId val="14648999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99519"/>
        <c:crosses val="autoZero"/>
        <c:auto val="1"/>
        <c:lblAlgn val="ctr"/>
        <c:lblOffset val="100"/>
        <c:noMultiLvlLbl val="0"/>
      </c:catAx>
      <c:valAx>
        <c:axId val="14648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Invoice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9999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[Invoices.xlsx]Sheet3!PivotTable3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'Invoice Value' by year and month of 'Invoice 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Sheet3!$C$5:$D$48</c:f>
              <c:multiLvlStrCache>
                <c:ptCount val="3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Jul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  <c:pt idx="36">
                    <c:v>2025</c:v>
                  </c:pt>
                </c:lvl>
              </c:multiLvlStrCache>
            </c:multiLvlStrRef>
          </c:cat>
          <c:val>
            <c:numRef>
              <c:f>Sheet3!$E$5:$E$48</c:f>
              <c:numCache>
                <c:formatCode>General</c:formatCode>
                <c:ptCount val="39"/>
                <c:pt idx="0">
                  <c:v>113500</c:v>
                </c:pt>
                <c:pt idx="1">
                  <c:v>202780</c:v>
                </c:pt>
                <c:pt idx="2">
                  <c:v>24400</c:v>
                </c:pt>
                <c:pt idx="3">
                  <c:v>27000</c:v>
                </c:pt>
                <c:pt idx="4">
                  <c:v>174000</c:v>
                </c:pt>
                <c:pt idx="5">
                  <c:v>46200</c:v>
                </c:pt>
                <c:pt idx="6">
                  <c:v>651200</c:v>
                </c:pt>
                <c:pt idx="7">
                  <c:v>40400</c:v>
                </c:pt>
                <c:pt idx="8">
                  <c:v>228000</c:v>
                </c:pt>
                <c:pt idx="9">
                  <c:v>293400</c:v>
                </c:pt>
                <c:pt idx="10">
                  <c:v>143500</c:v>
                </c:pt>
                <c:pt idx="11">
                  <c:v>336200</c:v>
                </c:pt>
                <c:pt idx="12">
                  <c:v>287200</c:v>
                </c:pt>
                <c:pt idx="13">
                  <c:v>99600</c:v>
                </c:pt>
                <c:pt idx="14">
                  <c:v>310200</c:v>
                </c:pt>
                <c:pt idx="15">
                  <c:v>83800</c:v>
                </c:pt>
                <c:pt idx="16">
                  <c:v>333200</c:v>
                </c:pt>
                <c:pt idx="17">
                  <c:v>126400</c:v>
                </c:pt>
                <c:pt idx="18">
                  <c:v>280000</c:v>
                </c:pt>
                <c:pt idx="19">
                  <c:v>145600</c:v>
                </c:pt>
                <c:pt idx="20">
                  <c:v>29300</c:v>
                </c:pt>
                <c:pt idx="21">
                  <c:v>104200</c:v>
                </c:pt>
                <c:pt idx="22">
                  <c:v>175900</c:v>
                </c:pt>
                <c:pt idx="23">
                  <c:v>409700</c:v>
                </c:pt>
                <c:pt idx="24">
                  <c:v>135500</c:v>
                </c:pt>
                <c:pt idx="25">
                  <c:v>19100</c:v>
                </c:pt>
                <c:pt idx="26">
                  <c:v>63700</c:v>
                </c:pt>
                <c:pt idx="27">
                  <c:v>254800</c:v>
                </c:pt>
                <c:pt idx="28">
                  <c:v>311180</c:v>
                </c:pt>
                <c:pt idx="29">
                  <c:v>257800</c:v>
                </c:pt>
                <c:pt idx="30">
                  <c:v>401700</c:v>
                </c:pt>
                <c:pt idx="31">
                  <c:v>264000</c:v>
                </c:pt>
                <c:pt idx="32">
                  <c:v>208300</c:v>
                </c:pt>
                <c:pt idx="33">
                  <c:v>655900</c:v>
                </c:pt>
                <c:pt idx="34">
                  <c:v>295500</c:v>
                </c:pt>
                <c:pt idx="35">
                  <c:v>242000</c:v>
                </c:pt>
                <c:pt idx="36">
                  <c:v>9200</c:v>
                </c:pt>
                <c:pt idx="37">
                  <c:v>66000</c:v>
                </c:pt>
                <c:pt idx="38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7-49BC-A7F3-C6FB19FB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28640"/>
        <c:axId val="2075529600"/>
      </c:lineChart>
      <c:catAx>
        <c:axId val="20755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Invoice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29600"/>
        <c:crosses val="autoZero"/>
        <c:auto val="1"/>
        <c:lblAlgn val="ctr"/>
        <c:lblOffset val="100"/>
        <c:noMultiLvlLbl val="0"/>
      </c:catAx>
      <c:valAx>
        <c:axId val="2075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Invoice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286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610688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72539-7137-AEE8-46D9-F3870943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646612</xdr:colOff>
      <xdr:row>3</xdr:row>
      <xdr:rowOff>5442</xdr:rowOff>
    </xdr:from>
    <xdr:to>
      <xdr:col>11</xdr:col>
      <xdr:colOff>625927</xdr:colOff>
      <xdr:row>22</xdr:row>
      <xdr:rowOff>129540</xdr:rowOff>
    </xdr:to>
    <xdr:graphicFrame macro="">
      <xdr:nvGraphicFramePr>
        <xdr:cNvPr id="2" name="Chart 1" descr="Chart type: Clustered Bar. 'Invoice Value' by 'Product Code'&#10;&#10;Description automatically generated">
          <a:extLst>
            <a:ext uri="{FF2B5EF4-FFF2-40B4-BE49-F238E27FC236}">
              <a16:creationId xmlns:a16="http://schemas.microsoft.com/office/drawing/2014/main" id="{517E494E-4F6D-5862-B96B-5703E88C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646612</xdr:colOff>
      <xdr:row>3</xdr:row>
      <xdr:rowOff>9796</xdr:rowOff>
    </xdr:from>
    <xdr:to>
      <xdr:col>19</xdr:col>
      <xdr:colOff>252549</xdr:colOff>
      <xdr:row>21</xdr:row>
      <xdr:rowOff>60960</xdr:rowOff>
    </xdr:to>
    <xdr:graphicFrame macro="">
      <xdr:nvGraphicFramePr>
        <xdr:cNvPr id="2" name="Chart 1" descr="Chart type: Line. 'Invoice Value' by year and month of 'Invoice Date'&#10;&#10;Description automatically generated">
          <a:extLst>
            <a:ext uri="{FF2B5EF4-FFF2-40B4-BE49-F238E27FC236}">
              <a16:creationId xmlns:a16="http://schemas.microsoft.com/office/drawing/2014/main" id="{EBB69B3C-378B-6DC6-A417-36F7ABE7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dehi Nair" refreshedDate="45868.456345486113" createdVersion="8" refreshedVersion="8" minRefreshableVersion="3" recordCount="251" xr:uid="{30E6E5FB-8856-470B-BC9F-E479F34C4850}">
  <cacheSource type="worksheet">
    <worksheetSource name="Invoices"/>
  </cacheSource>
  <cacheFields count="10">
    <cacheField name="Invoice #" numFmtId="0">
      <sharedItems/>
    </cacheField>
    <cacheField name="Invoice Date" numFmtId="14">
      <sharedItems containsSemiMixedTypes="0" containsNonDate="0" containsDate="1" containsString="0" minDate="2022-01-15T00:00:00" maxDate="2025-07-30T00:00:00"/>
      <fieldGroup par="9"/>
    </cacheField>
    <cacheField name="Vendor Name" numFmtId="0">
      <sharedItems count="4">
        <s v="Vendor 03"/>
        <s v="Vendor 01"/>
        <s v="Vendor 02"/>
        <s v="Vendor 04"/>
      </sharedItems>
    </cacheField>
    <cacheField name="Product Code" numFmtId="0">
      <sharedItems count="13">
        <s v="PROD 03"/>
        <s v="PROD 01"/>
        <s v="PROD 02"/>
        <s v="PROD 07"/>
        <s v="PROD 11"/>
        <s v="PROD 12"/>
        <s v="PROD 06"/>
        <s v="PROD 10"/>
        <s v="PROD 09"/>
        <s v="PROD 04"/>
        <s v="PROD 13"/>
        <s v="PROD 05"/>
        <s v="PROD 08"/>
      </sharedItems>
    </cacheField>
    <cacheField name="No of Units" numFmtId="0">
      <sharedItems containsSemiMixedTypes="0" containsString="0" containsNumber="1" containsInteger="1" minValue="1" maxValue="84"/>
    </cacheField>
    <cacheField name="Payment date" numFmtId="0">
      <sharedItems containsNonDate="0" containsDate="1" containsString="0" containsBlank="1" minDate="2022-02-09T00:00:00" maxDate="2025-05-05T00:00:00"/>
    </cacheField>
    <cacheField name="Rate" numFmtId="0">
      <sharedItems containsSemiMixedTypes="0" containsString="0" containsNumber="1" containsInteger="1" minValue="1600" maxValue="25000"/>
    </cacheField>
    <cacheField name="Invoice Value" numFmtId="0">
      <sharedItems containsSemiMixedTypes="0" containsString="0" containsNumber="1" containsInteger="1" minValue="1600" maxValue="500000"/>
    </cacheField>
    <cacheField name="Years" numFmtId="0" databaseField="0">
      <fieldGroup base="1">
        <rangePr autoStart="0" autoEnd="0" groupBy="years" startDate="2022-01-15T00:00:00" endDate="2025-07-30T00:00:00"/>
        <groupItems count="6">
          <s v="&lt;15-01-2022"/>
          <s v="2022"/>
          <s v="2023"/>
          <s v="2024"/>
          <s v="2025"/>
          <s v="&gt;30-07-2025"/>
        </groupItems>
      </fieldGroup>
    </cacheField>
    <cacheField name="Months" numFmtId="0" databaseField="0">
      <fieldGroup base="1">
        <rangePr autoStart="0" autoEnd="0" groupBy="months" startDate="2022-01-15T00:00:00" endDate="2025-07-30T00:00:00"/>
        <groupItems count="14">
          <s v="&lt;15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INV01"/>
    <d v="2022-01-15T00:00:00"/>
    <x v="0"/>
    <x v="0"/>
    <n v="1"/>
    <d v="2022-02-09T00:00:00"/>
    <n v="2700"/>
    <n v="2700"/>
  </r>
  <r>
    <s v="INV02"/>
    <d v="2022-01-16T00:00:00"/>
    <x v="1"/>
    <x v="1"/>
    <n v="14"/>
    <d v="2022-02-23T00:00:00"/>
    <n v="1600"/>
    <n v="22400"/>
  </r>
  <r>
    <s v="INV03"/>
    <d v="2022-01-20T00:00:00"/>
    <x v="1"/>
    <x v="1"/>
    <n v="20"/>
    <d v="2022-02-19T00:00:00"/>
    <n v="1600"/>
    <n v="32000"/>
  </r>
  <r>
    <s v="INV04"/>
    <d v="2022-01-23T00:00:00"/>
    <x v="1"/>
    <x v="1"/>
    <n v="24"/>
    <d v="2022-02-20T00:00:00"/>
    <n v="1600"/>
    <n v="38400"/>
  </r>
  <r>
    <s v="INV05"/>
    <d v="2022-01-27T00:00:00"/>
    <x v="2"/>
    <x v="2"/>
    <n v="10"/>
    <d v="2022-02-20T00:00:00"/>
    <n v="1800"/>
    <n v="18000"/>
  </r>
  <r>
    <s v="INV06"/>
    <d v="2022-02-13T00:00:00"/>
    <x v="0"/>
    <x v="0"/>
    <n v="4"/>
    <d v="2022-03-09T00:00:00"/>
    <n v="2700"/>
    <n v="10800"/>
  </r>
  <r>
    <s v="INV07"/>
    <d v="2022-02-15T00:00:00"/>
    <x v="0"/>
    <x v="3"/>
    <n v="28"/>
    <d v="2022-03-11T00:00:00"/>
    <n v="4700"/>
    <n v="131600"/>
  </r>
  <r>
    <s v="INV08"/>
    <d v="2022-02-18T00:00:00"/>
    <x v="1"/>
    <x v="1"/>
    <n v="24"/>
    <d v="2022-03-23T00:00:00"/>
    <n v="1600"/>
    <n v="38400"/>
  </r>
  <r>
    <s v="INV09"/>
    <d v="2022-02-21T00:00:00"/>
    <x v="2"/>
    <x v="2"/>
    <n v="1"/>
    <d v="2022-03-21T00:00:00"/>
    <n v="1800"/>
    <n v="1800"/>
  </r>
  <r>
    <s v="INV10"/>
    <d v="2022-02-22T00:00:00"/>
    <x v="1"/>
    <x v="1"/>
    <n v="4"/>
    <d v="2022-03-23T00:00:00"/>
    <n v="1600"/>
    <n v="6400"/>
  </r>
  <r>
    <s v="INV11"/>
    <d v="2022-02-27T00:00:00"/>
    <x v="0"/>
    <x v="4"/>
    <n v="2"/>
    <d v="2022-03-22T00:00:00"/>
    <n v="6890"/>
    <n v="13780"/>
  </r>
  <r>
    <s v="INV12"/>
    <d v="2022-03-01T00:00:00"/>
    <x v="2"/>
    <x v="2"/>
    <n v="8"/>
    <d v="2022-04-10T00:00:00"/>
    <n v="1800"/>
    <n v="14400"/>
  </r>
  <r>
    <s v="INV13"/>
    <d v="2022-03-06T00:00:00"/>
    <x v="2"/>
    <x v="2"/>
    <n v="1"/>
    <d v="2022-04-07T00:00:00"/>
    <n v="1800"/>
    <n v="1800"/>
  </r>
  <r>
    <s v="INV14"/>
    <d v="2022-03-17T00:00:00"/>
    <x v="1"/>
    <x v="1"/>
    <n v="4"/>
    <d v="2022-04-10T00:00:00"/>
    <n v="1600"/>
    <n v="6400"/>
  </r>
  <r>
    <s v="INV15"/>
    <d v="2022-03-27T00:00:00"/>
    <x v="2"/>
    <x v="2"/>
    <n v="1"/>
    <d v="2022-04-20T00:00:00"/>
    <n v="1800"/>
    <n v="1800"/>
  </r>
  <r>
    <s v="INV16"/>
    <d v="2022-04-03T00:00:00"/>
    <x v="2"/>
    <x v="2"/>
    <n v="8"/>
    <d v="2022-04-27T00:00:00"/>
    <n v="1800"/>
    <n v="14400"/>
  </r>
  <r>
    <s v="INV17"/>
    <d v="2022-04-14T00:00:00"/>
    <x v="2"/>
    <x v="2"/>
    <n v="4"/>
    <d v="2022-05-09T00:00:00"/>
    <n v="1800"/>
    <n v="7200"/>
  </r>
  <r>
    <s v="INV18"/>
    <d v="2022-04-15T00:00:00"/>
    <x v="2"/>
    <x v="2"/>
    <n v="3"/>
    <d v="2022-05-12T00:00:00"/>
    <n v="1800"/>
    <n v="5400"/>
  </r>
  <r>
    <s v="INV19"/>
    <d v="2022-05-02T00:00:00"/>
    <x v="1"/>
    <x v="1"/>
    <n v="16"/>
    <d v="2022-05-28T00:00:00"/>
    <n v="1600"/>
    <n v="25600"/>
  </r>
  <r>
    <s v="INV20"/>
    <d v="2022-05-06T00:00:00"/>
    <x v="1"/>
    <x v="1"/>
    <n v="4"/>
    <d v="2022-05-31T00:00:00"/>
    <n v="1600"/>
    <n v="6400"/>
  </r>
  <r>
    <s v="INV21"/>
    <d v="2022-05-08T00:00:00"/>
    <x v="0"/>
    <x v="3"/>
    <n v="16"/>
    <d v="2022-06-05T00:00:00"/>
    <n v="4700"/>
    <n v="75200"/>
  </r>
  <r>
    <s v="INV22"/>
    <d v="2022-05-08T00:00:00"/>
    <x v="0"/>
    <x v="3"/>
    <n v="4"/>
    <d v="2022-06-01T00:00:00"/>
    <n v="4700"/>
    <n v="18800"/>
  </r>
  <r>
    <s v="INV23"/>
    <d v="2022-05-13T00:00:00"/>
    <x v="1"/>
    <x v="1"/>
    <n v="4"/>
    <d v="2022-06-07T00:00:00"/>
    <n v="1600"/>
    <n v="6400"/>
  </r>
  <r>
    <s v="INV24"/>
    <d v="2022-05-16T00:00:00"/>
    <x v="1"/>
    <x v="1"/>
    <n v="16"/>
    <d v="2022-06-10T00:00:00"/>
    <n v="1600"/>
    <n v="25600"/>
  </r>
  <r>
    <s v="INV25"/>
    <d v="2022-05-16T00:00:00"/>
    <x v="1"/>
    <x v="1"/>
    <n v="6"/>
    <d v="2022-06-11T00:00:00"/>
    <n v="1600"/>
    <n v="9600"/>
  </r>
  <r>
    <s v="INV26"/>
    <d v="2022-05-30T00:00:00"/>
    <x v="1"/>
    <x v="1"/>
    <n v="4"/>
    <d v="2022-06-30T00:00:00"/>
    <n v="1600"/>
    <n v="6400"/>
  </r>
  <r>
    <s v="INV27"/>
    <d v="2022-06-01T00:00:00"/>
    <x v="1"/>
    <x v="1"/>
    <n v="16"/>
    <d v="2022-06-25T00:00:00"/>
    <n v="1600"/>
    <n v="25600"/>
  </r>
  <r>
    <s v="INV28"/>
    <d v="2022-06-18T00:00:00"/>
    <x v="0"/>
    <x v="3"/>
    <n v="4"/>
    <d v="2022-07-15T00:00:00"/>
    <n v="4700"/>
    <n v="18800"/>
  </r>
  <r>
    <s v="INV29"/>
    <d v="2022-06-23T00:00:00"/>
    <x v="2"/>
    <x v="2"/>
    <n v="1"/>
    <d v="2022-07-21T00:00:00"/>
    <n v="1800"/>
    <n v="1800"/>
  </r>
  <r>
    <s v="INV30"/>
    <d v="2022-07-05T00:00:00"/>
    <x v="2"/>
    <x v="2"/>
    <n v="20"/>
    <d v="2022-07-28T00:00:00"/>
    <n v="1800"/>
    <n v="36000"/>
  </r>
  <r>
    <s v="INV31"/>
    <d v="2022-07-11T00:00:00"/>
    <x v="1"/>
    <x v="1"/>
    <n v="36"/>
    <d v="2022-08-08T00:00:00"/>
    <n v="1600"/>
    <n v="57600"/>
  </r>
  <r>
    <s v="INV32"/>
    <d v="2022-07-12T00:00:00"/>
    <x v="3"/>
    <x v="5"/>
    <n v="20"/>
    <d v="2022-08-05T00:00:00"/>
    <n v="25000"/>
    <n v="500000"/>
  </r>
  <r>
    <s v="INV33"/>
    <d v="2022-07-27T00:00:00"/>
    <x v="1"/>
    <x v="1"/>
    <n v="35"/>
    <d v="2022-08-20T00:00:00"/>
    <n v="1600"/>
    <n v="56000"/>
  </r>
  <r>
    <s v="INV34"/>
    <d v="2022-07-27T00:00:00"/>
    <x v="1"/>
    <x v="1"/>
    <n v="1"/>
    <d v="2022-09-02T00:00:00"/>
    <n v="1600"/>
    <n v="1600"/>
  </r>
  <r>
    <s v="INV35"/>
    <d v="2022-08-02T00:00:00"/>
    <x v="2"/>
    <x v="2"/>
    <n v="18"/>
    <d v="2022-09-10T00:00:00"/>
    <n v="1800"/>
    <n v="32400"/>
  </r>
  <r>
    <s v="INV36"/>
    <d v="2022-08-07T00:00:00"/>
    <x v="1"/>
    <x v="1"/>
    <n v="1"/>
    <d v="2022-09-07T00:00:00"/>
    <n v="1600"/>
    <n v="1600"/>
  </r>
  <r>
    <s v="INV37"/>
    <d v="2022-08-11T00:00:00"/>
    <x v="1"/>
    <x v="1"/>
    <n v="4"/>
    <d v="2022-09-05T00:00:00"/>
    <n v="1600"/>
    <n v="6400"/>
  </r>
  <r>
    <s v="INV38"/>
    <d v="2022-09-01T00:00:00"/>
    <x v="0"/>
    <x v="6"/>
    <n v="36"/>
    <d v="2022-09-25T00:00:00"/>
    <n v="4600"/>
    <n v="165600"/>
  </r>
  <r>
    <s v="INV39"/>
    <d v="2022-09-05T00:00:00"/>
    <x v="2"/>
    <x v="2"/>
    <n v="32"/>
    <d v="2022-10-04T00:00:00"/>
    <n v="1800"/>
    <n v="57600"/>
  </r>
  <r>
    <s v="INV40"/>
    <d v="2022-09-19T00:00:00"/>
    <x v="1"/>
    <x v="1"/>
    <n v="1"/>
    <d v="2022-10-15T00:00:00"/>
    <n v="1600"/>
    <n v="1600"/>
  </r>
  <r>
    <s v="INV41"/>
    <d v="2022-09-27T00:00:00"/>
    <x v="1"/>
    <x v="1"/>
    <n v="1"/>
    <d v="2022-10-21T00:00:00"/>
    <n v="1600"/>
    <n v="1600"/>
  </r>
  <r>
    <s v="INV42"/>
    <d v="2022-09-30T00:00:00"/>
    <x v="1"/>
    <x v="1"/>
    <n v="1"/>
    <d v="2022-10-27T00:00:00"/>
    <n v="1600"/>
    <n v="1600"/>
  </r>
  <r>
    <s v="INV43"/>
    <d v="2022-10-11T00:00:00"/>
    <x v="1"/>
    <x v="1"/>
    <n v="5"/>
    <d v="2022-11-03T00:00:00"/>
    <n v="1600"/>
    <n v="8000"/>
  </r>
  <r>
    <s v="INV44"/>
    <d v="2022-10-15T00:00:00"/>
    <x v="0"/>
    <x v="3"/>
    <n v="12"/>
    <d v="2022-11-19T00:00:00"/>
    <n v="4700"/>
    <n v="56400"/>
  </r>
  <r>
    <s v="INV45"/>
    <d v="2022-10-22T00:00:00"/>
    <x v="1"/>
    <x v="1"/>
    <n v="1"/>
    <d v="2022-11-16T00:00:00"/>
    <n v="1600"/>
    <n v="1600"/>
  </r>
  <r>
    <s v="INV46"/>
    <d v="2022-10-22T00:00:00"/>
    <x v="2"/>
    <x v="2"/>
    <n v="24"/>
    <d v="2022-11-19T00:00:00"/>
    <n v="1800"/>
    <n v="43200"/>
  </r>
  <r>
    <s v="INV47"/>
    <d v="2022-10-23T00:00:00"/>
    <x v="1"/>
    <x v="1"/>
    <n v="27"/>
    <d v="2022-11-17T00:00:00"/>
    <n v="1600"/>
    <n v="43200"/>
  </r>
  <r>
    <s v="INV48"/>
    <d v="2022-10-27T00:00:00"/>
    <x v="0"/>
    <x v="3"/>
    <n v="30"/>
    <d v="2022-11-23T00:00:00"/>
    <n v="4700"/>
    <n v="141000"/>
  </r>
  <r>
    <s v="INV49"/>
    <d v="2022-11-09T00:00:00"/>
    <x v="0"/>
    <x v="6"/>
    <n v="3"/>
    <d v="2022-12-06T00:00:00"/>
    <n v="4600"/>
    <n v="13800"/>
  </r>
  <r>
    <s v="INV50"/>
    <d v="2022-11-17T00:00:00"/>
    <x v="2"/>
    <x v="2"/>
    <n v="8"/>
    <d v="2022-12-11T00:00:00"/>
    <n v="1800"/>
    <n v="14400"/>
  </r>
  <r>
    <s v="INV51"/>
    <d v="2022-11-18T00:00:00"/>
    <x v="0"/>
    <x v="0"/>
    <n v="4"/>
    <d v="2022-12-28T00:00:00"/>
    <n v="2700"/>
    <n v="10800"/>
  </r>
  <r>
    <s v="INV52"/>
    <d v="2022-11-21T00:00:00"/>
    <x v="2"/>
    <x v="2"/>
    <n v="32"/>
    <d v="2022-12-21T00:00:00"/>
    <n v="1800"/>
    <n v="57600"/>
  </r>
  <r>
    <s v="INV53"/>
    <d v="2022-11-21T00:00:00"/>
    <x v="0"/>
    <x v="3"/>
    <n v="9"/>
    <d v="2022-12-28T00:00:00"/>
    <n v="4700"/>
    <n v="42300"/>
  </r>
  <r>
    <s v="INV54"/>
    <d v="2022-11-30T00:00:00"/>
    <x v="0"/>
    <x v="6"/>
    <n v="1"/>
    <d v="2023-01-03T00:00:00"/>
    <n v="4600"/>
    <n v="4600"/>
  </r>
  <r>
    <s v="INV55"/>
    <d v="2022-12-02T00:00:00"/>
    <x v="2"/>
    <x v="2"/>
    <n v="4"/>
    <d v="2022-12-30T00:00:00"/>
    <n v="1800"/>
    <n v="7200"/>
  </r>
  <r>
    <s v="INV56"/>
    <d v="2022-12-05T00:00:00"/>
    <x v="0"/>
    <x v="0"/>
    <n v="1"/>
    <d v="2023-01-09T00:00:00"/>
    <n v="2700"/>
    <n v="2700"/>
  </r>
  <r>
    <s v="INV57"/>
    <d v="2022-12-05T00:00:00"/>
    <x v="0"/>
    <x v="3"/>
    <n v="12"/>
    <d v="2022-12-29T00:00:00"/>
    <n v="4700"/>
    <n v="56400"/>
  </r>
  <r>
    <s v="INV58"/>
    <d v="2022-12-07T00:00:00"/>
    <x v="1"/>
    <x v="1"/>
    <n v="4"/>
    <d v="2022-12-31T00:00:00"/>
    <n v="1600"/>
    <n v="6400"/>
  </r>
  <r>
    <s v="INV59"/>
    <d v="2022-12-11T00:00:00"/>
    <x v="1"/>
    <x v="1"/>
    <n v="40"/>
    <d v="2023-01-03T00:00:00"/>
    <n v="1600"/>
    <n v="64000"/>
  </r>
  <r>
    <s v="INV60"/>
    <d v="2022-12-11T00:00:00"/>
    <x v="1"/>
    <x v="1"/>
    <n v="40"/>
    <d v="2023-01-05T00:00:00"/>
    <n v="1600"/>
    <n v="64000"/>
  </r>
  <r>
    <s v="INV61"/>
    <d v="2022-12-18T00:00:00"/>
    <x v="0"/>
    <x v="3"/>
    <n v="16"/>
    <d v="2023-01-13T00:00:00"/>
    <n v="4700"/>
    <n v="75200"/>
  </r>
  <r>
    <s v="INV62"/>
    <d v="2022-12-21T00:00:00"/>
    <x v="2"/>
    <x v="2"/>
    <n v="32"/>
    <d v="2023-01-15T00:00:00"/>
    <n v="1800"/>
    <n v="57600"/>
  </r>
  <r>
    <s v="INV63"/>
    <d v="2022-12-27T00:00:00"/>
    <x v="0"/>
    <x v="0"/>
    <n v="1"/>
    <d v="2023-01-28T00:00:00"/>
    <n v="2700"/>
    <n v="2700"/>
  </r>
  <r>
    <s v="INV64"/>
    <d v="2023-01-06T00:00:00"/>
    <x v="2"/>
    <x v="2"/>
    <n v="1"/>
    <d v="2023-01-31T00:00:00"/>
    <n v="1800"/>
    <n v="1800"/>
  </r>
  <r>
    <s v="INV65"/>
    <d v="2023-01-07T00:00:00"/>
    <x v="1"/>
    <x v="1"/>
    <n v="1"/>
    <d v="2023-02-01T00:00:00"/>
    <n v="1600"/>
    <n v="1600"/>
  </r>
  <r>
    <s v="INV66"/>
    <d v="2023-01-09T00:00:00"/>
    <x v="1"/>
    <x v="7"/>
    <n v="4"/>
    <d v="2023-02-05T00:00:00"/>
    <n v="18000"/>
    <n v="72000"/>
  </r>
  <r>
    <s v="INV67"/>
    <d v="2023-01-09T00:00:00"/>
    <x v="0"/>
    <x v="6"/>
    <n v="2"/>
    <d v="2023-02-02T00:00:00"/>
    <n v="4600"/>
    <n v="9200"/>
  </r>
  <r>
    <s v="INV68"/>
    <d v="2023-01-16T00:00:00"/>
    <x v="2"/>
    <x v="2"/>
    <n v="10"/>
    <d v="2023-02-16T00:00:00"/>
    <n v="1800"/>
    <n v="18000"/>
  </r>
  <r>
    <s v="INV69"/>
    <d v="2023-01-16T00:00:00"/>
    <x v="2"/>
    <x v="2"/>
    <n v="2"/>
    <d v="2023-02-09T00:00:00"/>
    <n v="1800"/>
    <n v="3600"/>
  </r>
  <r>
    <s v="INV70"/>
    <d v="2023-01-22T00:00:00"/>
    <x v="0"/>
    <x v="6"/>
    <n v="30"/>
    <d v="2023-03-07T00:00:00"/>
    <n v="4600"/>
    <n v="138000"/>
  </r>
  <r>
    <s v="INV71"/>
    <d v="2023-01-27T00:00:00"/>
    <x v="0"/>
    <x v="6"/>
    <n v="1"/>
    <d v="2023-02-26T00:00:00"/>
    <n v="4600"/>
    <n v="4600"/>
  </r>
  <r>
    <s v="INV72"/>
    <d v="2023-01-30T00:00:00"/>
    <x v="1"/>
    <x v="1"/>
    <n v="24"/>
    <d v="2023-02-23T00:00:00"/>
    <n v="1600"/>
    <n v="38400"/>
  </r>
  <r>
    <s v="INV73"/>
    <d v="2023-02-15T00:00:00"/>
    <x v="1"/>
    <x v="1"/>
    <n v="4"/>
    <d v="2023-03-10T00:00:00"/>
    <n v="1600"/>
    <n v="6400"/>
  </r>
  <r>
    <s v="INV74"/>
    <d v="2023-02-22T00:00:00"/>
    <x v="2"/>
    <x v="2"/>
    <n v="16"/>
    <d v="2023-03-25T00:00:00"/>
    <n v="1800"/>
    <n v="28800"/>
  </r>
  <r>
    <s v="INV75"/>
    <d v="2023-02-22T00:00:00"/>
    <x v="0"/>
    <x v="3"/>
    <n v="12"/>
    <d v="2023-03-23T00:00:00"/>
    <n v="4700"/>
    <n v="56400"/>
  </r>
  <r>
    <s v="INV76"/>
    <d v="2023-02-27T00:00:00"/>
    <x v="1"/>
    <x v="1"/>
    <n v="5"/>
    <d v="2023-03-28T00:00:00"/>
    <n v="1600"/>
    <n v="8000"/>
  </r>
  <r>
    <s v="INV77"/>
    <d v="2023-03-03T00:00:00"/>
    <x v="0"/>
    <x v="0"/>
    <n v="12"/>
    <d v="2023-04-02T00:00:00"/>
    <n v="2700"/>
    <n v="32400"/>
  </r>
  <r>
    <s v="INV78"/>
    <d v="2023-03-06T00:00:00"/>
    <x v="1"/>
    <x v="1"/>
    <n v="5"/>
    <d v="2023-03-30T00:00:00"/>
    <n v="1600"/>
    <n v="8000"/>
  </r>
  <r>
    <s v="INV79"/>
    <d v="2023-03-07T00:00:00"/>
    <x v="1"/>
    <x v="1"/>
    <n v="4"/>
    <d v="2023-04-01T00:00:00"/>
    <n v="1600"/>
    <n v="6400"/>
  </r>
  <r>
    <s v="INV80"/>
    <d v="2023-03-09T00:00:00"/>
    <x v="2"/>
    <x v="2"/>
    <n v="33"/>
    <d v="2023-04-02T00:00:00"/>
    <n v="1800"/>
    <n v="59400"/>
  </r>
  <r>
    <s v="INV81"/>
    <d v="2023-03-23T00:00:00"/>
    <x v="1"/>
    <x v="1"/>
    <n v="30"/>
    <d v="2023-04-25T00:00:00"/>
    <n v="1600"/>
    <n v="48000"/>
  </r>
  <r>
    <s v="INV82"/>
    <d v="2023-03-27T00:00:00"/>
    <x v="1"/>
    <x v="1"/>
    <n v="1"/>
    <d v="2023-04-24T00:00:00"/>
    <n v="1600"/>
    <n v="1600"/>
  </r>
  <r>
    <s v="INV83"/>
    <d v="2023-03-27T00:00:00"/>
    <x v="1"/>
    <x v="1"/>
    <n v="16"/>
    <d v="2023-04-21T00:00:00"/>
    <n v="1600"/>
    <n v="25600"/>
  </r>
  <r>
    <s v="INV84"/>
    <d v="2023-03-27T00:00:00"/>
    <x v="2"/>
    <x v="2"/>
    <n v="36"/>
    <d v="2023-04-20T00:00:00"/>
    <n v="1800"/>
    <n v="64800"/>
  </r>
  <r>
    <s v="INV85"/>
    <d v="2023-03-29T00:00:00"/>
    <x v="1"/>
    <x v="1"/>
    <n v="40"/>
    <d v="2023-04-23T00:00:00"/>
    <n v="1600"/>
    <n v="64000"/>
  </r>
  <r>
    <s v="INV86"/>
    <d v="2023-04-04T00:00:00"/>
    <x v="2"/>
    <x v="2"/>
    <n v="1"/>
    <d v="2023-04-29T00:00:00"/>
    <n v="1800"/>
    <n v="1800"/>
  </r>
  <r>
    <s v="INV87"/>
    <d v="2023-04-11T00:00:00"/>
    <x v="1"/>
    <x v="1"/>
    <n v="4"/>
    <d v="2023-05-10T00:00:00"/>
    <n v="1600"/>
    <n v="6400"/>
  </r>
  <r>
    <s v="INV88"/>
    <d v="2023-04-11T00:00:00"/>
    <x v="1"/>
    <x v="1"/>
    <n v="4"/>
    <d v="2023-05-09T00:00:00"/>
    <n v="1600"/>
    <n v="6400"/>
  </r>
  <r>
    <s v="INV89"/>
    <d v="2023-04-15T00:00:00"/>
    <x v="0"/>
    <x v="3"/>
    <n v="12"/>
    <d v="2023-05-19T00:00:00"/>
    <n v="4700"/>
    <n v="56400"/>
  </r>
  <r>
    <s v="INV90"/>
    <d v="2023-04-27T00:00:00"/>
    <x v="2"/>
    <x v="2"/>
    <n v="1"/>
    <d v="2023-05-23T00:00:00"/>
    <n v="1800"/>
    <n v="1800"/>
  </r>
  <r>
    <s v="INV91"/>
    <d v="2023-04-27T00:00:00"/>
    <x v="1"/>
    <x v="8"/>
    <n v="2"/>
    <d v="2023-05-21T00:00:00"/>
    <n v="5500"/>
    <n v="11000"/>
  </r>
  <r>
    <s v="INV92"/>
    <d v="2023-05-01T00:00:00"/>
    <x v="2"/>
    <x v="2"/>
    <n v="1"/>
    <d v="2023-05-30T00:00:00"/>
    <n v="1800"/>
    <n v="1800"/>
  </r>
  <r>
    <s v="INV93"/>
    <d v="2023-05-04T00:00:00"/>
    <x v="2"/>
    <x v="2"/>
    <n v="1"/>
    <d v="2023-06-03T00:00:00"/>
    <n v="1800"/>
    <n v="1800"/>
  </r>
  <r>
    <s v="INV94"/>
    <d v="2023-05-08T00:00:00"/>
    <x v="0"/>
    <x v="3"/>
    <n v="32"/>
    <d v="2023-06-04T00:00:00"/>
    <n v="4700"/>
    <n v="150400"/>
  </r>
  <r>
    <s v="INV95"/>
    <d v="2023-05-11T00:00:00"/>
    <x v="1"/>
    <x v="1"/>
    <n v="4"/>
    <d v="2023-06-10T00:00:00"/>
    <n v="1600"/>
    <n v="6400"/>
  </r>
  <r>
    <s v="INV96"/>
    <d v="2023-05-12T00:00:00"/>
    <x v="1"/>
    <x v="1"/>
    <n v="5"/>
    <d v="2023-06-08T00:00:00"/>
    <n v="1600"/>
    <n v="8000"/>
  </r>
  <r>
    <s v="INV97"/>
    <d v="2023-05-22T00:00:00"/>
    <x v="1"/>
    <x v="1"/>
    <n v="5"/>
    <d v="2023-06-18T00:00:00"/>
    <n v="1600"/>
    <n v="8000"/>
  </r>
  <r>
    <s v="INV98"/>
    <d v="2023-05-23T00:00:00"/>
    <x v="1"/>
    <x v="1"/>
    <n v="50"/>
    <d v="2023-06-18T00:00:00"/>
    <n v="1600"/>
    <n v="80000"/>
  </r>
  <r>
    <s v="INV99"/>
    <d v="2023-05-27T00:00:00"/>
    <x v="1"/>
    <x v="1"/>
    <n v="43"/>
    <d v="2023-06-19T00:00:00"/>
    <n v="1600"/>
    <n v="68800"/>
  </r>
  <r>
    <s v="INV100"/>
    <d v="2023-05-29T00:00:00"/>
    <x v="1"/>
    <x v="1"/>
    <n v="5"/>
    <d v="2023-06-22T00:00:00"/>
    <n v="1600"/>
    <n v="8000"/>
  </r>
  <r>
    <s v="INV101"/>
    <d v="2023-06-13T00:00:00"/>
    <x v="1"/>
    <x v="1"/>
    <n v="16"/>
    <d v="2023-07-06T00:00:00"/>
    <n v="1600"/>
    <n v="25600"/>
  </r>
  <r>
    <s v="INV102"/>
    <d v="2023-06-20T00:00:00"/>
    <x v="2"/>
    <x v="2"/>
    <n v="1"/>
    <d v="2023-07-18T00:00:00"/>
    <n v="1800"/>
    <n v="1800"/>
  </r>
  <r>
    <s v="INV103"/>
    <d v="2023-06-25T00:00:00"/>
    <x v="1"/>
    <x v="1"/>
    <n v="2"/>
    <d v="2023-07-20T00:00:00"/>
    <n v="1600"/>
    <n v="3200"/>
  </r>
  <r>
    <s v="INV104"/>
    <d v="2023-06-29T00:00:00"/>
    <x v="0"/>
    <x v="3"/>
    <n v="20"/>
    <d v="2023-07-26T00:00:00"/>
    <n v="4700"/>
    <n v="94000"/>
  </r>
  <r>
    <s v="INV105"/>
    <d v="2023-06-30T00:00:00"/>
    <x v="2"/>
    <x v="2"/>
    <n v="1"/>
    <d v="2023-08-04T00:00:00"/>
    <n v="1800"/>
    <n v="1800"/>
  </r>
  <r>
    <s v="INV106"/>
    <d v="2023-07-03T00:00:00"/>
    <x v="1"/>
    <x v="1"/>
    <n v="47"/>
    <d v="2023-07-28T00:00:00"/>
    <n v="1600"/>
    <n v="75200"/>
  </r>
  <r>
    <s v="INV107"/>
    <d v="2023-07-03T00:00:00"/>
    <x v="1"/>
    <x v="1"/>
    <n v="35"/>
    <d v="2023-07-29T00:00:00"/>
    <n v="1600"/>
    <n v="56000"/>
  </r>
  <r>
    <s v="INV108"/>
    <d v="2023-07-03T00:00:00"/>
    <x v="1"/>
    <x v="1"/>
    <n v="14"/>
    <d v="2023-08-02T00:00:00"/>
    <n v="1600"/>
    <n v="22400"/>
  </r>
  <r>
    <s v="INV109"/>
    <d v="2023-07-22T00:00:00"/>
    <x v="1"/>
    <x v="1"/>
    <n v="4"/>
    <d v="2023-08-16T00:00:00"/>
    <n v="1600"/>
    <n v="6400"/>
  </r>
  <r>
    <s v="INV110"/>
    <d v="2023-07-27T00:00:00"/>
    <x v="1"/>
    <x v="1"/>
    <n v="41"/>
    <d v="2023-08-20T00:00:00"/>
    <n v="1600"/>
    <n v="65600"/>
  </r>
  <r>
    <s v="INV111"/>
    <d v="2023-07-27T00:00:00"/>
    <x v="1"/>
    <x v="1"/>
    <n v="16"/>
    <d v="2023-08-21T00:00:00"/>
    <n v="1600"/>
    <n v="25600"/>
  </r>
  <r>
    <s v="INV112"/>
    <d v="2023-07-27T00:00:00"/>
    <x v="1"/>
    <x v="1"/>
    <n v="2"/>
    <d v="2023-08-20T00:00:00"/>
    <n v="1600"/>
    <n v="3200"/>
  </r>
  <r>
    <s v="INV113"/>
    <d v="2023-07-29T00:00:00"/>
    <x v="1"/>
    <x v="1"/>
    <n v="16"/>
    <d v="2023-09-03T00:00:00"/>
    <n v="1600"/>
    <n v="25600"/>
  </r>
  <r>
    <s v="INV114"/>
    <d v="2023-08-06T00:00:00"/>
    <x v="1"/>
    <x v="1"/>
    <n v="84"/>
    <d v="2023-09-06T00:00:00"/>
    <n v="1600"/>
    <n v="134400"/>
  </r>
  <r>
    <s v="INV115"/>
    <d v="2023-08-24T00:00:00"/>
    <x v="1"/>
    <x v="1"/>
    <n v="4"/>
    <d v="2023-09-21T00:00:00"/>
    <n v="1600"/>
    <n v="6400"/>
  </r>
  <r>
    <s v="INV116"/>
    <d v="2023-08-25T00:00:00"/>
    <x v="1"/>
    <x v="1"/>
    <n v="3"/>
    <d v="2023-09-27T00:00:00"/>
    <n v="1600"/>
    <n v="4800"/>
  </r>
  <r>
    <s v="INV117"/>
    <d v="2023-09-09T00:00:00"/>
    <x v="1"/>
    <x v="1"/>
    <n v="4"/>
    <d v="2023-10-10T00:00:00"/>
    <n v="1600"/>
    <n v="6400"/>
  </r>
  <r>
    <s v="INV118"/>
    <d v="2023-09-11T00:00:00"/>
    <x v="0"/>
    <x v="0"/>
    <n v="1"/>
    <d v="2023-10-05T00:00:00"/>
    <n v="2700"/>
    <n v="2700"/>
  </r>
  <r>
    <s v="INV119"/>
    <d v="2023-09-26T00:00:00"/>
    <x v="0"/>
    <x v="6"/>
    <n v="3"/>
    <d v="2023-10-30T00:00:00"/>
    <n v="4600"/>
    <n v="13800"/>
  </r>
  <r>
    <s v="INV120"/>
    <d v="2023-09-27T00:00:00"/>
    <x v="1"/>
    <x v="1"/>
    <n v="4"/>
    <d v="2023-10-24T00:00:00"/>
    <n v="1600"/>
    <n v="6400"/>
  </r>
  <r>
    <s v="INV121"/>
    <d v="2023-10-03T00:00:00"/>
    <x v="1"/>
    <x v="1"/>
    <n v="4"/>
    <d v="2023-11-03T00:00:00"/>
    <n v="1600"/>
    <n v="6400"/>
  </r>
  <r>
    <s v="INV122"/>
    <d v="2023-10-03T00:00:00"/>
    <x v="2"/>
    <x v="2"/>
    <n v="32"/>
    <d v="2023-11-06T00:00:00"/>
    <n v="1800"/>
    <n v="57600"/>
  </r>
  <r>
    <s v="INV123"/>
    <d v="2023-10-08T00:00:00"/>
    <x v="1"/>
    <x v="8"/>
    <n v="3"/>
    <d v="2023-11-02T00:00:00"/>
    <n v="5500"/>
    <n v="16500"/>
  </r>
  <r>
    <s v="INV124"/>
    <d v="2023-10-22T00:00:00"/>
    <x v="1"/>
    <x v="1"/>
    <n v="4"/>
    <d v="2023-11-15T00:00:00"/>
    <n v="1600"/>
    <n v="6400"/>
  </r>
  <r>
    <s v="INV125"/>
    <d v="2023-10-22T00:00:00"/>
    <x v="1"/>
    <x v="1"/>
    <n v="2"/>
    <d v="2023-11-15T00:00:00"/>
    <n v="1600"/>
    <n v="3200"/>
  </r>
  <r>
    <s v="INV126"/>
    <d v="2023-10-30T00:00:00"/>
    <x v="0"/>
    <x v="3"/>
    <n v="3"/>
    <d v="2023-11-25T00:00:00"/>
    <n v="4700"/>
    <n v="14100"/>
  </r>
  <r>
    <s v="INV127"/>
    <d v="2023-11-06T00:00:00"/>
    <x v="2"/>
    <x v="2"/>
    <n v="1"/>
    <d v="2023-12-07T00:00:00"/>
    <n v="1800"/>
    <n v="1800"/>
  </r>
  <r>
    <s v="INV128"/>
    <d v="2023-11-11T00:00:00"/>
    <x v="0"/>
    <x v="3"/>
    <n v="4"/>
    <d v="2023-12-14T00:00:00"/>
    <n v="4700"/>
    <n v="18800"/>
  </r>
  <r>
    <s v="INV129"/>
    <d v="2023-11-14T00:00:00"/>
    <x v="2"/>
    <x v="2"/>
    <n v="16"/>
    <d v="2023-12-07T00:00:00"/>
    <n v="1800"/>
    <n v="28800"/>
  </r>
  <r>
    <s v="INV130"/>
    <d v="2023-11-24T00:00:00"/>
    <x v="1"/>
    <x v="1"/>
    <n v="40"/>
    <d v="2023-12-21T00:00:00"/>
    <n v="1600"/>
    <n v="64000"/>
  </r>
  <r>
    <s v="INV131"/>
    <d v="2023-11-29T00:00:00"/>
    <x v="2"/>
    <x v="9"/>
    <n v="1"/>
    <d v="2023-12-25T00:00:00"/>
    <n v="10000"/>
    <n v="10000"/>
  </r>
  <r>
    <s v="INV132"/>
    <d v="2023-11-29T00:00:00"/>
    <x v="2"/>
    <x v="2"/>
    <n v="20"/>
    <d v="2023-12-23T00:00:00"/>
    <n v="1800"/>
    <n v="36000"/>
  </r>
  <r>
    <s v="INV133"/>
    <d v="2023-11-30T00:00:00"/>
    <x v="1"/>
    <x v="8"/>
    <n v="3"/>
    <d v="2023-12-24T00:00:00"/>
    <n v="5500"/>
    <n v="16500"/>
  </r>
  <r>
    <s v="INV134"/>
    <d v="2023-12-05T00:00:00"/>
    <x v="0"/>
    <x v="3"/>
    <n v="30"/>
    <d v="2023-12-30T00:00:00"/>
    <n v="4700"/>
    <n v="141000"/>
  </r>
  <r>
    <s v="INV135"/>
    <d v="2023-12-11T00:00:00"/>
    <x v="1"/>
    <x v="1"/>
    <n v="16"/>
    <d v="2024-01-17T00:00:00"/>
    <n v="1600"/>
    <n v="25600"/>
  </r>
  <r>
    <s v="INV136"/>
    <d v="2023-12-12T00:00:00"/>
    <x v="2"/>
    <x v="2"/>
    <n v="24"/>
    <d v="2024-01-06T00:00:00"/>
    <n v="1800"/>
    <n v="43200"/>
  </r>
  <r>
    <s v="INV137"/>
    <d v="2023-12-18T00:00:00"/>
    <x v="0"/>
    <x v="3"/>
    <n v="16"/>
    <d v="2024-01-14T00:00:00"/>
    <n v="4700"/>
    <n v="75200"/>
  </r>
  <r>
    <s v="INV138"/>
    <d v="2023-12-19T00:00:00"/>
    <x v="0"/>
    <x v="3"/>
    <n v="24"/>
    <d v="2024-01-17T00:00:00"/>
    <n v="4700"/>
    <n v="112800"/>
  </r>
  <r>
    <s v="INV139"/>
    <d v="2023-12-20T00:00:00"/>
    <x v="1"/>
    <x v="1"/>
    <n v="1"/>
    <d v="2024-01-14T00:00:00"/>
    <n v="1600"/>
    <n v="1600"/>
  </r>
  <r>
    <s v="INV140"/>
    <d v="2023-12-20T00:00:00"/>
    <x v="1"/>
    <x v="1"/>
    <n v="4"/>
    <d v="2024-01-29T00:00:00"/>
    <n v="1600"/>
    <n v="6400"/>
  </r>
  <r>
    <s v="INV141"/>
    <d v="2023-12-23T00:00:00"/>
    <x v="3"/>
    <x v="10"/>
    <n v="1"/>
    <d v="2024-01-31T00:00:00"/>
    <n v="3900"/>
    <n v="3900"/>
  </r>
  <r>
    <s v="INV142"/>
    <d v="2024-01-05T00:00:00"/>
    <x v="1"/>
    <x v="1"/>
    <n v="1"/>
    <d v="2024-01-30T00:00:00"/>
    <n v="1600"/>
    <n v="1600"/>
  </r>
  <r>
    <s v="INV143"/>
    <d v="2024-01-09T00:00:00"/>
    <x v="2"/>
    <x v="2"/>
    <n v="24"/>
    <d v="2024-02-05T00:00:00"/>
    <n v="1800"/>
    <n v="43200"/>
  </r>
  <r>
    <s v="INV144"/>
    <d v="2024-01-09T00:00:00"/>
    <x v="0"/>
    <x v="3"/>
    <n v="6"/>
    <d v="2024-02-03T00:00:00"/>
    <n v="4700"/>
    <n v="28200"/>
  </r>
  <r>
    <s v="INV145"/>
    <d v="2024-01-11T00:00:00"/>
    <x v="0"/>
    <x v="0"/>
    <n v="1"/>
    <d v="2024-02-05T00:00:00"/>
    <n v="2700"/>
    <n v="2700"/>
  </r>
  <r>
    <s v="INV146"/>
    <d v="2024-01-16T00:00:00"/>
    <x v="2"/>
    <x v="2"/>
    <n v="1"/>
    <d v="2024-02-08T00:00:00"/>
    <n v="1800"/>
    <n v="1800"/>
  </r>
  <r>
    <s v="INV147"/>
    <d v="2024-01-17T00:00:00"/>
    <x v="0"/>
    <x v="3"/>
    <n v="12"/>
    <d v="2024-02-14T00:00:00"/>
    <n v="4700"/>
    <n v="56400"/>
  </r>
  <r>
    <s v="INV148"/>
    <d v="2024-01-29T00:00:00"/>
    <x v="1"/>
    <x v="1"/>
    <n v="1"/>
    <d v="2024-02-25T00:00:00"/>
    <n v="1600"/>
    <n v="1600"/>
  </r>
  <r>
    <s v="INV149"/>
    <d v="2024-02-20T00:00:00"/>
    <x v="2"/>
    <x v="2"/>
    <n v="3"/>
    <d v="2024-03-15T00:00:00"/>
    <n v="1800"/>
    <n v="5400"/>
  </r>
  <r>
    <s v="INV150"/>
    <d v="2024-02-21T00:00:00"/>
    <x v="0"/>
    <x v="3"/>
    <n v="1"/>
    <d v="2024-03-17T00:00:00"/>
    <n v="4700"/>
    <n v="4700"/>
  </r>
  <r>
    <s v="INV151"/>
    <d v="2024-02-25T00:00:00"/>
    <x v="2"/>
    <x v="2"/>
    <n v="5"/>
    <d v="2024-03-31T00:00:00"/>
    <n v="1800"/>
    <n v="9000"/>
  </r>
  <r>
    <s v="INV152"/>
    <d v="2024-03-10T00:00:00"/>
    <x v="1"/>
    <x v="1"/>
    <n v="4"/>
    <d v="2024-04-04T00:00:00"/>
    <n v="1600"/>
    <n v="6400"/>
  </r>
  <r>
    <s v="INV153"/>
    <d v="2024-03-13T00:00:00"/>
    <x v="1"/>
    <x v="1"/>
    <n v="1"/>
    <d v="2024-04-06T00:00:00"/>
    <n v="1600"/>
    <n v="1600"/>
  </r>
  <r>
    <s v="INV154"/>
    <d v="2024-03-15T00:00:00"/>
    <x v="1"/>
    <x v="1"/>
    <n v="5"/>
    <d v="2024-04-10T00:00:00"/>
    <n v="1600"/>
    <n v="8000"/>
  </r>
  <r>
    <s v="INV155"/>
    <d v="2024-03-19T00:00:00"/>
    <x v="0"/>
    <x v="0"/>
    <n v="1"/>
    <d v="2024-05-01T00:00:00"/>
    <n v="2700"/>
    <n v="2700"/>
  </r>
  <r>
    <s v="INV156"/>
    <d v="2024-03-19T00:00:00"/>
    <x v="2"/>
    <x v="2"/>
    <n v="25"/>
    <d v="2024-04-13T00:00:00"/>
    <n v="1800"/>
    <n v="45000"/>
  </r>
  <r>
    <s v="INV157"/>
    <d v="2024-04-02T00:00:00"/>
    <x v="1"/>
    <x v="1"/>
    <n v="12"/>
    <d v="2024-05-01T00:00:00"/>
    <n v="1600"/>
    <n v="19200"/>
  </r>
  <r>
    <s v="INV158"/>
    <d v="2024-04-03T00:00:00"/>
    <x v="0"/>
    <x v="3"/>
    <n v="28"/>
    <d v="2024-05-03T00:00:00"/>
    <n v="4700"/>
    <n v="131600"/>
  </r>
  <r>
    <s v="INV159"/>
    <d v="2024-04-03T00:00:00"/>
    <x v="2"/>
    <x v="2"/>
    <n v="24"/>
    <d v="2024-04-28T00:00:00"/>
    <n v="1800"/>
    <n v="43200"/>
  </r>
  <r>
    <s v="INV160"/>
    <d v="2024-04-10T00:00:00"/>
    <x v="1"/>
    <x v="11"/>
    <n v="1"/>
    <d v="2024-05-09T00:00:00"/>
    <n v="8000"/>
    <n v="8000"/>
  </r>
  <r>
    <s v="INV161"/>
    <d v="2024-04-14T00:00:00"/>
    <x v="1"/>
    <x v="1"/>
    <n v="28"/>
    <d v="2024-05-09T00:00:00"/>
    <n v="1600"/>
    <n v="44800"/>
  </r>
  <r>
    <s v="INV162"/>
    <d v="2024-04-24T00:00:00"/>
    <x v="1"/>
    <x v="1"/>
    <n v="5"/>
    <d v="2024-05-22T00:00:00"/>
    <n v="1600"/>
    <n v="8000"/>
  </r>
  <r>
    <s v="INV163"/>
    <d v="2024-05-02T00:00:00"/>
    <x v="1"/>
    <x v="1"/>
    <n v="4"/>
    <d v="2024-05-30T00:00:00"/>
    <n v="1600"/>
    <n v="6400"/>
  </r>
  <r>
    <s v="INV164"/>
    <d v="2024-05-03T00:00:00"/>
    <x v="1"/>
    <x v="1"/>
    <n v="4"/>
    <d v="2024-05-30T00:00:00"/>
    <n v="1600"/>
    <n v="6400"/>
  </r>
  <r>
    <s v="INV165"/>
    <d v="2024-05-06T00:00:00"/>
    <x v="2"/>
    <x v="2"/>
    <n v="1"/>
    <d v="2024-05-30T00:00:00"/>
    <n v="1800"/>
    <n v="1800"/>
  </r>
  <r>
    <s v="INV166"/>
    <d v="2024-05-07T00:00:00"/>
    <x v="0"/>
    <x v="4"/>
    <n v="2"/>
    <d v="2024-06-08T00:00:00"/>
    <n v="6890"/>
    <n v="13780"/>
  </r>
  <r>
    <s v="INV167"/>
    <d v="2024-05-10T00:00:00"/>
    <x v="2"/>
    <x v="2"/>
    <n v="5"/>
    <d v="2024-06-04T00:00:00"/>
    <n v="1800"/>
    <n v="9000"/>
  </r>
  <r>
    <s v="INV168"/>
    <d v="2024-05-10T00:00:00"/>
    <x v="1"/>
    <x v="1"/>
    <n v="39"/>
    <d v="2024-06-03T00:00:00"/>
    <n v="1600"/>
    <n v="62400"/>
  </r>
  <r>
    <s v="INV169"/>
    <d v="2024-05-12T00:00:00"/>
    <x v="2"/>
    <x v="2"/>
    <n v="27"/>
    <d v="2024-06-04T00:00:00"/>
    <n v="1800"/>
    <n v="48600"/>
  </r>
  <r>
    <s v="INV170"/>
    <d v="2024-05-15T00:00:00"/>
    <x v="0"/>
    <x v="3"/>
    <n v="2"/>
    <d v="2024-06-12T00:00:00"/>
    <n v="4700"/>
    <n v="9400"/>
  </r>
  <r>
    <s v="INV171"/>
    <d v="2024-05-22T00:00:00"/>
    <x v="0"/>
    <x v="3"/>
    <n v="2"/>
    <d v="2024-06-20T00:00:00"/>
    <n v="4700"/>
    <n v="9400"/>
  </r>
  <r>
    <s v="INV172"/>
    <d v="2024-05-23T00:00:00"/>
    <x v="1"/>
    <x v="1"/>
    <n v="4"/>
    <d v="2024-06-15T00:00:00"/>
    <n v="1600"/>
    <n v="6400"/>
  </r>
  <r>
    <s v="INV173"/>
    <d v="2024-05-25T00:00:00"/>
    <x v="1"/>
    <x v="1"/>
    <n v="39"/>
    <d v="2024-06-21T00:00:00"/>
    <n v="1600"/>
    <n v="62400"/>
  </r>
  <r>
    <s v="INV174"/>
    <d v="2024-05-31T00:00:00"/>
    <x v="0"/>
    <x v="3"/>
    <n v="16"/>
    <d v="2024-06-24T00:00:00"/>
    <n v="4700"/>
    <n v="75200"/>
  </r>
  <r>
    <s v="INV175"/>
    <d v="2024-06-07T00:00:00"/>
    <x v="1"/>
    <x v="1"/>
    <n v="14"/>
    <d v="2024-07-05T00:00:00"/>
    <n v="1600"/>
    <n v="22400"/>
  </r>
  <r>
    <s v="INV176"/>
    <d v="2024-06-10T00:00:00"/>
    <x v="1"/>
    <x v="1"/>
    <n v="16"/>
    <d v="2024-07-04T00:00:00"/>
    <n v="1600"/>
    <n v="25600"/>
  </r>
  <r>
    <s v="INV177"/>
    <d v="2024-06-11T00:00:00"/>
    <x v="0"/>
    <x v="3"/>
    <n v="16"/>
    <d v="2024-07-10T00:00:00"/>
    <n v="4700"/>
    <n v="75200"/>
  </r>
  <r>
    <s v="INV178"/>
    <d v="2024-06-17T00:00:00"/>
    <x v="2"/>
    <x v="2"/>
    <n v="4"/>
    <d v="2024-07-13T00:00:00"/>
    <n v="1800"/>
    <n v="7200"/>
  </r>
  <r>
    <s v="INV179"/>
    <d v="2024-06-19T00:00:00"/>
    <x v="0"/>
    <x v="3"/>
    <n v="4"/>
    <d v="2024-07-25T00:00:00"/>
    <n v="4700"/>
    <n v="18800"/>
  </r>
  <r>
    <s v="INV180"/>
    <d v="2024-06-21T00:00:00"/>
    <x v="2"/>
    <x v="2"/>
    <n v="1"/>
    <d v="2024-07-15T00:00:00"/>
    <n v="1800"/>
    <n v="1800"/>
  </r>
  <r>
    <s v="INV181"/>
    <d v="2024-06-23T00:00:00"/>
    <x v="1"/>
    <x v="1"/>
    <n v="8"/>
    <d v="2024-07-18T00:00:00"/>
    <n v="1600"/>
    <n v="12800"/>
  </r>
  <r>
    <s v="INV182"/>
    <d v="2024-06-29T00:00:00"/>
    <x v="0"/>
    <x v="3"/>
    <n v="20"/>
    <d v="2024-07-23T00:00:00"/>
    <n v="4700"/>
    <n v="94000"/>
  </r>
  <r>
    <s v="INV183"/>
    <d v="2024-07-02T00:00:00"/>
    <x v="0"/>
    <x v="3"/>
    <n v="30"/>
    <d v="2024-08-07T00:00:00"/>
    <n v="4700"/>
    <n v="141000"/>
  </r>
  <r>
    <s v="INV184"/>
    <d v="2024-07-04T00:00:00"/>
    <x v="1"/>
    <x v="1"/>
    <n v="4"/>
    <d v="2024-08-06T00:00:00"/>
    <n v="1600"/>
    <n v="6400"/>
  </r>
  <r>
    <s v="INV185"/>
    <d v="2024-07-06T00:00:00"/>
    <x v="0"/>
    <x v="3"/>
    <n v="8"/>
    <d v="2024-07-31T00:00:00"/>
    <n v="4700"/>
    <n v="37600"/>
  </r>
  <r>
    <s v="INV186"/>
    <d v="2024-07-07T00:00:00"/>
    <x v="1"/>
    <x v="1"/>
    <n v="16"/>
    <d v="2024-08-04T00:00:00"/>
    <n v="1600"/>
    <n v="25600"/>
  </r>
  <r>
    <s v="INV187"/>
    <d v="2024-07-07T00:00:00"/>
    <x v="1"/>
    <x v="1"/>
    <n v="4"/>
    <d v="2024-08-07T00:00:00"/>
    <n v="1600"/>
    <n v="6400"/>
  </r>
  <r>
    <s v="INV188"/>
    <d v="2024-07-08T00:00:00"/>
    <x v="2"/>
    <x v="2"/>
    <n v="8"/>
    <d v="2024-08-04T00:00:00"/>
    <n v="1800"/>
    <n v="14400"/>
  </r>
  <r>
    <s v="INV189"/>
    <d v="2024-07-15T00:00:00"/>
    <x v="2"/>
    <x v="2"/>
    <n v="4"/>
    <d v="2024-08-11T00:00:00"/>
    <n v="1800"/>
    <n v="7200"/>
  </r>
  <r>
    <s v="INV190"/>
    <d v="2024-07-15T00:00:00"/>
    <x v="1"/>
    <x v="1"/>
    <n v="20"/>
    <d v="2024-08-09T00:00:00"/>
    <n v="1600"/>
    <n v="32000"/>
  </r>
  <r>
    <s v="INV191"/>
    <d v="2024-07-19T00:00:00"/>
    <x v="0"/>
    <x v="0"/>
    <n v="1"/>
    <d v="2024-08-12T00:00:00"/>
    <n v="2700"/>
    <n v="2700"/>
  </r>
  <r>
    <s v="INV192"/>
    <d v="2024-07-19T00:00:00"/>
    <x v="0"/>
    <x v="6"/>
    <n v="3"/>
    <d v="2024-08-22T00:00:00"/>
    <n v="4600"/>
    <n v="13800"/>
  </r>
  <r>
    <s v="INV193"/>
    <d v="2024-07-23T00:00:00"/>
    <x v="2"/>
    <x v="2"/>
    <n v="24"/>
    <d v="2024-08-26T00:00:00"/>
    <n v="1800"/>
    <n v="43200"/>
  </r>
  <r>
    <s v="INV194"/>
    <d v="2024-07-26T00:00:00"/>
    <x v="2"/>
    <x v="2"/>
    <n v="32"/>
    <d v="2024-08-23T00:00:00"/>
    <n v="1800"/>
    <n v="57600"/>
  </r>
  <r>
    <s v="INV195"/>
    <d v="2024-07-31T00:00:00"/>
    <x v="2"/>
    <x v="2"/>
    <n v="1"/>
    <d v="2024-08-25T00:00:00"/>
    <n v="1800"/>
    <n v="1800"/>
  </r>
  <r>
    <s v="INV196"/>
    <d v="2024-07-31T00:00:00"/>
    <x v="2"/>
    <x v="12"/>
    <n v="1"/>
    <d v="2024-08-25T00:00:00"/>
    <n v="12000"/>
    <n v="12000"/>
  </r>
  <r>
    <s v="INV197"/>
    <d v="2024-08-02T00:00:00"/>
    <x v="1"/>
    <x v="1"/>
    <n v="4"/>
    <d v="2024-08-31T00:00:00"/>
    <n v="1600"/>
    <n v="6400"/>
  </r>
  <r>
    <s v="INV198"/>
    <d v="2024-08-03T00:00:00"/>
    <x v="2"/>
    <x v="2"/>
    <n v="30"/>
    <d v="2024-09-06T00:00:00"/>
    <n v="1800"/>
    <n v="54000"/>
  </r>
  <r>
    <s v="INV199"/>
    <d v="2024-08-03T00:00:00"/>
    <x v="0"/>
    <x v="3"/>
    <n v="20"/>
    <d v="2024-09-06T00:00:00"/>
    <n v="4700"/>
    <n v="94000"/>
  </r>
  <r>
    <s v="INV200"/>
    <d v="2024-08-19T00:00:00"/>
    <x v="0"/>
    <x v="6"/>
    <n v="3"/>
    <d v="2024-09-18T00:00:00"/>
    <n v="4600"/>
    <n v="13800"/>
  </r>
  <r>
    <s v="INV201"/>
    <d v="2024-08-20T00:00:00"/>
    <x v="1"/>
    <x v="1"/>
    <n v="16"/>
    <d v="2024-09-17T00:00:00"/>
    <n v="1600"/>
    <n v="25600"/>
  </r>
  <r>
    <s v="INV202"/>
    <d v="2024-08-22T00:00:00"/>
    <x v="1"/>
    <x v="1"/>
    <n v="1"/>
    <d v="2024-09-15T00:00:00"/>
    <n v="1600"/>
    <n v="1600"/>
  </r>
  <r>
    <s v="INV203"/>
    <d v="2024-08-25T00:00:00"/>
    <x v="2"/>
    <x v="2"/>
    <n v="32"/>
    <d v="2024-09-18T00:00:00"/>
    <n v="1800"/>
    <n v="57600"/>
  </r>
  <r>
    <s v="INV204"/>
    <d v="2024-08-27T00:00:00"/>
    <x v="1"/>
    <x v="1"/>
    <n v="1"/>
    <d v="2024-09-30T00:00:00"/>
    <n v="1600"/>
    <n v="1600"/>
  </r>
  <r>
    <s v="INV205"/>
    <d v="2024-08-30T00:00:00"/>
    <x v="0"/>
    <x v="3"/>
    <n v="2"/>
    <d v="2024-09-27T00:00:00"/>
    <n v="4700"/>
    <n v="9400"/>
  </r>
  <r>
    <s v="INV206"/>
    <d v="2024-09-02T00:00:00"/>
    <x v="2"/>
    <x v="2"/>
    <n v="1"/>
    <d v="2024-09-25T00:00:00"/>
    <n v="1800"/>
    <n v="1800"/>
  </r>
  <r>
    <s v="INV207"/>
    <d v="2024-09-02T00:00:00"/>
    <x v="0"/>
    <x v="3"/>
    <n v="1"/>
    <d v="2024-09-26T00:00:00"/>
    <n v="4700"/>
    <n v="4700"/>
  </r>
  <r>
    <s v="INV208"/>
    <d v="2024-09-05T00:00:00"/>
    <x v="2"/>
    <x v="2"/>
    <n v="20"/>
    <d v="2024-10-03T00:00:00"/>
    <n v="1800"/>
    <n v="36000"/>
  </r>
  <r>
    <s v="INV209"/>
    <d v="2024-09-10T00:00:00"/>
    <x v="1"/>
    <x v="1"/>
    <n v="6"/>
    <d v="2024-10-03T00:00:00"/>
    <n v="1600"/>
    <n v="9600"/>
  </r>
  <r>
    <s v="INV210"/>
    <d v="2024-09-12T00:00:00"/>
    <x v="3"/>
    <x v="10"/>
    <n v="1"/>
    <d v="2024-10-06T00:00:00"/>
    <n v="3900"/>
    <n v="3900"/>
  </r>
  <r>
    <s v="INV211"/>
    <d v="2024-09-15T00:00:00"/>
    <x v="0"/>
    <x v="0"/>
    <n v="4"/>
    <d v="2024-10-12T00:00:00"/>
    <n v="2700"/>
    <n v="10800"/>
  </r>
  <r>
    <s v="INV212"/>
    <d v="2024-09-18T00:00:00"/>
    <x v="1"/>
    <x v="1"/>
    <n v="40"/>
    <d v="2024-10-17T00:00:00"/>
    <n v="1600"/>
    <n v="64000"/>
  </r>
  <r>
    <s v="INV213"/>
    <d v="2024-09-20T00:00:00"/>
    <x v="1"/>
    <x v="8"/>
    <n v="5"/>
    <d v="2024-10-18T00:00:00"/>
    <n v="5500"/>
    <n v="27500"/>
  </r>
  <r>
    <s v="INV214"/>
    <d v="2024-09-23T00:00:00"/>
    <x v="0"/>
    <x v="3"/>
    <n v="8"/>
    <d v="2024-10-17T00:00:00"/>
    <n v="4700"/>
    <n v="37600"/>
  </r>
  <r>
    <s v="INV215"/>
    <d v="2024-09-25T00:00:00"/>
    <x v="1"/>
    <x v="1"/>
    <n v="1"/>
    <d v="2024-10-24T00:00:00"/>
    <n v="1600"/>
    <n v="1600"/>
  </r>
  <r>
    <s v="INV216"/>
    <d v="2024-09-27T00:00:00"/>
    <x v="2"/>
    <x v="2"/>
    <n v="6"/>
    <d v="2024-10-22T00:00:00"/>
    <n v="1800"/>
    <n v="10800"/>
  </r>
  <r>
    <s v="INV217"/>
    <d v="2024-10-04T00:00:00"/>
    <x v="1"/>
    <x v="11"/>
    <n v="24"/>
    <d v="2024-10-29T00:00:00"/>
    <n v="8000"/>
    <n v="192000"/>
  </r>
  <r>
    <s v="INV218"/>
    <d v="2024-10-04T00:00:00"/>
    <x v="0"/>
    <x v="3"/>
    <n v="2"/>
    <d v="2024-11-03T00:00:00"/>
    <n v="4700"/>
    <n v="9400"/>
  </r>
  <r>
    <s v="INV219"/>
    <d v="2024-10-09T00:00:00"/>
    <x v="0"/>
    <x v="6"/>
    <n v="36"/>
    <d v="2024-11-06T00:00:00"/>
    <n v="4600"/>
    <n v="165600"/>
  </r>
  <r>
    <s v="INV220"/>
    <d v="2024-10-12T00:00:00"/>
    <x v="2"/>
    <x v="2"/>
    <n v="8"/>
    <d v="2024-11-13T00:00:00"/>
    <n v="1800"/>
    <n v="14400"/>
  </r>
  <r>
    <s v="INV221"/>
    <d v="2024-10-15T00:00:00"/>
    <x v="2"/>
    <x v="2"/>
    <n v="16"/>
    <d v="2024-11-12T00:00:00"/>
    <n v="1800"/>
    <n v="28800"/>
  </r>
  <r>
    <s v="INV222"/>
    <d v="2024-10-19T00:00:00"/>
    <x v="0"/>
    <x v="6"/>
    <n v="3"/>
    <d v="2024-11-15T00:00:00"/>
    <n v="4600"/>
    <n v="13800"/>
  </r>
  <r>
    <s v="INV223"/>
    <d v="2024-10-19T00:00:00"/>
    <x v="1"/>
    <x v="1"/>
    <n v="40"/>
    <d v="2024-11-12T00:00:00"/>
    <n v="1600"/>
    <n v="64000"/>
  </r>
  <r>
    <s v="INV224"/>
    <d v="2024-10-19T00:00:00"/>
    <x v="0"/>
    <x v="3"/>
    <n v="3"/>
    <d v="2024-11-13T00:00:00"/>
    <n v="4700"/>
    <n v="14100"/>
  </r>
  <r>
    <s v="INV225"/>
    <d v="2024-10-19T00:00:00"/>
    <x v="0"/>
    <x v="3"/>
    <n v="28"/>
    <d v="2024-11-13T00:00:00"/>
    <n v="4700"/>
    <n v="131600"/>
  </r>
  <r>
    <s v="INV226"/>
    <d v="2024-10-19T00:00:00"/>
    <x v="1"/>
    <x v="1"/>
    <n v="4"/>
    <d v="2024-11-13T00:00:00"/>
    <n v="1600"/>
    <n v="6400"/>
  </r>
  <r>
    <s v="INV227"/>
    <d v="2024-10-26T00:00:00"/>
    <x v="1"/>
    <x v="1"/>
    <n v="4"/>
    <d v="2024-12-05T00:00:00"/>
    <n v="1600"/>
    <n v="6400"/>
  </r>
  <r>
    <s v="INV228"/>
    <d v="2024-10-26T00:00:00"/>
    <x v="0"/>
    <x v="3"/>
    <n v="2"/>
    <d v="2024-11-21T00:00:00"/>
    <n v="4700"/>
    <n v="9400"/>
  </r>
  <r>
    <s v="INV229"/>
    <d v="2024-11-03T00:00:00"/>
    <x v="1"/>
    <x v="1"/>
    <n v="1"/>
    <d v="2024-12-07T00:00:00"/>
    <n v="1600"/>
    <n v="1600"/>
  </r>
  <r>
    <s v="INV230"/>
    <d v="2024-11-09T00:00:00"/>
    <x v="0"/>
    <x v="6"/>
    <n v="3"/>
    <d v="2024-12-07T00:00:00"/>
    <n v="4600"/>
    <n v="13800"/>
  </r>
  <r>
    <s v="INV231"/>
    <d v="2024-11-16T00:00:00"/>
    <x v="1"/>
    <x v="1"/>
    <n v="40"/>
    <d v="2024-12-17T00:00:00"/>
    <n v="1600"/>
    <n v="64000"/>
  </r>
  <r>
    <s v="INV232"/>
    <d v="2024-11-18T00:00:00"/>
    <x v="2"/>
    <x v="2"/>
    <n v="3"/>
    <d v="2024-12-15T00:00:00"/>
    <n v="1800"/>
    <n v="5400"/>
  </r>
  <r>
    <s v="INV233"/>
    <d v="2024-11-19T00:00:00"/>
    <x v="0"/>
    <x v="3"/>
    <n v="12"/>
    <d v="2024-12-16T00:00:00"/>
    <n v="4700"/>
    <n v="56400"/>
  </r>
  <r>
    <s v="INV234"/>
    <d v="2024-11-19T00:00:00"/>
    <x v="1"/>
    <x v="1"/>
    <n v="20"/>
    <d v="2024-12-15T00:00:00"/>
    <n v="1600"/>
    <n v="32000"/>
  </r>
  <r>
    <s v="INV235"/>
    <d v="2024-11-20T00:00:00"/>
    <x v="1"/>
    <x v="1"/>
    <n v="20"/>
    <d v="2024-12-14T00:00:00"/>
    <n v="1600"/>
    <n v="32000"/>
  </r>
  <r>
    <s v="INV236"/>
    <d v="2024-11-22T00:00:00"/>
    <x v="0"/>
    <x v="3"/>
    <n v="12"/>
    <d v="2024-12-21T00:00:00"/>
    <n v="4700"/>
    <n v="56400"/>
  </r>
  <r>
    <s v="INV237"/>
    <d v="2024-11-24T00:00:00"/>
    <x v="1"/>
    <x v="8"/>
    <n v="5"/>
    <d v="2024-12-19T00:00:00"/>
    <n v="5500"/>
    <n v="27500"/>
  </r>
  <r>
    <s v="INV238"/>
    <d v="2024-11-27T00:00:00"/>
    <x v="1"/>
    <x v="1"/>
    <n v="4"/>
    <d v="2024-12-20T00:00:00"/>
    <n v="1600"/>
    <n v="6400"/>
  </r>
  <r>
    <s v="INV239"/>
    <d v="2024-12-11T00:00:00"/>
    <x v="0"/>
    <x v="3"/>
    <n v="20"/>
    <d v="2025-01-08T00:00:00"/>
    <n v="4700"/>
    <n v="94000"/>
  </r>
  <r>
    <s v="INV240"/>
    <d v="2024-12-11T00:00:00"/>
    <x v="1"/>
    <x v="1"/>
    <n v="1"/>
    <d v="2025-01-04T00:00:00"/>
    <n v="1600"/>
    <n v="1600"/>
  </r>
  <r>
    <s v="INV241"/>
    <d v="2024-12-14T00:00:00"/>
    <x v="0"/>
    <x v="3"/>
    <n v="24"/>
    <d v="2025-01-20T00:00:00"/>
    <n v="4700"/>
    <n v="112800"/>
  </r>
  <r>
    <s v="INV242"/>
    <d v="2024-12-23T00:00:00"/>
    <x v="1"/>
    <x v="1"/>
    <n v="20"/>
    <d v="2025-01-30T00:00:00"/>
    <n v="1600"/>
    <n v="32000"/>
  </r>
  <r>
    <s v="INV243"/>
    <d v="2024-12-31T00:00:00"/>
    <x v="1"/>
    <x v="1"/>
    <n v="1"/>
    <d v="2025-02-04T00:00:00"/>
    <n v="1600"/>
    <n v="1600"/>
  </r>
  <r>
    <s v="INV244"/>
    <d v="2025-01-15T00:00:00"/>
    <x v="0"/>
    <x v="6"/>
    <n v="2"/>
    <d v="2025-02-09T00:00:00"/>
    <n v="4600"/>
    <n v="9200"/>
  </r>
  <r>
    <s v="INV245"/>
    <d v="2025-02-18T00:00:00"/>
    <x v="0"/>
    <x v="6"/>
    <n v="3"/>
    <d v="2025-04-10T00:00:00"/>
    <n v="4600"/>
    <n v="13800"/>
  </r>
  <r>
    <s v="INV246"/>
    <d v="2025-02-22T00:00:00"/>
    <x v="0"/>
    <x v="6"/>
    <n v="2"/>
    <d v="2025-05-01T00:00:00"/>
    <n v="4600"/>
    <n v="9200"/>
  </r>
  <r>
    <s v="INV247"/>
    <d v="2025-02-24T00:00:00"/>
    <x v="0"/>
    <x v="3"/>
    <n v="2"/>
    <d v="2025-04-24T00:00:00"/>
    <n v="4700"/>
    <n v="9400"/>
  </r>
  <r>
    <s v="INV248"/>
    <d v="2025-02-24T00:00:00"/>
    <x v="1"/>
    <x v="1"/>
    <n v="2"/>
    <d v="2025-05-04T00:00:00"/>
    <n v="1600"/>
    <n v="3200"/>
  </r>
  <r>
    <s v="INV249"/>
    <d v="2025-02-24T00:00:00"/>
    <x v="1"/>
    <x v="1"/>
    <n v="4"/>
    <m/>
    <n v="1600"/>
    <n v="6400"/>
  </r>
  <r>
    <s v="INV250"/>
    <d v="2025-02-24T00:00:00"/>
    <x v="1"/>
    <x v="11"/>
    <n v="3"/>
    <m/>
    <n v="8000"/>
    <n v="24000"/>
  </r>
  <r>
    <s v="INV251"/>
    <d v="2025-07-29T00:00:00"/>
    <x v="1"/>
    <x v="11"/>
    <n v="3"/>
    <m/>
    <n v="8000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E8B12-6C8D-475E-B845-6B4D1560B895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B7" firstHeaderRow="1" firstDataRow="1" firstDataCol="1"/>
  <pivotFields count="10">
    <pivotField dataField="1" showAll="0"/>
    <pivotField numFmtId="14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voice #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15C8D-96EB-4718-B320-5D20739DEC7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8" firstHeaderRow="1" firstDataRow="1" firstDataCol="1"/>
  <pivotFields count="10"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14">
        <item x="1"/>
        <item x="2"/>
        <item x="0"/>
        <item x="9"/>
        <item x="11"/>
        <item x="6"/>
        <item x="3"/>
        <item x="12"/>
        <item x="8"/>
        <item x="7"/>
        <item x="4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4">
    <i>
      <x v="6"/>
    </i>
    <i>
      <x/>
    </i>
    <i>
      <x v="1"/>
    </i>
    <i>
      <x v="5"/>
    </i>
    <i>
      <x v="11"/>
    </i>
    <i>
      <x v="4"/>
    </i>
    <i>
      <x v="8"/>
    </i>
    <i>
      <x v="2"/>
    </i>
    <i>
      <x v="9"/>
    </i>
    <i>
      <x v="10"/>
    </i>
    <i>
      <x v="7"/>
    </i>
    <i>
      <x v="3"/>
    </i>
    <i>
      <x v="12"/>
    </i>
    <i t="grand">
      <x/>
    </i>
  </rowItems>
  <colItems count="1">
    <i/>
  </colItems>
  <dataFields count="1">
    <dataField name="Sum of Invoice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47980-841E-408B-B842-35CCDB3FF50D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48" firstHeaderRow="1" firstDataRow="1" firstDataCol="2"/>
  <pivotFields count="10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7">
        <item x="0"/>
        <item x="5"/>
        <item x="1"/>
        <item x="2"/>
        <item x="3"/>
        <item x="4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8"/>
    <field x="9"/>
  </rowFields>
  <rowItems count="44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6"/>
    </i>
    <i t="default">
      <x v="5"/>
    </i>
    <i t="grand">
      <x/>
    </i>
  </rowItems>
  <colItems count="1">
    <i/>
  </colItems>
  <dataFields count="1">
    <dataField name="Sum of Invoice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87372-ED57-4BE0-850B-B934CEAD09D2}" name="Invoices" displayName="Invoices" ref="A1:H252" totalsRowShown="0" headerRowDxfId="6" dataDxfId="7">
  <autoFilter ref="A1:H252" xr:uid="{C8387372-ED57-4BE0-850B-B934CEAD09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F0DA254-1C5F-4913-B6F8-02C6D417E302}" name="Invoice #" dataDxfId="13"/>
    <tableColumn id="2" xr3:uid="{CBB0BE1D-848E-4F26-9016-3071ECFDB0E4}" name="Invoice Date" dataDxfId="12"/>
    <tableColumn id="3" xr3:uid="{D84AB273-7241-4998-9CF9-93D146BFDA9F}" name="Vendor Name" dataDxfId="11"/>
    <tableColumn id="4" xr3:uid="{E4FF4C8F-79EB-4205-9D09-6CA82CEF1AF6}" name="Product Code" dataDxfId="10"/>
    <tableColumn id="5" xr3:uid="{BBC50E31-664A-4EB0-9D6B-54156261E4A4}" name="No of Units" dataDxfId="9"/>
    <tableColumn id="6" xr3:uid="{C22DEF02-A8A4-404A-92B5-6327B6C23F54}" name="Payment date" dataDxfId="8"/>
    <tableColumn id="11" xr3:uid="{35EFB0DA-49BB-4C46-88AB-8477D5738534}" name="Rate" dataDxfId="4">
      <calculatedColumnFormula>_xlfn.XLOOKUP(Invoices[[#This Row],[Product Code]],Products[Product],Products[Unit Rate])</calculatedColumnFormula>
    </tableColumn>
    <tableColumn id="12" xr3:uid="{FE6C8F4D-FBB3-4D5C-80C4-509430C3B473}" name="Invoice Value" dataDxfId="3">
      <calculatedColumnFormula>Invoices[[#This Row],[Rate]]*Invoices[[#This Row],[No of Units]]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DCBD2E-3864-4D5C-9FB9-7B18A33D778A}" name="Products" displayName="Products" ref="A1:B14" totalsRowShown="0">
  <autoFilter ref="A1:B14" xr:uid="{7FDCBD2E-3864-4D5C-9FB9-7B18A33D778A}">
    <filterColumn colId="0" hiddenButton="1"/>
    <filterColumn colId="1" hiddenButton="1"/>
  </autoFilter>
  <tableColumns count="2">
    <tableColumn id="1" xr3:uid="{8440F2DA-CBF5-4D91-BB27-7564F84DC6CE}" name="Product" dataDxfId="5"/>
    <tableColumn id="2" xr3:uid="{05B86A8C-6B0C-44EC-8BAF-FDEF778B9A61}" name="Unit R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41B49D-90BD-4D9C-88D5-9A964B8DAE04}">
  <we:reference id="wa200007447" version="1.0.0.0" store="en-US" storeType="OMEX"/>
  <we:alternateReferences>
    <we:reference id="WA200007447" version="1.0.0.0" store="" storeType="OMEX"/>
  </we:alternateReferences>
  <we:properties>
    <we:property name="onedrive_csv" value="{&quot;name&quot;:&quot;onedrive_csv&quot;,&quot;description&quot;:&quot;Retrieves a CSV file from the user's Microsoft OneDrive App Folder using the Microsoft Graph API and a global variable `graphToken` for authentication. Returns the CSV contents as a 2D list, suitable for use in Excel.&quot;,&quot;docstring&quot;:&quot;Retrieves a CSV file from the user's Microsoft OneDrive App Folder using the Microsoft Graph API and a global variable `graphToken` for authentication. Returns the CSV contents as a 2D list, suitable for use in Excel.\n\nArgs:\n    file_path: The path to the CSV file in the user's OneDrive App Folder (e.g., '\/Apps\/Boardflare Python for Excel\/your-file.csv').\n\nReturns:\n    2D list representing the CSV file's contents, or an error message as a string.\n\nThis example function is provided as-is without any representation of accuracy.&quot;,&quot;code&quot;:&quot;import requests\nimport csv\nimport io\n\ndef onedrive_csv(file_path):\n    \&quot;\&quot;\&quot;\n    Retrieves a CSV file from the user's Microsoft OneDrive App Folder using the Microsoft Graph API and a global variable `graphToken` for authentication. Returns the CSV contents as a 2D list, suitable for use in Excel.\n\n    Args:\n        file_path: The path to the CSV file in the user's OneDrive App Folder (e.g., '\/Apps\/Boardflare Python for Excel\/your-file.csv').\n\n    Returns:\n        2D list representing the CSV file's contents, or an error message as a string.\n\n    This example function is provided as-is without any representation of accuracy.\n    \&quot;\&quot;\&quot;\n    token = globals().get(\&quot;graphToken\&quot;, None)\n    if not token:\n        return \&quot;Microsoft Graph token is not set. Please click login button next to OneDrive in Functions tab.\&quot;\n    if not file_path or not isinstance(file_path, str):\n        return \&quot;A valid file_path string must be provided.\&quot;\n    url = f\&quot;https:\/\/graph.microsoft.com\/v1.0\/me\/drive\/root:{file_path}:\/content\&quot;\n    headers = {\n        \&quot;Authorization\&quot;: f\&quot;Bearer {token}\&quot;,\n        \&quot;Accept\&quot;: \&quot;text\/csv\&quot;\n    }\n    try:\n        response = requests.get(url, headers=headers)\n        if response.status_code != 200:\n            return f\&quot;Failed to retrieve file: {response.status_code} {response.text}\&quot;\n        csv_content = response.content.decode('utf-8')\n        reader = csv.reader(io.StringIO(csv_content))\n        table = [row for row in reader]\n        return table\n    except Exception as e:\n        return f\&quot;Error: {str(e)}\&quot;&quot;,&quot;test_cases&quot;:[{&quot;id&quot;:&quot;test_onedrive_csv_1&quot;,&quot;description&quot;:&quot;Demo example 1&quot;,&quot;arguments&quot;:{&quot;file_path&quot;:&quot;\/Apps\/Boardflare Python for Excel\/data.csv&quot;},&quot;expected_output&quot;:[[&quot;Name&quot;,&quot;Value&quot;],[&quot;Alice&quot;,10],[&quot;Bob&quot;,20]],&quot;demo&quot;:true}],&quot;demo_cases&quot;:[[&quot;\/Apps\/Boardflare Python for Excel\/data.csv&quot;,[[&quot;Name&quot;,&quot;Value&quot;],[&quot;Alice&quot;,10],[&quot;Bob&quot;,20]]],[&quot;\/Apps\/Boardflare Python for Excel\/empty.csv&quot;,[]]],&quot;fileId&quot;:&quot;4&quot;,&quot;link&quot;:&quot;https:\/\/www.boardflare.com\/python-functions\/data\/onedrive_csv&quot;,&quot;folder&quot;:&quot;data&quot;,&quot;options&quot;:{},&quot;signature&quot;:&quot;ONEDRIVE_CSV(file_path)&quot;,&quot;resultLine&quot;:&quot;\n\nresult = onedrive_csv(**{k: v for k, v in [(\&quot;file_path\&quot;, arg1 if arg1 != \&quot;__OMITTED__\&quot; else None)] if v is not None})&quot;,&quot;formula&quot;:&quot;=LAMBDA(file_path, BOARDFLARE.EXEC(\&quot;onedrive_csv\&quot;,file_path))&quot;,&quot;execFormula&quot;:&quot;=BOARDFLARE.EXEC(\&quot;onedrive_csv\&quot;, arg1)&quot;,&quot;timestamp&quot;:&quot;2025-07-29T10:09:28.426Z&quot;,&quot;uid&quot;:&quot;anonymous&quot;,&quot;parameters&quot;:[{&quot;name&quot;:&quot;file_path&quot;}],&quot;imports&quot;:[&quot;csv&quot;,&quot;io&quot;,&quot;requests&quot;],&quot;external_packages&quot;:[]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DBD4-C8AD-4EF5-82B4-F8EDEF87DD52}">
  <dimension ref="A2:B7"/>
  <sheetViews>
    <sheetView workbookViewId="0">
      <selection activeCell="H14" sqref="H14"/>
    </sheetView>
  </sheetViews>
  <sheetFormatPr defaultRowHeight="14.6" x14ac:dyDescent="0.4"/>
  <cols>
    <col min="1" max="1" width="12.4609375" bestFit="1" customWidth="1"/>
    <col min="2" max="2" width="15.765625" bestFit="1" customWidth="1"/>
  </cols>
  <sheetData>
    <row r="2" spans="1:2" x14ac:dyDescent="0.4">
      <c r="A2" s="4" t="s">
        <v>278</v>
      </c>
      <c r="B2" t="s">
        <v>280</v>
      </c>
    </row>
    <row r="3" spans="1:2" x14ac:dyDescent="0.4">
      <c r="A3" s="5" t="s">
        <v>8</v>
      </c>
      <c r="B3" s="6">
        <v>117</v>
      </c>
    </row>
    <row r="4" spans="1:2" x14ac:dyDescent="0.4">
      <c r="A4" s="5" t="s">
        <v>13</v>
      </c>
      <c r="B4" s="6">
        <v>60</v>
      </c>
    </row>
    <row r="5" spans="1:2" x14ac:dyDescent="0.4">
      <c r="A5" s="5" t="s">
        <v>17</v>
      </c>
      <c r="B5" s="6">
        <v>71</v>
      </c>
    </row>
    <row r="6" spans="1:2" x14ac:dyDescent="0.4">
      <c r="A6" s="5" t="s">
        <v>58</v>
      </c>
      <c r="B6" s="6">
        <v>3</v>
      </c>
    </row>
    <row r="7" spans="1:2" x14ac:dyDescent="0.4">
      <c r="A7" s="5" t="s">
        <v>279</v>
      </c>
      <c r="B7" s="6">
        <v>251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296A-6856-47C6-A876-23C1585A6588}">
  <dimension ref="A1:H252"/>
  <sheetViews>
    <sheetView tabSelected="1" workbookViewId="0">
      <selection activeCell="I2" sqref="I2"/>
    </sheetView>
  </sheetViews>
  <sheetFormatPr defaultColWidth="9.23046875" defaultRowHeight="14.6" x14ac:dyDescent="0.4"/>
  <cols>
    <col min="1" max="1" width="12" style="1" customWidth="1"/>
    <col min="2" max="2" width="15.84375" style="1" customWidth="1"/>
    <col min="3" max="3" width="18" style="1" customWidth="1"/>
    <col min="4" max="4" width="17.69140625" style="1" customWidth="1"/>
    <col min="5" max="5" width="18.3046875" style="1" customWidth="1"/>
    <col min="6" max="6" width="16.53515625" style="1" customWidth="1"/>
    <col min="7" max="7" width="15.15234375" style="1" customWidth="1"/>
    <col min="8" max="8" width="12.4609375" style="1" customWidth="1"/>
    <col min="9" max="9" width="13.07421875" style="1" customWidth="1"/>
    <col min="10" max="16384" width="9.23046875" style="1"/>
  </cols>
  <sheetData>
    <row r="1" spans="1:8" ht="25.3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273</v>
      </c>
      <c r="G1" s="1" t="s">
        <v>277</v>
      </c>
      <c r="H1" s="1" t="s">
        <v>276</v>
      </c>
    </row>
    <row r="2" spans="1:8" x14ac:dyDescent="0.4">
      <c r="A2" s="1" t="s">
        <v>5</v>
      </c>
      <c r="B2" s="2">
        <v>44576</v>
      </c>
      <c r="C2" s="1" t="s">
        <v>17</v>
      </c>
      <c r="D2" s="1" t="s">
        <v>6</v>
      </c>
      <c r="E2" s="1">
        <v>1</v>
      </c>
      <c r="F2" s="2">
        <v>44601</v>
      </c>
      <c r="G2" s="3">
        <f>_xlfn.XLOOKUP(Invoices[[#This Row],[Product Code]],Products[Product],Products[Unit Rate])</f>
        <v>2700</v>
      </c>
      <c r="H2" s="1">
        <f>Invoices[[#This Row],[Rate]]*Invoices[[#This Row],[No of Units]]</f>
        <v>2700</v>
      </c>
    </row>
    <row r="3" spans="1:8" x14ac:dyDescent="0.4">
      <c r="A3" s="1" t="s">
        <v>7</v>
      </c>
      <c r="B3" s="2">
        <v>44577</v>
      </c>
      <c r="C3" s="1" t="s">
        <v>8</v>
      </c>
      <c r="D3" s="1" t="s">
        <v>9</v>
      </c>
      <c r="E3" s="1">
        <v>14</v>
      </c>
      <c r="F3" s="2">
        <v>44615</v>
      </c>
      <c r="G3" s="3">
        <f>_xlfn.XLOOKUP(Invoices[[#This Row],[Product Code]],Products[Product],Products[Unit Rate])</f>
        <v>1600</v>
      </c>
      <c r="H3" s="1">
        <f>Invoices[[#This Row],[Rate]]*Invoices[[#This Row],[No of Units]]</f>
        <v>22400</v>
      </c>
    </row>
    <row r="4" spans="1:8" x14ac:dyDescent="0.4">
      <c r="A4" s="1" t="s">
        <v>10</v>
      </c>
      <c r="B4" s="2">
        <v>44581</v>
      </c>
      <c r="C4" s="1" t="s">
        <v>8</v>
      </c>
      <c r="D4" s="1" t="s">
        <v>9</v>
      </c>
      <c r="E4" s="1">
        <v>20</v>
      </c>
      <c r="F4" s="2">
        <v>44611</v>
      </c>
      <c r="G4" s="3">
        <f>_xlfn.XLOOKUP(Invoices[[#This Row],[Product Code]],Products[Product],Products[Unit Rate])</f>
        <v>1600</v>
      </c>
      <c r="H4" s="1">
        <f>Invoices[[#This Row],[Rate]]*Invoices[[#This Row],[No of Units]]</f>
        <v>32000</v>
      </c>
    </row>
    <row r="5" spans="1:8" x14ac:dyDescent="0.4">
      <c r="A5" s="1" t="s">
        <v>11</v>
      </c>
      <c r="B5" s="2">
        <v>44584</v>
      </c>
      <c r="C5" s="1" t="s">
        <v>8</v>
      </c>
      <c r="D5" s="1" t="s">
        <v>9</v>
      </c>
      <c r="E5" s="1">
        <v>24</v>
      </c>
      <c r="F5" s="2">
        <v>44612</v>
      </c>
      <c r="G5" s="3">
        <f>_xlfn.XLOOKUP(Invoices[[#This Row],[Product Code]],Products[Product],Products[Unit Rate])</f>
        <v>1600</v>
      </c>
      <c r="H5" s="1">
        <f>Invoices[[#This Row],[Rate]]*Invoices[[#This Row],[No of Units]]</f>
        <v>38400</v>
      </c>
    </row>
    <row r="6" spans="1:8" x14ac:dyDescent="0.4">
      <c r="A6" s="1" t="s">
        <v>12</v>
      </c>
      <c r="B6" s="2">
        <v>44588</v>
      </c>
      <c r="C6" s="1" t="s">
        <v>13</v>
      </c>
      <c r="D6" s="1" t="s">
        <v>14</v>
      </c>
      <c r="E6" s="1">
        <v>10</v>
      </c>
      <c r="F6" s="2">
        <v>44612</v>
      </c>
      <c r="G6" s="3">
        <f>_xlfn.XLOOKUP(Invoices[[#This Row],[Product Code]],Products[Product],Products[Unit Rate])</f>
        <v>1800</v>
      </c>
      <c r="H6" s="1">
        <f>Invoices[[#This Row],[Rate]]*Invoices[[#This Row],[No of Units]]</f>
        <v>18000</v>
      </c>
    </row>
    <row r="7" spans="1:8" x14ac:dyDescent="0.4">
      <c r="A7" s="1" t="s">
        <v>15</v>
      </c>
      <c r="B7" s="2">
        <v>44605</v>
      </c>
      <c r="C7" s="1" t="s">
        <v>17</v>
      </c>
      <c r="D7" s="1" t="s">
        <v>6</v>
      </c>
      <c r="E7" s="1">
        <v>4</v>
      </c>
      <c r="F7" s="2">
        <v>44629</v>
      </c>
      <c r="G7" s="3">
        <f>_xlfn.XLOOKUP(Invoices[[#This Row],[Product Code]],Products[Product],Products[Unit Rate])</f>
        <v>2700</v>
      </c>
      <c r="H7" s="1">
        <f>Invoices[[#This Row],[Rate]]*Invoices[[#This Row],[No of Units]]</f>
        <v>10800</v>
      </c>
    </row>
    <row r="8" spans="1:8" x14ac:dyDescent="0.4">
      <c r="A8" s="1" t="s">
        <v>16</v>
      </c>
      <c r="B8" s="2">
        <v>44607</v>
      </c>
      <c r="C8" s="1" t="s">
        <v>17</v>
      </c>
      <c r="D8" s="1" t="s">
        <v>18</v>
      </c>
      <c r="E8" s="1">
        <v>28</v>
      </c>
      <c r="F8" s="2">
        <v>44631</v>
      </c>
      <c r="G8" s="3">
        <f>_xlfn.XLOOKUP(Invoices[[#This Row],[Product Code]],Products[Product],Products[Unit Rate])</f>
        <v>4700</v>
      </c>
      <c r="H8" s="1">
        <f>Invoices[[#This Row],[Rate]]*Invoices[[#This Row],[No of Units]]</f>
        <v>131600</v>
      </c>
    </row>
    <row r="9" spans="1:8" x14ac:dyDescent="0.4">
      <c r="A9" s="1" t="s">
        <v>19</v>
      </c>
      <c r="B9" s="2">
        <v>44610</v>
      </c>
      <c r="C9" s="1" t="s">
        <v>8</v>
      </c>
      <c r="D9" s="1" t="s">
        <v>9</v>
      </c>
      <c r="E9" s="1">
        <v>24</v>
      </c>
      <c r="F9" s="2">
        <v>44643</v>
      </c>
      <c r="G9" s="3">
        <f>_xlfn.XLOOKUP(Invoices[[#This Row],[Product Code]],Products[Product],Products[Unit Rate])</f>
        <v>1600</v>
      </c>
      <c r="H9" s="1">
        <f>Invoices[[#This Row],[Rate]]*Invoices[[#This Row],[No of Units]]</f>
        <v>38400</v>
      </c>
    </row>
    <row r="10" spans="1:8" x14ac:dyDescent="0.4">
      <c r="A10" s="1" t="s">
        <v>20</v>
      </c>
      <c r="B10" s="2">
        <v>44613</v>
      </c>
      <c r="C10" s="1" t="s">
        <v>13</v>
      </c>
      <c r="D10" s="1" t="s">
        <v>14</v>
      </c>
      <c r="E10" s="1">
        <v>1</v>
      </c>
      <c r="F10" s="2">
        <v>44641</v>
      </c>
      <c r="G10" s="3">
        <f>_xlfn.XLOOKUP(Invoices[[#This Row],[Product Code]],Products[Product],Products[Unit Rate])</f>
        <v>1800</v>
      </c>
      <c r="H10" s="1">
        <f>Invoices[[#This Row],[Rate]]*Invoices[[#This Row],[No of Units]]</f>
        <v>1800</v>
      </c>
    </row>
    <row r="11" spans="1:8" x14ac:dyDescent="0.4">
      <c r="A11" s="1" t="s">
        <v>21</v>
      </c>
      <c r="B11" s="2">
        <v>44614</v>
      </c>
      <c r="C11" s="1" t="s">
        <v>8</v>
      </c>
      <c r="D11" s="1" t="s">
        <v>9</v>
      </c>
      <c r="E11" s="1">
        <v>4</v>
      </c>
      <c r="F11" s="2">
        <v>44643</v>
      </c>
      <c r="G11" s="3">
        <f>_xlfn.XLOOKUP(Invoices[[#This Row],[Product Code]],Products[Product],Products[Unit Rate])</f>
        <v>1600</v>
      </c>
      <c r="H11" s="1">
        <f>Invoices[[#This Row],[Rate]]*Invoices[[#This Row],[No of Units]]</f>
        <v>6400</v>
      </c>
    </row>
    <row r="12" spans="1:8" x14ac:dyDescent="0.4">
      <c r="A12" s="1" t="s">
        <v>33</v>
      </c>
      <c r="B12" s="2">
        <v>44619</v>
      </c>
      <c r="C12" s="1" t="s">
        <v>17</v>
      </c>
      <c r="D12" s="1" t="s">
        <v>23</v>
      </c>
      <c r="E12" s="1">
        <v>2</v>
      </c>
      <c r="F12" s="2">
        <v>44642</v>
      </c>
      <c r="G12" s="3">
        <f>_xlfn.XLOOKUP(Invoices[[#This Row],[Product Code]],Products[Product],Products[Unit Rate])</f>
        <v>6890</v>
      </c>
      <c r="H12" s="1">
        <f>Invoices[[#This Row],[Rate]]*Invoices[[#This Row],[No of Units]]</f>
        <v>13780</v>
      </c>
    </row>
    <row r="13" spans="1:8" x14ac:dyDescent="0.4">
      <c r="A13" s="1" t="s">
        <v>44</v>
      </c>
      <c r="B13" s="2">
        <v>44621</v>
      </c>
      <c r="C13" s="1" t="s">
        <v>13</v>
      </c>
      <c r="D13" s="1" t="s">
        <v>14</v>
      </c>
      <c r="E13" s="1">
        <v>8</v>
      </c>
      <c r="F13" s="2">
        <v>44661</v>
      </c>
      <c r="G13" s="3">
        <f>_xlfn.XLOOKUP(Invoices[[#This Row],[Product Code]],Products[Product],Products[Unit Rate])</f>
        <v>1800</v>
      </c>
      <c r="H13" s="1">
        <f>Invoices[[#This Row],[Rate]]*Invoices[[#This Row],[No of Units]]</f>
        <v>14400</v>
      </c>
    </row>
    <row r="14" spans="1:8" x14ac:dyDescent="0.4">
      <c r="A14" s="1" t="s">
        <v>57</v>
      </c>
      <c r="B14" s="2">
        <v>44626</v>
      </c>
      <c r="C14" s="1" t="s">
        <v>13</v>
      </c>
      <c r="D14" s="1" t="s">
        <v>14</v>
      </c>
      <c r="E14" s="1">
        <v>1</v>
      </c>
      <c r="F14" s="2">
        <v>44658</v>
      </c>
      <c r="G14" s="3">
        <f>_xlfn.XLOOKUP(Invoices[[#This Row],[Product Code]],Products[Product],Products[Unit Rate])</f>
        <v>1800</v>
      </c>
      <c r="H14" s="1">
        <f>Invoices[[#This Row],[Rate]]*Invoices[[#This Row],[No of Units]]</f>
        <v>1800</v>
      </c>
    </row>
    <row r="15" spans="1:8" x14ac:dyDescent="0.4">
      <c r="A15" s="1" t="s">
        <v>69</v>
      </c>
      <c r="B15" s="2">
        <v>44637</v>
      </c>
      <c r="C15" s="1" t="s">
        <v>8</v>
      </c>
      <c r="D15" s="1" t="s">
        <v>9</v>
      </c>
      <c r="E15" s="1">
        <v>4</v>
      </c>
      <c r="F15" s="2">
        <v>44661</v>
      </c>
      <c r="G15" s="3">
        <f>_xlfn.XLOOKUP(Invoices[[#This Row],[Product Code]],Products[Product],Products[Unit Rate])</f>
        <v>1600</v>
      </c>
      <c r="H15" s="1">
        <f>Invoices[[#This Row],[Rate]]*Invoices[[#This Row],[No of Units]]</f>
        <v>6400</v>
      </c>
    </row>
    <row r="16" spans="1:8" x14ac:dyDescent="0.4">
      <c r="A16" s="1" t="s">
        <v>80</v>
      </c>
      <c r="B16" s="2">
        <v>44647</v>
      </c>
      <c r="C16" s="1" t="s">
        <v>13</v>
      </c>
      <c r="D16" s="1" t="s">
        <v>14</v>
      </c>
      <c r="E16" s="1">
        <v>1</v>
      </c>
      <c r="F16" s="2">
        <v>44671</v>
      </c>
      <c r="G16" s="3">
        <f>_xlfn.XLOOKUP(Invoices[[#This Row],[Product Code]],Products[Product],Products[Unit Rate])</f>
        <v>1800</v>
      </c>
      <c r="H16" s="1">
        <f>Invoices[[#This Row],[Rate]]*Invoices[[#This Row],[No of Units]]</f>
        <v>1800</v>
      </c>
    </row>
    <row r="17" spans="1:8" x14ac:dyDescent="0.4">
      <c r="A17" s="1" t="s">
        <v>92</v>
      </c>
      <c r="B17" s="2">
        <v>44654</v>
      </c>
      <c r="C17" s="1" t="s">
        <v>13</v>
      </c>
      <c r="D17" s="1" t="s">
        <v>14</v>
      </c>
      <c r="E17" s="1">
        <v>8</v>
      </c>
      <c r="F17" s="2">
        <v>44678</v>
      </c>
      <c r="G17" s="3">
        <f>_xlfn.XLOOKUP(Invoices[[#This Row],[Product Code]],Products[Product],Products[Unit Rate])</f>
        <v>1800</v>
      </c>
      <c r="H17" s="1">
        <f>Invoices[[#This Row],[Rate]]*Invoices[[#This Row],[No of Units]]</f>
        <v>14400</v>
      </c>
    </row>
    <row r="18" spans="1:8" x14ac:dyDescent="0.4">
      <c r="A18" s="1" t="s">
        <v>103</v>
      </c>
      <c r="B18" s="2">
        <v>44665</v>
      </c>
      <c r="C18" s="1" t="s">
        <v>13</v>
      </c>
      <c r="D18" s="1" t="s">
        <v>14</v>
      </c>
      <c r="E18" s="1">
        <v>4</v>
      </c>
      <c r="F18" s="2">
        <v>44690</v>
      </c>
      <c r="G18" s="3">
        <f>_xlfn.XLOOKUP(Invoices[[#This Row],[Product Code]],Products[Product],Products[Unit Rate])</f>
        <v>1800</v>
      </c>
      <c r="H18" s="1">
        <f>Invoices[[#This Row],[Rate]]*Invoices[[#This Row],[No of Units]]</f>
        <v>7200</v>
      </c>
    </row>
    <row r="19" spans="1:8" x14ac:dyDescent="0.4">
      <c r="A19" s="1" t="s">
        <v>115</v>
      </c>
      <c r="B19" s="2">
        <v>44666</v>
      </c>
      <c r="C19" s="1" t="s">
        <v>13</v>
      </c>
      <c r="D19" s="1" t="s">
        <v>14</v>
      </c>
      <c r="E19" s="1">
        <v>3</v>
      </c>
      <c r="F19" s="2">
        <v>44693</v>
      </c>
      <c r="G19" s="3">
        <f>_xlfn.XLOOKUP(Invoices[[#This Row],[Product Code]],Products[Product],Products[Unit Rate])</f>
        <v>1800</v>
      </c>
      <c r="H19" s="1">
        <f>Invoices[[#This Row],[Rate]]*Invoices[[#This Row],[No of Units]]</f>
        <v>5400</v>
      </c>
    </row>
    <row r="20" spans="1:8" x14ac:dyDescent="0.4">
      <c r="A20" s="1" t="s">
        <v>126</v>
      </c>
      <c r="B20" s="2">
        <v>44683</v>
      </c>
      <c r="C20" s="1" t="s">
        <v>8</v>
      </c>
      <c r="D20" s="1" t="s">
        <v>9</v>
      </c>
      <c r="E20" s="1">
        <v>16</v>
      </c>
      <c r="F20" s="2">
        <v>44709</v>
      </c>
      <c r="G20" s="3">
        <f>_xlfn.XLOOKUP(Invoices[[#This Row],[Product Code]],Products[Product],Products[Unit Rate])</f>
        <v>1600</v>
      </c>
      <c r="H20" s="1">
        <f>Invoices[[#This Row],[Rate]]*Invoices[[#This Row],[No of Units]]</f>
        <v>25600</v>
      </c>
    </row>
    <row r="21" spans="1:8" x14ac:dyDescent="0.4">
      <c r="A21" s="1" t="s">
        <v>137</v>
      </c>
      <c r="B21" s="2">
        <v>44687</v>
      </c>
      <c r="C21" s="1" t="s">
        <v>8</v>
      </c>
      <c r="D21" s="1" t="s">
        <v>9</v>
      </c>
      <c r="E21" s="1">
        <v>4</v>
      </c>
      <c r="F21" s="2">
        <v>44712</v>
      </c>
      <c r="G21" s="3">
        <f>_xlfn.XLOOKUP(Invoices[[#This Row],[Product Code]],Products[Product],Products[Unit Rate])</f>
        <v>1600</v>
      </c>
      <c r="H21" s="1">
        <f>Invoices[[#This Row],[Rate]]*Invoices[[#This Row],[No of Units]]</f>
        <v>6400</v>
      </c>
    </row>
    <row r="22" spans="1:8" x14ac:dyDescent="0.4">
      <c r="A22" s="1" t="s">
        <v>148</v>
      </c>
      <c r="B22" s="2">
        <v>44689</v>
      </c>
      <c r="C22" s="1" t="s">
        <v>17</v>
      </c>
      <c r="D22" s="1" t="s">
        <v>18</v>
      </c>
      <c r="E22" s="1">
        <v>16</v>
      </c>
      <c r="F22" s="2">
        <v>44717</v>
      </c>
      <c r="G22" s="3">
        <f>_xlfn.XLOOKUP(Invoices[[#This Row],[Product Code]],Products[Product],Products[Unit Rate])</f>
        <v>4700</v>
      </c>
      <c r="H22" s="1">
        <f>Invoices[[#This Row],[Rate]]*Invoices[[#This Row],[No of Units]]</f>
        <v>75200</v>
      </c>
    </row>
    <row r="23" spans="1:8" x14ac:dyDescent="0.4">
      <c r="A23" s="1" t="s">
        <v>161</v>
      </c>
      <c r="B23" s="2">
        <v>44689</v>
      </c>
      <c r="C23" s="1" t="s">
        <v>17</v>
      </c>
      <c r="D23" s="1" t="s">
        <v>18</v>
      </c>
      <c r="E23" s="1">
        <v>4</v>
      </c>
      <c r="F23" s="2">
        <v>44713</v>
      </c>
      <c r="G23" s="3">
        <f>_xlfn.XLOOKUP(Invoices[[#This Row],[Product Code]],Products[Product],Products[Unit Rate])</f>
        <v>4700</v>
      </c>
      <c r="H23" s="1">
        <f>Invoices[[#This Row],[Rate]]*Invoices[[#This Row],[No of Units]]</f>
        <v>18800</v>
      </c>
    </row>
    <row r="24" spans="1:8" x14ac:dyDescent="0.4">
      <c r="A24" s="1" t="s">
        <v>172</v>
      </c>
      <c r="B24" s="2">
        <v>44694</v>
      </c>
      <c r="C24" s="1" t="s">
        <v>8</v>
      </c>
      <c r="D24" s="1" t="s">
        <v>9</v>
      </c>
      <c r="E24" s="1">
        <v>4</v>
      </c>
      <c r="F24" s="2">
        <v>44719</v>
      </c>
      <c r="G24" s="3">
        <f>_xlfn.XLOOKUP(Invoices[[#This Row],[Product Code]],Products[Product],Products[Unit Rate])</f>
        <v>1600</v>
      </c>
      <c r="H24" s="1">
        <f>Invoices[[#This Row],[Rate]]*Invoices[[#This Row],[No of Units]]</f>
        <v>6400</v>
      </c>
    </row>
    <row r="25" spans="1:8" x14ac:dyDescent="0.4">
      <c r="A25" s="1" t="s">
        <v>184</v>
      </c>
      <c r="B25" s="2">
        <v>44697</v>
      </c>
      <c r="C25" s="1" t="s">
        <v>8</v>
      </c>
      <c r="D25" s="1" t="s">
        <v>9</v>
      </c>
      <c r="E25" s="1">
        <v>16</v>
      </c>
      <c r="F25" s="2">
        <v>44722</v>
      </c>
      <c r="G25" s="3">
        <f>_xlfn.XLOOKUP(Invoices[[#This Row],[Product Code]],Products[Product],Products[Unit Rate])</f>
        <v>1600</v>
      </c>
      <c r="H25" s="1">
        <f>Invoices[[#This Row],[Rate]]*Invoices[[#This Row],[No of Units]]</f>
        <v>25600</v>
      </c>
    </row>
    <row r="26" spans="1:8" x14ac:dyDescent="0.4">
      <c r="A26" s="1" t="s">
        <v>195</v>
      </c>
      <c r="B26" s="2">
        <v>44697</v>
      </c>
      <c r="C26" s="1" t="s">
        <v>8</v>
      </c>
      <c r="D26" s="1" t="s">
        <v>9</v>
      </c>
      <c r="E26" s="1">
        <v>6</v>
      </c>
      <c r="F26" s="2">
        <v>44723</v>
      </c>
      <c r="G26" s="3">
        <f>_xlfn.XLOOKUP(Invoices[[#This Row],[Product Code]],Products[Product],Products[Unit Rate])</f>
        <v>1600</v>
      </c>
      <c r="H26" s="1">
        <f>Invoices[[#This Row],[Rate]]*Invoices[[#This Row],[No of Units]]</f>
        <v>9600</v>
      </c>
    </row>
    <row r="27" spans="1:8" x14ac:dyDescent="0.4">
      <c r="A27" s="1" t="s">
        <v>196</v>
      </c>
      <c r="B27" s="2">
        <v>44711</v>
      </c>
      <c r="C27" s="1" t="s">
        <v>8</v>
      </c>
      <c r="D27" s="1" t="s">
        <v>9</v>
      </c>
      <c r="E27" s="1">
        <v>4</v>
      </c>
      <c r="F27" s="2">
        <v>44742</v>
      </c>
      <c r="G27" s="3">
        <f>_xlfn.XLOOKUP(Invoices[[#This Row],[Product Code]],Products[Product],Products[Unit Rate])</f>
        <v>1600</v>
      </c>
      <c r="H27" s="1">
        <f>Invoices[[#This Row],[Rate]]*Invoices[[#This Row],[No of Units]]</f>
        <v>6400</v>
      </c>
    </row>
    <row r="28" spans="1:8" x14ac:dyDescent="0.4">
      <c r="A28" s="1" t="s">
        <v>197</v>
      </c>
      <c r="B28" s="2">
        <v>44713</v>
      </c>
      <c r="C28" s="1" t="s">
        <v>8</v>
      </c>
      <c r="D28" s="1" t="s">
        <v>9</v>
      </c>
      <c r="E28" s="1">
        <v>16</v>
      </c>
      <c r="F28" s="2">
        <v>44737</v>
      </c>
      <c r="G28" s="3">
        <f>_xlfn.XLOOKUP(Invoices[[#This Row],[Product Code]],Products[Product],Products[Unit Rate])</f>
        <v>1600</v>
      </c>
      <c r="H28" s="1">
        <f>Invoices[[#This Row],[Rate]]*Invoices[[#This Row],[No of Units]]</f>
        <v>25600</v>
      </c>
    </row>
    <row r="29" spans="1:8" x14ac:dyDescent="0.4">
      <c r="A29" s="1" t="s">
        <v>198</v>
      </c>
      <c r="B29" s="2">
        <v>44730</v>
      </c>
      <c r="C29" s="1" t="s">
        <v>17</v>
      </c>
      <c r="D29" s="1" t="s">
        <v>18</v>
      </c>
      <c r="E29" s="1">
        <v>4</v>
      </c>
      <c r="F29" s="2">
        <v>44757</v>
      </c>
      <c r="G29" s="3">
        <f>_xlfn.XLOOKUP(Invoices[[#This Row],[Product Code]],Products[Product],Products[Unit Rate])</f>
        <v>4700</v>
      </c>
      <c r="H29" s="1">
        <f>Invoices[[#This Row],[Rate]]*Invoices[[#This Row],[No of Units]]</f>
        <v>18800</v>
      </c>
    </row>
    <row r="30" spans="1:8" x14ac:dyDescent="0.4">
      <c r="A30" s="1" t="s">
        <v>199</v>
      </c>
      <c r="B30" s="2">
        <v>44735</v>
      </c>
      <c r="C30" s="1" t="s">
        <v>13</v>
      </c>
      <c r="D30" s="1" t="s">
        <v>14</v>
      </c>
      <c r="E30" s="1">
        <v>1</v>
      </c>
      <c r="F30" s="2">
        <v>44763</v>
      </c>
      <c r="G30" s="3">
        <f>_xlfn.XLOOKUP(Invoices[[#This Row],[Product Code]],Products[Product],Products[Unit Rate])</f>
        <v>1800</v>
      </c>
      <c r="H30" s="1">
        <f>Invoices[[#This Row],[Rate]]*Invoices[[#This Row],[No of Units]]</f>
        <v>1800</v>
      </c>
    </row>
    <row r="31" spans="1:8" x14ac:dyDescent="0.4">
      <c r="A31" s="1" t="s">
        <v>200</v>
      </c>
      <c r="B31" s="2">
        <v>44747</v>
      </c>
      <c r="C31" s="1" t="s">
        <v>13</v>
      </c>
      <c r="D31" s="1" t="s">
        <v>14</v>
      </c>
      <c r="E31" s="1">
        <v>20</v>
      </c>
      <c r="F31" s="2">
        <v>44770</v>
      </c>
      <c r="G31" s="3">
        <f>_xlfn.XLOOKUP(Invoices[[#This Row],[Product Code]],Products[Product],Products[Unit Rate])</f>
        <v>1800</v>
      </c>
      <c r="H31" s="1">
        <f>Invoices[[#This Row],[Rate]]*Invoices[[#This Row],[No of Units]]</f>
        <v>36000</v>
      </c>
    </row>
    <row r="32" spans="1:8" x14ac:dyDescent="0.4">
      <c r="A32" s="1" t="s">
        <v>201</v>
      </c>
      <c r="B32" s="2">
        <v>44753</v>
      </c>
      <c r="C32" s="1" t="s">
        <v>8</v>
      </c>
      <c r="D32" s="1" t="s">
        <v>9</v>
      </c>
      <c r="E32" s="1">
        <v>36</v>
      </c>
      <c r="F32" s="2">
        <v>44781</v>
      </c>
      <c r="G32" s="3">
        <f>_xlfn.XLOOKUP(Invoices[[#This Row],[Product Code]],Products[Product],Products[Unit Rate])</f>
        <v>1600</v>
      </c>
      <c r="H32" s="1">
        <f>Invoices[[#This Row],[Rate]]*Invoices[[#This Row],[No of Units]]</f>
        <v>57600</v>
      </c>
    </row>
    <row r="33" spans="1:8" x14ac:dyDescent="0.4">
      <c r="A33" s="1" t="s">
        <v>202</v>
      </c>
      <c r="B33" s="2">
        <v>44754</v>
      </c>
      <c r="C33" s="1" t="s">
        <v>58</v>
      </c>
      <c r="D33" s="1" t="s">
        <v>45</v>
      </c>
      <c r="E33" s="1">
        <v>20</v>
      </c>
      <c r="F33" s="2">
        <v>44778</v>
      </c>
      <c r="G33" s="3">
        <f>_xlfn.XLOOKUP(Invoices[[#This Row],[Product Code]],Products[Product],Products[Unit Rate])</f>
        <v>25000</v>
      </c>
      <c r="H33" s="1">
        <f>Invoices[[#This Row],[Rate]]*Invoices[[#This Row],[No of Units]]</f>
        <v>500000</v>
      </c>
    </row>
    <row r="34" spans="1:8" x14ac:dyDescent="0.4">
      <c r="A34" s="1" t="s">
        <v>203</v>
      </c>
      <c r="B34" s="2">
        <v>44769</v>
      </c>
      <c r="C34" s="1" t="s">
        <v>8</v>
      </c>
      <c r="D34" s="1" t="s">
        <v>9</v>
      </c>
      <c r="E34" s="1">
        <v>35</v>
      </c>
      <c r="F34" s="2">
        <v>44793</v>
      </c>
      <c r="G34" s="3">
        <f>_xlfn.XLOOKUP(Invoices[[#This Row],[Product Code]],Products[Product],Products[Unit Rate])</f>
        <v>1600</v>
      </c>
      <c r="H34" s="1">
        <f>Invoices[[#This Row],[Rate]]*Invoices[[#This Row],[No of Units]]</f>
        <v>56000</v>
      </c>
    </row>
    <row r="35" spans="1:8" x14ac:dyDescent="0.4">
      <c r="A35" s="1" t="s">
        <v>204</v>
      </c>
      <c r="B35" s="2">
        <v>44769</v>
      </c>
      <c r="C35" s="1" t="s">
        <v>8</v>
      </c>
      <c r="D35" s="1" t="s">
        <v>9</v>
      </c>
      <c r="E35" s="1">
        <v>1</v>
      </c>
      <c r="F35" s="2">
        <v>44806</v>
      </c>
      <c r="G35" s="3">
        <f>_xlfn.XLOOKUP(Invoices[[#This Row],[Product Code]],Products[Product],Products[Unit Rate])</f>
        <v>1600</v>
      </c>
      <c r="H35" s="1">
        <f>Invoices[[#This Row],[Rate]]*Invoices[[#This Row],[No of Units]]</f>
        <v>1600</v>
      </c>
    </row>
    <row r="36" spans="1:8" x14ac:dyDescent="0.4">
      <c r="A36" s="1" t="s">
        <v>205</v>
      </c>
      <c r="B36" s="2">
        <v>44775</v>
      </c>
      <c r="C36" s="1" t="s">
        <v>13</v>
      </c>
      <c r="D36" s="1" t="s">
        <v>14</v>
      </c>
      <c r="E36" s="1">
        <v>18</v>
      </c>
      <c r="F36" s="2">
        <v>44814</v>
      </c>
      <c r="G36" s="3">
        <f>_xlfn.XLOOKUP(Invoices[[#This Row],[Product Code]],Products[Product],Products[Unit Rate])</f>
        <v>1800</v>
      </c>
      <c r="H36" s="1">
        <f>Invoices[[#This Row],[Rate]]*Invoices[[#This Row],[No of Units]]</f>
        <v>32400</v>
      </c>
    </row>
    <row r="37" spans="1:8" x14ac:dyDescent="0.4">
      <c r="A37" s="1" t="s">
        <v>206</v>
      </c>
      <c r="B37" s="2">
        <v>44780</v>
      </c>
      <c r="C37" s="1" t="s">
        <v>8</v>
      </c>
      <c r="D37" s="1" t="s">
        <v>9</v>
      </c>
      <c r="E37" s="1">
        <v>1</v>
      </c>
      <c r="F37" s="2">
        <v>44811</v>
      </c>
      <c r="G37" s="3">
        <f>_xlfn.XLOOKUP(Invoices[[#This Row],[Product Code]],Products[Product],Products[Unit Rate])</f>
        <v>1600</v>
      </c>
      <c r="H37" s="1">
        <f>Invoices[[#This Row],[Rate]]*Invoices[[#This Row],[No of Units]]</f>
        <v>1600</v>
      </c>
    </row>
    <row r="38" spans="1:8" x14ac:dyDescent="0.4">
      <c r="A38" s="1" t="s">
        <v>207</v>
      </c>
      <c r="B38" s="2">
        <v>44784</v>
      </c>
      <c r="C38" s="1" t="s">
        <v>8</v>
      </c>
      <c r="D38" s="1" t="s">
        <v>9</v>
      </c>
      <c r="E38" s="1">
        <v>4</v>
      </c>
      <c r="F38" s="2">
        <v>44809</v>
      </c>
      <c r="G38" s="3">
        <f>_xlfn.XLOOKUP(Invoices[[#This Row],[Product Code]],Products[Product],Products[Unit Rate])</f>
        <v>1600</v>
      </c>
      <c r="H38" s="1">
        <f>Invoices[[#This Row],[Rate]]*Invoices[[#This Row],[No of Units]]</f>
        <v>6400</v>
      </c>
    </row>
    <row r="39" spans="1:8" x14ac:dyDescent="0.4">
      <c r="A39" s="1" t="s">
        <v>208</v>
      </c>
      <c r="B39" s="2">
        <v>44805</v>
      </c>
      <c r="C39" s="1" t="s">
        <v>17</v>
      </c>
      <c r="D39" s="1" t="s">
        <v>52</v>
      </c>
      <c r="E39" s="1">
        <v>36</v>
      </c>
      <c r="F39" s="2">
        <v>44829</v>
      </c>
      <c r="G39" s="3">
        <f>_xlfn.XLOOKUP(Invoices[[#This Row],[Product Code]],Products[Product],Products[Unit Rate])</f>
        <v>4600</v>
      </c>
      <c r="H39" s="1">
        <f>Invoices[[#This Row],[Rate]]*Invoices[[#This Row],[No of Units]]</f>
        <v>165600</v>
      </c>
    </row>
    <row r="40" spans="1:8" x14ac:dyDescent="0.4">
      <c r="A40" s="1" t="s">
        <v>209</v>
      </c>
      <c r="B40" s="2">
        <v>44809</v>
      </c>
      <c r="C40" s="1" t="s">
        <v>13</v>
      </c>
      <c r="D40" s="1" t="s">
        <v>14</v>
      </c>
      <c r="E40" s="1">
        <v>32</v>
      </c>
      <c r="F40" s="2">
        <v>44838</v>
      </c>
      <c r="G40" s="3">
        <f>_xlfn.XLOOKUP(Invoices[[#This Row],[Product Code]],Products[Product],Products[Unit Rate])</f>
        <v>1800</v>
      </c>
      <c r="H40" s="1">
        <f>Invoices[[#This Row],[Rate]]*Invoices[[#This Row],[No of Units]]</f>
        <v>57600</v>
      </c>
    </row>
    <row r="41" spans="1:8" x14ac:dyDescent="0.4">
      <c r="A41" s="1" t="s">
        <v>210</v>
      </c>
      <c r="B41" s="2">
        <v>44823</v>
      </c>
      <c r="C41" s="1" t="s">
        <v>8</v>
      </c>
      <c r="D41" s="1" t="s">
        <v>9</v>
      </c>
      <c r="E41" s="1">
        <v>1</v>
      </c>
      <c r="F41" s="2">
        <v>44849</v>
      </c>
      <c r="G41" s="3">
        <f>_xlfn.XLOOKUP(Invoices[[#This Row],[Product Code]],Products[Product],Products[Unit Rate])</f>
        <v>1600</v>
      </c>
      <c r="H41" s="1">
        <f>Invoices[[#This Row],[Rate]]*Invoices[[#This Row],[No of Units]]</f>
        <v>1600</v>
      </c>
    </row>
    <row r="42" spans="1:8" x14ac:dyDescent="0.4">
      <c r="A42" s="1" t="s">
        <v>211</v>
      </c>
      <c r="B42" s="2">
        <v>44831</v>
      </c>
      <c r="C42" s="1" t="s">
        <v>8</v>
      </c>
      <c r="D42" s="1" t="s">
        <v>9</v>
      </c>
      <c r="E42" s="1">
        <v>1</v>
      </c>
      <c r="F42" s="2">
        <v>44855</v>
      </c>
      <c r="G42" s="3">
        <f>_xlfn.XLOOKUP(Invoices[[#This Row],[Product Code]],Products[Product],Products[Unit Rate])</f>
        <v>1600</v>
      </c>
      <c r="H42" s="1">
        <f>Invoices[[#This Row],[Rate]]*Invoices[[#This Row],[No of Units]]</f>
        <v>1600</v>
      </c>
    </row>
    <row r="43" spans="1:8" x14ac:dyDescent="0.4">
      <c r="A43" s="1" t="s">
        <v>212</v>
      </c>
      <c r="B43" s="2">
        <v>44834</v>
      </c>
      <c r="C43" s="1" t="s">
        <v>8</v>
      </c>
      <c r="D43" s="1" t="s">
        <v>9</v>
      </c>
      <c r="E43" s="1">
        <v>1</v>
      </c>
      <c r="F43" s="2">
        <v>44861</v>
      </c>
      <c r="G43" s="3">
        <f>_xlfn.XLOOKUP(Invoices[[#This Row],[Product Code]],Products[Product],Products[Unit Rate])</f>
        <v>1600</v>
      </c>
      <c r="H43" s="1">
        <f>Invoices[[#This Row],[Rate]]*Invoices[[#This Row],[No of Units]]</f>
        <v>1600</v>
      </c>
    </row>
    <row r="44" spans="1:8" x14ac:dyDescent="0.4">
      <c r="A44" s="1" t="s">
        <v>213</v>
      </c>
      <c r="B44" s="2">
        <v>44845</v>
      </c>
      <c r="C44" s="1" t="s">
        <v>8</v>
      </c>
      <c r="D44" s="1" t="s">
        <v>9</v>
      </c>
      <c r="E44" s="1">
        <v>5</v>
      </c>
      <c r="F44" s="2">
        <v>44868</v>
      </c>
      <c r="G44" s="3">
        <f>_xlfn.XLOOKUP(Invoices[[#This Row],[Product Code]],Products[Product],Products[Unit Rate])</f>
        <v>1600</v>
      </c>
      <c r="H44" s="1">
        <f>Invoices[[#This Row],[Rate]]*Invoices[[#This Row],[No of Units]]</f>
        <v>8000</v>
      </c>
    </row>
    <row r="45" spans="1:8" x14ac:dyDescent="0.4">
      <c r="A45" s="1" t="s">
        <v>214</v>
      </c>
      <c r="B45" s="2">
        <v>44849</v>
      </c>
      <c r="C45" s="1" t="s">
        <v>17</v>
      </c>
      <c r="D45" s="1" t="s">
        <v>18</v>
      </c>
      <c r="E45" s="1">
        <v>12</v>
      </c>
      <c r="F45" s="2">
        <v>44884</v>
      </c>
      <c r="G45" s="3">
        <f>_xlfn.XLOOKUP(Invoices[[#This Row],[Product Code]],Products[Product],Products[Unit Rate])</f>
        <v>4700</v>
      </c>
      <c r="H45" s="1">
        <f>Invoices[[#This Row],[Rate]]*Invoices[[#This Row],[No of Units]]</f>
        <v>56400</v>
      </c>
    </row>
    <row r="46" spans="1:8" x14ac:dyDescent="0.4">
      <c r="A46" s="1" t="s">
        <v>215</v>
      </c>
      <c r="B46" s="2">
        <v>44856</v>
      </c>
      <c r="C46" s="1" t="s">
        <v>8</v>
      </c>
      <c r="D46" s="1" t="s">
        <v>9</v>
      </c>
      <c r="E46" s="1">
        <v>1</v>
      </c>
      <c r="F46" s="2">
        <v>44881</v>
      </c>
      <c r="G46" s="3">
        <f>_xlfn.XLOOKUP(Invoices[[#This Row],[Product Code]],Products[Product],Products[Unit Rate])</f>
        <v>1600</v>
      </c>
      <c r="H46" s="1">
        <f>Invoices[[#This Row],[Rate]]*Invoices[[#This Row],[No of Units]]</f>
        <v>1600</v>
      </c>
    </row>
    <row r="47" spans="1:8" x14ac:dyDescent="0.4">
      <c r="A47" s="1" t="s">
        <v>216</v>
      </c>
      <c r="B47" s="2">
        <v>44856</v>
      </c>
      <c r="C47" s="1" t="s">
        <v>13</v>
      </c>
      <c r="D47" s="1" t="s">
        <v>14</v>
      </c>
      <c r="E47" s="1">
        <v>24</v>
      </c>
      <c r="F47" s="2">
        <v>44884</v>
      </c>
      <c r="G47" s="3">
        <f>_xlfn.XLOOKUP(Invoices[[#This Row],[Product Code]],Products[Product],Products[Unit Rate])</f>
        <v>1800</v>
      </c>
      <c r="H47" s="1">
        <f>Invoices[[#This Row],[Rate]]*Invoices[[#This Row],[No of Units]]</f>
        <v>43200</v>
      </c>
    </row>
    <row r="48" spans="1:8" x14ac:dyDescent="0.4">
      <c r="A48" s="1" t="s">
        <v>218</v>
      </c>
      <c r="B48" s="2">
        <v>44857</v>
      </c>
      <c r="C48" s="1" t="s">
        <v>8</v>
      </c>
      <c r="D48" s="1" t="s">
        <v>9</v>
      </c>
      <c r="E48" s="1">
        <v>27</v>
      </c>
      <c r="F48" s="2">
        <v>44882</v>
      </c>
      <c r="G48" s="3">
        <f>_xlfn.XLOOKUP(Invoices[[#This Row],[Product Code]],Products[Product],Products[Unit Rate])</f>
        <v>1600</v>
      </c>
      <c r="H48" s="1">
        <f>Invoices[[#This Row],[Rate]]*Invoices[[#This Row],[No of Units]]</f>
        <v>43200</v>
      </c>
    </row>
    <row r="49" spans="1:8" x14ac:dyDescent="0.4">
      <c r="A49" s="1" t="s">
        <v>219</v>
      </c>
      <c r="B49" s="2">
        <v>44861</v>
      </c>
      <c r="C49" s="1" t="s">
        <v>17</v>
      </c>
      <c r="D49" s="1" t="s">
        <v>18</v>
      </c>
      <c r="E49" s="1">
        <v>30</v>
      </c>
      <c r="F49" s="2">
        <v>44888</v>
      </c>
      <c r="G49" s="3">
        <f>_xlfn.XLOOKUP(Invoices[[#This Row],[Product Code]],Products[Product],Products[Unit Rate])</f>
        <v>4700</v>
      </c>
      <c r="H49" s="1">
        <f>Invoices[[#This Row],[Rate]]*Invoices[[#This Row],[No of Units]]</f>
        <v>141000</v>
      </c>
    </row>
    <row r="50" spans="1:8" x14ac:dyDescent="0.4">
      <c r="A50" s="1" t="s">
        <v>220</v>
      </c>
      <c r="B50" s="2">
        <v>44874</v>
      </c>
      <c r="C50" s="1" t="s">
        <v>17</v>
      </c>
      <c r="D50" s="1" t="s">
        <v>52</v>
      </c>
      <c r="E50" s="1">
        <v>3</v>
      </c>
      <c r="F50" s="2">
        <v>44901</v>
      </c>
      <c r="G50" s="3">
        <f>_xlfn.XLOOKUP(Invoices[[#This Row],[Product Code]],Products[Product],Products[Unit Rate])</f>
        <v>4600</v>
      </c>
      <c r="H50" s="1">
        <f>Invoices[[#This Row],[Rate]]*Invoices[[#This Row],[No of Units]]</f>
        <v>13800</v>
      </c>
    </row>
    <row r="51" spans="1:8" x14ac:dyDescent="0.4">
      <c r="A51" s="1" t="s">
        <v>221</v>
      </c>
      <c r="B51" s="2">
        <v>44882</v>
      </c>
      <c r="C51" s="1" t="s">
        <v>13</v>
      </c>
      <c r="D51" s="1" t="s">
        <v>14</v>
      </c>
      <c r="E51" s="1">
        <v>8</v>
      </c>
      <c r="F51" s="2">
        <v>44906</v>
      </c>
      <c r="G51" s="3">
        <f>_xlfn.XLOOKUP(Invoices[[#This Row],[Product Code]],Products[Product],Products[Unit Rate])</f>
        <v>1800</v>
      </c>
      <c r="H51" s="1">
        <f>Invoices[[#This Row],[Rate]]*Invoices[[#This Row],[No of Units]]</f>
        <v>14400</v>
      </c>
    </row>
    <row r="52" spans="1:8" x14ac:dyDescent="0.4">
      <c r="A52" s="1" t="s">
        <v>222</v>
      </c>
      <c r="B52" s="2">
        <v>44883</v>
      </c>
      <c r="C52" s="1" t="s">
        <v>17</v>
      </c>
      <c r="D52" s="1" t="s">
        <v>6</v>
      </c>
      <c r="E52" s="1">
        <v>4</v>
      </c>
      <c r="F52" s="2">
        <v>44923</v>
      </c>
      <c r="G52" s="3">
        <f>_xlfn.XLOOKUP(Invoices[[#This Row],[Product Code]],Products[Product],Products[Unit Rate])</f>
        <v>2700</v>
      </c>
      <c r="H52" s="1">
        <f>Invoices[[#This Row],[Rate]]*Invoices[[#This Row],[No of Units]]</f>
        <v>10800</v>
      </c>
    </row>
    <row r="53" spans="1:8" x14ac:dyDescent="0.4">
      <c r="A53" s="1" t="s">
        <v>223</v>
      </c>
      <c r="B53" s="2">
        <v>44886</v>
      </c>
      <c r="C53" s="1" t="s">
        <v>13</v>
      </c>
      <c r="D53" s="1" t="s">
        <v>14</v>
      </c>
      <c r="E53" s="1">
        <v>32</v>
      </c>
      <c r="F53" s="2">
        <v>44916</v>
      </c>
      <c r="G53" s="3">
        <f>_xlfn.XLOOKUP(Invoices[[#This Row],[Product Code]],Products[Product],Products[Unit Rate])</f>
        <v>1800</v>
      </c>
      <c r="H53" s="1">
        <f>Invoices[[#This Row],[Rate]]*Invoices[[#This Row],[No of Units]]</f>
        <v>57600</v>
      </c>
    </row>
    <row r="54" spans="1:8" x14ac:dyDescent="0.4">
      <c r="A54" s="1" t="s">
        <v>224</v>
      </c>
      <c r="B54" s="2">
        <v>44886</v>
      </c>
      <c r="C54" s="1" t="s">
        <v>17</v>
      </c>
      <c r="D54" s="1" t="s">
        <v>18</v>
      </c>
      <c r="E54" s="1">
        <v>9</v>
      </c>
      <c r="F54" s="2">
        <v>44923</v>
      </c>
      <c r="G54" s="3">
        <f>_xlfn.XLOOKUP(Invoices[[#This Row],[Product Code]],Products[Product],Products[Unit Rate])</f>
        <v>4700</v>
      </c>
      <c r="H54" s="1">
        <f>Invoices[[#This Row],[Rate]]*Invoices[[#This Row],[No of Units]]</f>
        <v>42300</v>
      </c>
    </row>
    <row r="55" spans="1:8" x14ac:dyDescent="0.4">
      <c r="A55" s="1" t="s">
        <v>225</v>
      </c>
      <c r="B55" s="2">
        <v>44895</v>
      </c>
      <c r="C55" s="1" t="s">
        <v>17</v>
      </c>
      <c r="D55" s="1" t="s">
        <v>52</v>
      </c>
      <c r="E55" s="1">
        <v>1</v>
      </c>
      <c r="F55" s="2">
        <v>44929</v>
      </c>
      <c r="G55" s="3">
        <f>_xlfn.XLOOKUP(Invoices[[#This Row],[Product Code]],Products[Product],Products[Unit Rate])</f>
        <v>4600</v>
      </c>
      <c r="H55" s="1">
        <f>Invoices[[#This Row],[Rate]]*Invoices[[#This Row],[No of Units]]</f>
        <v>4600</v>
      </c>
    </row>
    <row r="56" spans="1:8" x14ac:dyDescent="0.4">
      <c r="A56" s="1" t="s">
        <v>226</v>
      </c>
      <c r="B56" s="2">
        <v>44897</v>
      </c>
      <c r="C56" s="1" t="s">
        <v>13</v>
      </c>
      <c r="D56" s="1" t="s">
        <v>14</v>
      </c>
      <c r="E56" s="1">
        <v>4</v>
      </c>
      <c r="F56" s="2">
        <v>44925</v>
      </c>
      <c r="G56" s="3">
        <f>_xlfn.XLOOKUP(Invoices[[#This Row],[Product Code]],Products[Product],Products[Unit Rate])</f>
        <v>1800</v>
      </c>
      <c r="H56" s="1">
        <f>Invoices[[#This Row],[Rate]]*Invoices[[#This Row],[No of Units]]</f>
        <v>7200</v>
      </c>
    </row>
    <row r="57" spans="1:8" x14ac:dyDescent="0.4">
      <c r="A57" s="1" t="s">
        <v>227</v>
      </c>
      <c r="B57" s="2">
        <v>44900</v>
      </c>
      <c r="C57" s="1" t="s">
        <v>17</v>
      </c>
      <c r="D57" s="1" t="s">
        <v>6</v>
      </c>
      <c r="E57" s="1">
        <v>1</v>
      </c>
      <c r="F57" s="2">
        <v>44935</v>
      </c>
      <c r="G57" s="3">
        <f>_xlfn.XLOOKUP(Invoices[[#This Row],[Product Code]],Products[Product],Products[Unit Rate])</f>
        <v>2700</v>
      </c>
      <c r="H57" s="1">
        <f>Invoices[[#This Row],[Rate]]*Invoices[[#This Row],[No of Units]]</f>
        <v>2700</v>
      </c>
    </row>
    <row r="58" spans="1:8" x14ac:dyDescent="0.4">
      <c r="A58" s="1" t="s">
        <v>228</v>
      </c>
      <c r="B58" s="2">
        <v>44900</v>
      </c>
      <c r="C58" s="1" t="s">
        <v>17</v>
      </c>
      <c r="D58" s="1" t="s">
        <v>18</v>
      </c>
      <c r="E58" s="1">
        <v>12</v>
      </c>
      <c r="F58" s="2">
        <v>44924</v>
      </c>
      <c r="G58" s="3">
        <f>_xlfn.XLOOKUP(Invoices[[#This Row],[Product Code]],Products[Product],Products[Unit Rate])</f>
        <v>4700</v>
      </c>
      <c r="H58" s="1">
        <f>Invoices[[#This Row],[Rate]]*Invoices[[#This Row],[No of Units]]</f>
        <v>56400</v>
      </c>
    </row>
    <row r="59" spans="1:8" x14ac:dyDescent="0.4">
      <c r="A59" s="1" t="s">
        <v>229</v>
      </c>
      <c r="B59" s="2">
        <v>44902</v>
      </c>
      <c r="C59" s="1" t="s">
        <v>8</v>
      </c>
      <c r="D59" s="1" t="s">
        <v>9</v>
      </c>
      <c r="E59" s="1">
        <v>4</v>
      </c>
      <c r="F59" s="2">
        <v>44926</v>
      </c>
      <c r="G59" s="3">
        <f>_xlfn.XLOOKUP(Invoices[[#This Row],[Product Code]],Products[Product],Products[Unit Rate])</f>
        <v>1600</v>
      </c>
      <c r="H59" s="1">
        <f>Invoices[[#This Row],[Rate]]*Invoices[[#This Row],[No of Units]]</f>
        <v>6400</v>
      </c>
    </row>
    <row r="60" spans="1:8" x14ac:dyDescent="0.4">
      <c r="A60" s="1" t="s">
        <v>230</v>
      </c>
      <c r="B60" s="2">
        <v>44906</v>
      </c>
      <c r="C60" s="1" t="s">
        <v>8</v>
      </c>
      <c r="D60" s="1" t="s">
        <v>9</v>
      </c>
      <c r="E60" s="1">
        <v>40</v>
      </c>
      <c r="F60" s="2">
        <v>44929</v>
      </c>
      <c r="G60" s="3">
        <f>_xlfn.XLOOKUP(Invoices[[#This Row],[Product Code]],Products[Product],Products[Unit Rate])</f>
        <v>1600</v>
      </c>
      <c r="H60" s="1">
        <f>Invoices[[#This Row],[Rate]]*Invoices[[#This Row],[No of Units]]</f>
        <v>64000</v>
      </c>
    </row>
    <row r="61" spans="1:8" x14ac:dyDescent="0.4">
      <c r="A61" s="1" t="s">
        <v>231</v>
      </c>
      <c r="B61" s="2">
        <v>44906</v>
      </c>
      <c r="C61" s="1" t="s">
        <v>8</v>
      </c>
      <c r="D61" s="1" t="s">
        <v>9</v>
      </c>
      <c r="E61" s="1">
        <v>40</v>
      </c>
      <c r="F61" s="2">
        <v>44931</v>
      </c>
      <c r="G61" s="3">
        <f>_xlfn.XLOOKUP(Invoices[[#This Row],[Product Code]],Products[Product],Products[Unit Rate])</f>
        <v>1600</v>
      </c>
      <c r="H61" s="1">
        <f>Invoices[[#This Row],[Rate]]*Invoices[[#This Row],[No of Units]]</f>
        <v>64000</v>
      </c>
    </row>
    <row r="62" spans="1:8" x14ac:dyDescent="0.4">
      <c r="A62" s="1" t="s">
        <v>232</v>
      </c>
      <c r="B62" s="2">
        <v>44913</v>
      </c>
      <c r="C62" s="1" t="s">
        <v>17</v>
      </c>
      <c r="D62" s="1" t="s">
        <v>18</v>
      </c>
      <c r="E62" s="1">
        <v>16</v>
      </c>
      <c r="F62" s="2">
        <v>44939</v>
      </c>
      <c r="G62" s="3">
        <f>_xlfn.XLOOKUP(Invoices[[#This Row],[Product Code]],Products[Product],Products[Unit Rate])</f>
        <v>4700</v>
      </c>
      <c r="H62" s="1">
        <f>Invoices[[#This Row],[Rate]]*Invoices[[#This Row],[No of Units]]</f>
        <v>75200</v>
      </c>
    </row>
    <row r="63" spans="1:8" x14ac:dyDescent="0.4">
      <c r="A63" s="1" t="s">
        <v>233</v>
      </c>
      <c r="B63" s="2">
        <v>44916</v>
      </c>
      <c r="C63" s="1" t="s">
        <v>13</v>
      </c>
      <c r="D63" s="1" t="s">
        <v>14</v>
      </c>
      <c r="E63" s="1">
        <v>32</v>
      </c>
      <c r="F63" s="2">
        <v>44941</v>
      </c>
      <c r="G63" s="3">
        <f>_xlfn.XLOOKUP(Invoices[[#This Row],[Product Code]],Products[Product],Products[Unit Rate])</f>
        <v>1800</v>
      </c>
      <c r="H63" s="1">
        <f>Invoices[[#This Row],[Rate]]*Invoices[[#This Row],[No of Units]]</f>
        <v>57600</v>
      </c>
    </row>
    <row r="64" spans="1:8" x14ac:dyDescent="0.4">
      <c r="A64" s="1" t="s">
        <v>234</v>
      </c>
      <c r="B64" s="2">
        <v>44922</v>
      </c>
      <c r="C64" s="1" t="s">
        <v>17</v>
      </c>
      <c r="D64" s="1" t="s">
        <v>6</v>
      </c>
      <c r="E64" s="1">
        <v>1</v>
      </c>
      <c r="F64" s="2">
        <v>44954</v>
      </c>
      <c r="G64" s="3">
        <f>_xlfn.XLOOKUP(Invoices[[#This Row],[Product Code]],Products[Product],Products[Unit Rate])</f>
        <v>2700</v>
      </c>
      <c r="H64" s="1">
        <f>Invoices[[#This Row],[Rate]]*Invoices[[#This Row],[No of Units]]</f>
        <v>2700</v>
      </c>
    </row>
    <row r="65" spans="1:8" x14ac:dyDescent="0.4">
      <c r="A65" s="1" t="s">
        <v>235</v>
      </c>
      <c r="B65" s="2">
        <v>44932</v>
      </c>
      <c r="C65" s="1" t="s">
        <v>13</v>
      </c>
      <c r="D65" s="1" t="s">
        <v>14</v>
      </c>
      <c r="E65" s="1">
        <v>1</v>
      </c>
      <c r="F65" s="2">
        <v>44957</v>
      </c>
      <c r="G65" s="3">
        <f>_xlfn.XLOOKUP(Invoices[[#This Row],[Product Code]],Products[Product],Products[Unit Rate])</f>
        <v>1800</v>
      </c>
      <c r="H65" s="1">
        <f>Invoices[[#This Row],[Rate]]*Invoices[[#This Row],[No of Units]]</f>
        <v>1800</v>
      </c>
    </row>
    <row r="66" spans="1:8" x14ac:dyDescent="0.4">
      <c r="A66" s="1" t="s">
        <v>236</v>
      </c>
      <c r="B66" s="2">
        <v>44933</v>
      </c>
      <c r="C66" s="1" t="s">
        <v>8</v>
      </c>
      <c r="D66" s="1" t="s">
        <v>9</v>
      </c>
      <c r="E66" s="1">
        <v>1</v>
      </c>
      <c r="F66" s="2">
        <v>44958</v>
      </c>
      <c r="G66" s="3">
        <f>_xlfn.XLOOKUP(Invoices[[#This Row],[Product Code]],Products[Product],Products[Unit Rate])</f>
        <v>1600</v>
      </c>
      <c r="H66" s="1">
        <f>Invoices[[#This Row],[Rate]]*Invoices[[#This Row],[No of Units]]</f>
        <v>1600</v>
      </c>
    </row>
    <row r="67" spans="1:8" x14ac:dyDescent="0.4">
      <c r="A67" s="1" t="s">
        <v>237</v>
      </c>
      <c r="B67" s="2">
        <v>44935</v>
      </c>
      <c r="C67" s="1" t="s">
        <v>8</v>
      </c>
      <c r="D67" s="1" t="s">
        <v>82</v>
      </c>
      <c r="E67" s="1">
        <v>4</v>
      </c>
      <c r="F67" s="2">
        <v>44962</v>
      </c>
      <c r="G67" s="3">
        <f>_xlfn.XLOOKUP(Invoices[[#This Row],[Product Code]],Products[Product],Products[Unit Rate])</f>
        <v>18000</v>
      </c>
      <c r="H67" s="1">
        <f>Invoices[[#This Row],[Rate]]*Invoices[[#This Row],[No of Units]]</f>
        <v>72000</v>
      </c>
    </row>
    <row r="68" spans="1:8" x14ac:dyDescent="0.4">
      <c r="A68" s="1" t="s">
        <v>238</v>
      </c>
      <c r="B68" s="2">
        <v>44935</v>
      </c>
      <c r="C68" s="1" t="s">
        <v>17</v>
      </c>
      <c r="D68" s="1" t="s">
        <v>52</v>
      </c>
      <c r="E68" s="1">
        <v>2</v>
      </c>
      <c r="F68" s="2">
        <v>44959</v>
      </c>
      <c r="G68" s="3">
        <f>_xlfn.XLOOKUP(Invoices[[#This Row],[Product Code]],Products[Product],Products[Unit Rate])</f>
        <v>4600</v>
      </c>
      <c r="H68" s="1">
        <f>Invoices[[#This Row],[Rate]]*Invoices[[#This Row],[No of Units]]</f>
        <v>9200</v>
      </c>
    </row>
    <row r="69" spans="1:8" x14ac:dyDescent="0.4">
      <c r="A69" s="1" t="s">
        <v>239</v>
      </c>
      <c r="B69" s="2">
        <v>44942</v>
      </c>
      <c r="C69" s="1" t="s">
        <v>13</v>
      </c>
      <c r="D69" s="1" t="s">
        <v>14</v>
      </c>
      <c r="E69" s="1">
        <v>10</v>
      </c>
      <c r="F69" s="2">
        <v>44973</v>
      </c>
      <c r="G69" s="3">
        <f>_xlfn.XLOOKUP(Invoices[[#This Row],[Product Code]],Products[Product],Products[Unit Rate])</f>
        <v>1800</v>
      </c>
      <c r="H69" s="1">
        <f>Invoices[[#This Row],[Rate]]*Invoices[[#This Row],[No of Units]]</f>
        <v>18000</v>
      </c>
    </row>
    <row r="70" spans="1:8" x14ac:dyDescent="0.4">
      <c r="A70" s="1" t="s">
        <v>240</v>
      </c>
      <c r="B70" s="2">
        <v>44942</v>
      </c>
      <c r="C70" s="1" t="s">
        <v>13</v>
      </c>
      <c r="D70" s="1" t="s">
        <v>14</v>
      </c>
      <c r="E70" s="1">
        <v>2</v>
      </c>
      <c r="F70" s="2">
        <v>44966</v>
      </c>
      <c r="G70" s="3">
        <f>_xlfn.XLOOKUP(Invoices[[#This Row],[Product Code]],Products[Product],Products[Unit Rate])</f>
        <v>1800</v>
      </c>
      <c r="H70" s="1">
        <f>Invoices[[#This Row],[Rate]]*Invoices[[#This Row],[No of Units]]</f>
        <v>3600</v>
      </c>
    </row>
    <row r="71" spans="1:8" x14ac:dyDescent="0.4">
      <c r="A71" s="1" t="s">
        <v>241</v>
      </c>
      <c r="B71" s="2">
        <v>44948</v>
      </c>
      <c r="C71" s="1" t="s">
        <v>17</v>
      </c>
      <c r="D71" s="1" t="s">
        <v>52</v>
      </c>
      <c r="E71" s="1">
        <v>30</v>
      </c>
      <c r="F71" s="2">
        <v>44992</v>
      </c>
      <c r="G71" s="3">
        <f>_xlfn.XLOOKUP(Invoices[[#This Row],[Product Code]],Products[Product],Products[Unit Rate])</f>
        <v>4600</v>
      </c>
      <c r="H71" s="1">
        <f>Invoices[[#This Row],[Rate]]*Invoices[[#This Row],[No of Units]]</f>
        <v>138000</v>
      </c>
    </row>
    <row r="72" spans="1:8" x14ac:dyDescent="0.4">
      <c r="A72" s="1" t="s">
        <v>242</v>
      </c>
      <c r="B72" s="2">
        <v>44953</v>
      </c>
      <c r="C72" s="1" t="s">
        <v>17</v>
      </c>
      <c r="D72" s="1" t="s">
        <v>52</v>
      </c>
      <c r="E72" s="1">
        <v>1</v>
      </c>
      <c r="F72" s="2">
        <v>44983</v>
      </c>
      <c r="G72" s="3">
        <f>_xlfn.XLOOKUP(Invoices[[#This Row],[Product Code]],Products[Product],Products[Unit Rate])</f>
        <v>4600</v>
      </c>
      <c r="H72" s="1">
        <f>Invoices[[#This Row],[Rate]]*Invoices[[#This Row],[No of Units]]</f>
        <v>4600</v>
      </c>
    </row>
    <row r="73" spans="1:8" x14ac:dyDescent="0.4">
      <c r="A73" s="1" t="s">
        <v>243</v>
      </c>
      <c r="B73" s="2">
        <v>44956</v>
      </c>
      <c r="C73" s="1" t="s">
        <v>8</v>
      </c>
      <c r="D73" s="1" t="s">
        <v>9</v>
      </c>
      <c r="E73" s="1">
        <v>24</v>
      </c>
      <c r="F73" s="2">
        <v>44980</v>
      </c>
      <c r="G73" s="3">
        <f>_xlfn.XLOOKUP(Invoices[[#This Row],[Product Code]],Products[Product],Products[Unit Rate])</f>
        <v>1600</v>
      </c>
      <c r="H73" s="1">
        <f>Invoices[[#This Row],[Rate]]*Invoices[[#This Row],[No of Units]]</f>
        <v>38400</v>
      </c>
    </row>
    <row r="74" spans="1:8" x14ac:dyDescent="0.4">
      <c r="A74" s="1" t="s">
        <v>244</v>
      </c>
      <c r="B74" s="2">
        <v>44972</v>
      </c>
      <c r="C74" s="1" t="s">
        <v>8</v>
      </c>
      <c r="D74" s="1" t="s">
        <v>9</v>
      </c>
      <c r="E74" s="1">
        <v>4</v>
      </c>
      <c r="F74" s="2">
        <v>44995</v>
      </c>
      <c r="G74" s="3">
        <f>_xlfn.XLOOKUP(Invoices[[#This Row],[Product Code]],Products[Product],Products[Unit Rate])</f>
        <v>1600</v>
      </c>
      <c r="H74" s="1">
        <f>Invoices[[#This Row],[Rate]]*Invoices[[#This Row],[No of Units]]</f>
        <v>6400</v>
      </c>
    </row>
    <row r="75" spans="1:8" x14ac:dyDescent="0.4">
      <c r="A75" s="1" t="s">
        <v>245</v>
      </c>
      <c r="B75" s="2">
        <v>44979</v>
      </c>
      <c r="C75" s="1" t="s">
        <v>13</v>
      </c>
      <c r="D75" s="1" t="s">
        <v>14</v>
      </c>
      <c r="E75" s="1">
        <v>16</v>
      </c>
      <c r="F75" s="2">
        <v>45010</v>
      </c>
      <c r="G75" s="3">
        <f>_xlfn.XLOOKUP(Invoices[[#This Row],[Product Code]],Products[Product],Products[Unit Rate])</f>
        <v>1800</v>
      </c>
      <c r="H75" s="1">
        <f>Invoices[[#This Row],[Rate]]*Invoices[[#This Row],[No of Units]]</f>
        <v>28800</v>
      </c>
    </row>
    <row r="76" spans="1:8" x14ac:dyDescent="0.4">
      <c r="A76" s="1" t="s">
        <v>246</v>
      </c>
      <c r="B76" s="2">
        <v>44979</v>
      </c>
      <c r="C76" s="1" t="s">
        <v>17</v>
      </c>
      <c r="D76" s="1" t="s">
        <v>18</v>
      </c>
      <c r="E76" s="1">
        <v>12</v>
      </c>
      <c r="F76" s="2">
        <v>45008</v>
      </c>
      <c r="G76" s="3">
        <f>_xlfn.XLOOKUP(Invoices[[#This Row],[Product Code]],Products[Product],Products[Unit Rate])</f>
        <v>4700</v>
      </c>
      <c r="H76" s="1">
        <f>Invoices[[#This Row],[Rate]]*Invoices[[#This Row],[No of Units]]</f>
        <v>56400</v>
      </c>
    </row>
    <row r="77" spans="1:8" x14ac:dyDescent="0.4">
      <c r="A77" s="1" t="s">
        <v>247</v>
      </c>
      <c r="B77" s="2">
        <v>44984</v>
      </c>
      <c r="C77" s="1" t="s">
        <v>8</v>
      </c>
      <c r="D77" s="1" t="s">
        <v>9</v>
      </c>
      <c r="E77" s="1">
        <v>5</v>
      </c>
      <c r="F77" s="2">
        <v>45013</v>
      </c>
      <c r="G77" s="3">
        <f>_xlfn.XLOOKUP(Invoices[[#This Row],[Product Code]],Products[Product],Products[Unit Rate])</f>
        <v>1600</v>
      </c>
      <c r="H77" s="1">
        <f>Invoices[[#This Row],[Rate]]*Invoices[[#This Row],[No of Units]]</f>
        <v>8000</v>
      </c>
    </row>
    <row r="78" spans="1:8" x14ac:dyDescent="0.4">
      <c r="A78" s="1" t="s">
        <v>248</v>
      </c>
      <c r="B78" s="2">
        <v>44988</v>
      </c>
      <c r="C78" s="1" t="s">
        <v>17</v>
      </c>
      <c r="D78" s="1" t="s">
        <v>6</v>
      </c>
      <c r="E78" s="1">
        <v>12</v>
      </c>
      <c r="F78" s="2">
        <v>45018</v>
      </c>
      <c r="G78" s="3">
        <f>_xlfn.XLOOKUP(Invoices[[#This Row],[Product Code]],Products[Product],Products[Unit Rate])</f>
        <v>2700</v>
      </c>
      <c r="H78" s="1">
        <f>Invoices[[#This Row],[Rate]]*Invoices[[#This Row],[No of Units]]</f>
        <v>32400</v>
      </c>
    </row>
    <row r="79" spans="1:8" x14ac:dyDescent="0.4">
      <c r="A79" s="1" t="s">
        <v>249</v>
      </c>
      <c r="B79" s="2">
        <v>44991</v>
      </c>
      <c r="C79" s="1" t="s">
        <v>8</v>
      </c>
      <c r="D79" s="1" t="s">
        <v>9</v>
      </c>
      <c r="E79" s="1">
        <v>5</v>
      </c>
      <c r="F79" s="2">
        <v>45015</v>
      </c>
      <c r="G79" s="3">
        <f>_xlfn.XLOOKUP(Invoices[[#This Row],[Product Code]],Products[Product],Products[Unit Rate])</f>
        <v>1600</v>
      </c>
      <c r="H79" s="1">
        <f>Invoices[[#This Row],[Rate]]*Invoices[[#This Row],[No of Units]]</f>
        <v>8000</v>
      </c>
    </row>
    <row r="80" spans="1:8" x14ac:dyDescent="0.4">
      <c r="A80" s="1" t="s">
        <v>250</v>
      </c>
      <c r="B80" s="2">
        <v>44992</v>
      </c>
      <c r="C80" s="1" t="s">
        <v>8</v>
      </c>
      <c r="D80" s="1" t="s">
        <v>9</v>
      </c>
      <c r="E80" s="1">
        <v>4</v>
      </c>
      <c r="F80" s="2">
        <v>45017</v>
      </c>
      <c r="G80" s="3">
        <f>_xlfn.XLOOKUP(Invoices[[#This Row],[Product Code]],Products[Product],Products[Unit Rate])</f>
        <v>1600</v>
      </c>
      <c r="H80" s="1">
        <f>Invoices[[#This Row],[Rate]]*Invoices[[#This Row],[No of Units]]</f>
        <v>6400</v>
      </c>
    </row>
    <row r="81" spans="1:8" x14ac:dyDescent="0.4">
      <c r="A81" s="1" t="s">
        <v>251</v>
      </c>
      <c r="B81" s="2">
        <v>44994</v>
      </c>
      <c r="C81" s="1" t="s">
        <v>13</v>
      </c>
      <c r="D81" s="1" t="s">
        <v>14</v>
      </c>
      <c r="E81" s="1">
        <v>33</v>
      </c>
      <c r="F81" s="2">
        <v>45018</v>
      </c>
      <c r="G81" s="3">
        <f>_xlfn.XLOOKUP(Invoices[[#This Row],[Product Code]],Products[Product],Products[Unit Rate])</f>
        <v>1800</v>
      </c>
      <c r="H81" s="1">
        <f>Invoices[[#This Row],[Rate]]*Invoices[[#This Row],[No of Units]]</f>
        <v>59400</v>
      </c>
    </row>
    <row r="82" spans="1:8" x14ac:dyDescent="0.4">
      <c r="A82" s="1" t="s">
        <v>252</v>
      </c>
      <c r="B82" s="2">
        <v>45008</v>
      </c>
      <c r="C82" s="1" t="s">
        <v>8</v>
      </c>
      <c r="D82" s="1" t="s">
        <v>9</v>
      </c>
      <c r="E82" s="1">
        <v>30</v>
      </c>
      <c r="F82" s="2">
        <v>45041</v>
      </c>
      <c r="G82" s="3">
        <f>_xlfn.XLOOKUP(Invoices[[#This Row],[Product Code]],Products[Product],Products[Unit Rate])</f>
        <v>1600</v>
      </c>
      <c r="H82" s="1">
        <f>Invoices[[#This Row],[Rate]]*Invoices[[#This Row],[No of Units]]</f>
        <v>48000</v>
      </c>
    </row>
    <row r="83" spans="1:8" x14ac:dyDescent="0.4">
      <c r="A83" s="1" t="s">
        <v>253</v>
      </c>
      <c r="B83" s="2">
        <v>45012</v>
      </c>
      <c r="C83" s="1" t="s">
        <v>8</v>
      </c>
      <c r="D83" s="1" t="s">
        <v>9</v>
      </c>
      <c r="E83" s="1">
        <v>1</v>
      </c>
      <c r="F83" s="2">
        <v>45040</v>
      </c>
      <c r="G83" s="3">
        <f>_xlfn.XLOOKUP(Invoices[[#This Row],[Product Code]],Products[Product],Products[Unit Rate])</f>
        <v>1600</v>
      </c>
      <c r="H83" s="1">
        <f>Invoices[[#This Row],[Rate]]*Invoices[[#This Row],[No of Units]]</f>
        <v>1600</v>
      </c>
    </row>
    <row r="84" spans="1:8" x14ac:dyDescent="0.4">
      <c r="A84" s="1" t="s">
        <v>254</v>
      </c>
      <c r="B84" s="2">
        <v>45012</v>
      </c>
      <c r="C84" s="1" t="s">
        <v>8</v>
      </c>
      <c r="D84" s="1" t="s">
        <v>9</v>
      </c>
      <c r="E84" s="1">
        <v>16</v>
      </c>
      <c r="F84" s="2">
        <v>45037</v>
      </c>
      <c r="G84" s="3">
        <f>_xlfn.XLOOKUP(Invoices[[#This Row],[Product Code]],Products[Product],Products[Unit Rate])</f>
        <v>1600</v>
      </c>
      <c r="H84" s="1">
        <f>Invoices[[#This Row],[Rate]]*Invoices[[#This Row],[No of Units]]</f>
        <v>25600</v>
      </c>
    </row>
    <row r="85" spans="1:8" x14ac:dyDescent="0.4">
      <c r="A85" s="1" t="s">
        <v>255</v>
      </c>
      <c r="B85" s="2">
        <v>45012</v>
      </c>
      <c r="C85" s="1" t="s">
        <v>13</v>
      </c>
      <c r="D85" s="1" t="s">
        <v>14</v>
      </c>
      <c r="E85" s="1">
        <v>36</v>
      </c>
      <c r="F85" s="2">
        <v>45036</v>
      </c>
      <c r="G85" s="3">
        <f>_xlfn.XLOOKUP(Invoices[[#This Row],[Product Code]],Products[Product],Products[Unit Rate])</f>
        <v>1800</v>
      </c>
      <c r="H85" s="1">
        <f>Invoices[[#This Row],[Rate]]*Invoices[[#This Row],[No of Units]]</f>
        <v>64800</v>
      </c>
    </row>
    <row r="86" spans="1:8" x14ac:dyDescent="0.4">
      <c r="A86" s="1" t="s">
        <v>256</v>
      </c>
      <c r="B86" s="2">
        <v>45014</v>
      </c>
      <c r="C86" s="1" t="s">
        <v>8</v>
      </c>
      <c r="D86" s="1" t="s">
        <v>9</v>
      </c>
      <c r="E86" s="1">
        <v>40</v>
      </c>
      <c r="F86" s="2">
        <v>45039</v>
      </c>
      <c r="G86" s="3">
        <f>_xlfn.XLOOKUP(Invoices[[#This Row],[Product Code]],Products[Product],Products[Unit Rate])</f>
        <v>1600</v>
      </c>
      <c r="H86" s="1">
        <f>Invoices[[#This Row],[Rate]]*Invoices[[#This Row],[No of Units]]</f>
        <v>64000</v>
      </c>
    </row>
    <row r="87" spans="1:8" x14ac:dyDescent="0.4">
      <c r="A87" s="1" t="s">
        <v>257</v>
      </c>
      <c r="B87" s="2">
        <v>45020</v>
      </c>
      <c r="C87" s="1" t="s">
        <v>13</v>
      </c>
      <c r="D87" s="1" t="s">
        <v>14</v>
      </c>
      <c r="E87" s="1">
        <v>1</v>
      </c>
      <c r="F87" s="2">
        <v>45045</v>
      </c>
      <c r="G87" s="3">
        <f>_xlfn.XLOOKUP(Invoices[[#This Row],[Product Code]],Products[Product],Products[Unit Rate])</f>
        <v>1800</v>
      </c>
      <c r="H87" s="1">
        <f>Invoices[[#This Row],[Rate]]*Invoices[[#This Row],[No of Units]]</f>
        <v>1800</v>
      </c>
    </row>
    <row r="88" spans="1:8" x14ac:dyDescent="0.4">
      <c r="A88" s="1" t="s">
        <v>258</v>
      </c>
      <c r="B88" s="2">
        <v>45027</v>
      </c>
      <c r="C88" s="1" t="s">
        <v>8</v>
      </c>
      <c r="D88" s="1" t="s">
        <v>9</v>
      </c>
      <c r="E88" s="1">
        <v>4</v>
      </c>
      <c r="F88" s="2">
        <v>45056</v>
      </c>
      <c r="G88" s="3">
        <f>_xlfn.XLOOKUP(Invoices[[#This Row],[Product Code]],Products[Product],Products[Unit Rate])</f>
        <v>1600</v>
      </c>
      <c r="H88" s="1">
        <f>Invoices[[#This Row],[Rate]]*Invoices[[#This Row],[No of Units]]</f>
        <v>6400</v>
      </c>
    </row>
    <row r="89" spans="1:8" x14ac:dyDescent="0.4">
      <c r="A89" s="1" t="s">
        <v>259</v>
      </c>
      <c r="B89" s="2">
        <v>45027</v>
      </c>
      <c r="C89" s="1" t="s">
        <v>8</v>
      </c>
      <c r="D89" s="1" t="s">
        <v>9</v>
      </c>
      <c r="E89" s="1">
        <v>4</v>
      </c>
      <c r="F89" s="2">
        <v>45055</v>
      </c>
      <c r="G89" s="3">
        <f>_xlfn.XLOOKUP(Invoices[[#This Row],[Product Code]],Products[Product],Products[Unit Rate])</f>
        <v>1600</v>
      </c>
      <c r="H89" s="1">
        <f>Invoices[[#This Row],[Rate]]*Invoices[[#This Row],[No of Units]]</f>
        <v>6400</v>
      </c>
    </row>
    <row r="90" spans="1:8" x14ac:dyDescent="0.4">
      <c r="A90" s="1" t="s">
        <v>260</v>
      </c>
      <c r="B90" s="2">
        <v>45031</v>
      </c>
      <c r="C90" s="1" t="s">
        <v>17</v>
      </c>
      <c r="D90" s="1" t="s">
        <v>18</v>
      </c>
      <c r="E90" s="1">
        <v>12</v>
      </c>
      <c r="F90" s="2">
        <v>45065</v>
      </c>
      <c r="G90" s="3">
        <f>_xlfn.XLOOKUP(Invoices[[#This Row],[Product Code]],Products[Product],Products[Unit Rate])</f>
        <v>4700</v>
      </c>
      <c r="H90" s="1">
        <f>Invoices[[#This Row],[Rate]]*Invoices[[#This Row],[No of Units]]</f>
        <v>56400</v>
      </c>
    </row>
    <row r="91" spans="1:8" x14ac:dyDescent="0.4">
      <c r="A91" s="1" t="s">
        <v>261</v>
      </c>
      <c r="B91" s="2">
        <v>45043</v>
      </c>
      <c r="C91" s="1" t="s">
        <v>13</v>
      </c>
      <c r="D91" s="1" t="s">
        <v>14</v>
      </c>
      <c r="E91" s="1">
        <v>1</v>
      </c>
      <c r="F91" s="2">
        <v>45069</v>
      </c>
      <c r="G91" s="3">
        <f>_xlfn.XLOOKUP(Invoices[[#This Row],[Product Code]],Products[Product],Products[Unit Rate])</f>
        <v>1800</v>
      </c>
      <c r="H91" s="1">
        <f>Invoices[[#This Row],[Rate]]*Invoices[[#This Row],[No of Units]]</f>
        <v>1800</v>
      </c>
    </row>
    <row r="92" spans="1:8" x14ac:dyDescent="0.4">
      <c r="A92" s="1" t="s">
        <v>262</v>
      </c>
      <c r="B92" s="2">
        <v>45043</v>
      </c>
      <c r="C92" s="1" t="s">
        <v>8</v>
      </c>
      <c r="D92" s="1" t="s">
        <v>108</v>
      </c>
      <c r="E92" s="1">
        <v>2</v>
      </c>
      <c r="F92" s="2">
        <v>45067</v>
      </c>
      <c r="G92" s="3">
        <f>_xlfn.XLOOKUP(Invoices[[#This Row],[Product Code]],Products[Product],Products[Unit Rate])</f>
        <v>5500</v>
      </c>
      <c r="H92" s="1">
        <f>Invoices[[#This Row],[Rate]]*Invoices[[#This Row],[No of Units]]</f>
        <v>11000</v>
      </c>
    </row>
    <row r="93" spans="1:8" x14ac:dyDescent="0.4">
      <c r="A93" s="1" t="s">
        <v>263</v>
      </c>
      <c r="B93" s="2">
        <v>45047</v>
      </c>
      <c r="C93" s="1" t="s">
        <v>13</v>
      </c>
      <c r="D93" s="1" t="s">
        <v>14</v>
      </c>
      <c r="E93" s="1">
        <v>1</v>
      </c>
      <c r="F93" s="2">
        <v>45076</v>
      </c>
      <c r="G93" s="3">
        <f>_xlfn.XLOOKUP(Invoices[[#This Row],[Product Code]],Products[Product],Products[Unit Rate])</f>
        <v>1800</v>
      </c>
      <c r="H93" s="1">
        <f>Invoices[[#This Row],[Rate]]*Invoices[[#This Row],[No of Units]]</f>
        <v>1800</v>
      </c>
    </row>
    <row r="94" spans="1:8" x14ac:dyDescent="0.4">
      <c r="A94" s="1" t="s">
        <v>264</v>
      </c>
      <c r="B94" s="2">
        <v>45050</v>
      </c>
      <c r="C94" s="1" t="s">
        <v>13</v>
      </c>
      <c r="D94" s="1" t="s">
        <v>14</v>
      </c>
      <c r="E94" s="1">
        <v>1</v>
      </c>
      <c r="F94" s="2">
        <v>45080</v>
      </c>
      <c r="G94" s="3">
        <f>_xlfn.XLOOKUP(Invoices[[#This Row],[Product Code]],Products[Product],Products[Unit Rate])</f>
        <v>1800</v>
      </c>
      <c r="H94" s="1">
        <f>Invoices[[#This Row],[Rate]]*Invoices[[#This Row],[No of Units]]</f>
        <v>1800</v>
      </c>
    </row>
    <row r="95" spans="1:8" x14ac:dyDescent="0.4">
      <c r="A95" s="1" t="s">
        <v>265</v>
      </c>
      <c r="B95" s="2">
        <v>45054</v>
      </c>
      <c r="C95" s="1" t="s">
        <v>17</v>
      </c>
      <c r="D95" s="1" t="s">
        <v>18</v>
      </c>
      <c r="E95" s="1">
        <v>32</v>
      </c>
      <c r="F95" s="2">
        <v>45081</v>
      </c>
      <c r="G95" s="3">
        <f>_xlfn.XLOOKUP(Invoices[[#This Row],[Product Code]],Products[Product],Products[Unit Rate])</f>
        <v>4700</v>
      </c>
      <c r="H95" s="1">
        <f>Invoices[[#This Row],[Rate]]*Invoices[[#This Row],[No of Units]]</f>
        <v>150400</v>
      </c>
    </row>
    <row r="96" spans="1:8" x14ac:dyDescent="0.4">
      <c r="A96" s="1" t="s">
        <v>266</v>
      </c>
      <c r="B96" s="2">
        <v>45057</v>
      </c>
      <c r="C96" s="1" t="s">
        <v>8</v>
      </c>
      <c r="D96" s="1" t="s">
        <v>9</v>
      </c>
      <c r="E96" s="1">
        <v>4</v>
      </c>
      <c r="F96" s="2">
        <v>45087</v>
      </c>
      <c r="G96" s="3">
        <f>_xlfn.XLOOKUP(Invoices[[#This Row],[Product Code]],Products[Product],Products[Unit Rate])</f>
        <v>1600</v>
      </c>
      <c r="H96" s="1">
        <f>Invoices[[#This Row],[Rate]]*Invoices[[#This Row],[No of Units]]</f>
        <v>6400</v>
      </c>
    </row>
    <row r="97" spans="1:8" x14ac:dyDescent="0.4">
      <c r="A97" s="1" t="s">
        <v>267</v>
      </c>
      <c r="B97" s="2">
        <v>45058</v>
      </c>
      <c r="C97" s="1" t="s">
        <v>8</v>
      </c>
      <c r="D97" s="1" t="s">
        <v>9</v>
      </c>
      <c r="E97" s="1">
        <v>5</v>
      </c>
      <c r="F97" s="2">
        <v>45085</v>
      </c>
      <c r="G97" s="3">
        <f>_xlfn.XLOOKUP(Invoices[[#This Row],[Product Code]],Products[Product],Products[Unit Rate])</f>
        <v>1600</v>
      </c>
      <c r="H97" s="1">
        <f>Invoices[[#This Row],[Rate]]*Invoices[[#This Row],[No of Units]]</f>
        <v>8000</v>
      </c>
    </row>
    <row r="98" spans="1:8" x14ac:dyDescent="0.4">
      <c r="A98" s="1" t="s">
        <v>268</v>
      </c>
      <c r="B98" s="2">
        <v>45068</v>
      </c>
      <c r="C98" s="1" t="s">
        <v>8</v>
      </c>
      <c r="D98" s="1" t="s">
        <v>9</v>
      </c>
      <c r="E98" s="1">
        <v>5</v>
      </c>
      <c r="F98" s="2">
        <v>45095</v>
      </c>
      <c r="G98" s="3">
        <f>_xlfn.XLOOKUP(Invoices[[#This Row],[Product Code]],Products[Product],Products[Unit Rate])</f>
        <v>1600</v>
      </c>
      <c r="H98" s="1">
        <f>Invoices[[#This Row],[Rate]]*Invoices[[#This Row],[No of Units]]</f>
        <v>8000</v>
      </c>
    </row>
    <row r="99" spans="1:8" x14ac:dyDescent="0.4">
      <c r="A99" s="1" t="s">
        <v>269</v>
      </c>
      <c r="B99" s="2">
        <v>45069</v>
      </c>
      <c r="C99" s="1" t="s">
        <v>8</v>
      </c>
      <c r="D99" s="1" t="s">
        <v>9</v>
      </c>
      <c r="E99" s="1">
        <v>50</v>
      </c>
      <c r="F99" s="2">
        <v>45095</v>
      </c>
      <c r="G99" s="3">
        <f>_xlfn.XLOOKUP(Invoices[[#This Row],[Product Code]],Products[Product],Products[Unit Rate])</f>
        <v>1600</v>
      </c>
      <c r="H99" s="1">
        <f>Invoices[[#This Row],[Rate]]*Invoices[[#This Row],[No of Units]]</f>
        <v>80000</v>
      </c>
    </row>
    <row r="100" spans="1:8" x14ac:dyDescent="0.4">
      <c r="A100" s="1" t="s">
        <v>270</v>
      </c>
      <c r="B100" s="2">
        <v>45073</v>
      </c>
      <c r="C100" s="1" t="s">
        <v>8</v>
      </c>
      <c r="D100" s="1" t="s">
        <v>9</v>
      </c>
      <c r="E100" s="1">
        <v>43</v>
      </c>
      <c r="F100" s="2">
        <v>45096</v>
      </c>
      <c r="G100" s="3">
        <f>_xlfn.XLOOKUP(Invoices[[#This Row],[Product Code]],Products[Product],Products[Unit Rate])</f>
        <v>1600</v>
      </c>
      <c r="H100" s="1">
        <f>Invoices[[#This Row],[Rate]]*Invoices[[#This Row],[No of Units]]</f>
        <v>68800</v>
      </c>
    </row>
    <row r="101" spans="1:8" x14ac:dyDescent="0.4">
      <c r="A101" s="1" t="s">
        <v>22</v>
      </c>
      <c r="B101" s="2">
        <v>45075</v>
      </c>
      <c r="C101" s="1" t="s">
        <v>8</v>
      </c>
      <c r="D101" s="1" t="s">
        <v>9</v>
      </c>
      <c r="E101" s="1">
        <v>5</v>
      </c>
      <c r="F101" s="2">
        <v>45099</v>
      </c>
      <c r="G101" s="3">
        <f>_xlfn.XLOOKUP(Invoices[[#This Row],[Product Code]],Products[Product],Products[Unit Rate])</f>
        <v>1600</v>
      </c>
      <c r="H101" s="1">
        <f>Invoices[[#This Row],[Rate]]*Invoices[[#This Row],[No of Units]]</f>
        <v>8000</v>
      </c>
    </row>
    <row r="102" spans="1:8" x14ac:dyDescent="0.4">
      <c r="A102" s="1" t="s">
        <v>24</v>
      </c>
      <c r="B102" s="2">
        <v>45090</v>
      </c>
      <c r="C102" s="1" t="s">
        <v>8</v>
      </c>
      <c r="D102" s="1" t="s">
        <v>9</v>
      </c>
      <c r="E102" s="1">
        <v>16</v>
      </c>
      <c r="F102" s="2">
        <v>45113</v>
      </c>
      <c r="G102" s="3">
        <f>_xlfn.XLOOKUP(Invoices[[#This Row],[Product Code]],Products[Product],Products[Unit Rate])</f>
        <v>1600</v>
      </c>
      <c r="H102" s="1">
        <f>Invoices[[#This Row],[Rate]]*Invoices[[#This Row],[No of Units]]</f>
        <v>25600</v>
      </c>
    </row>
    <row r="103" spans="1:8" x14ac:dyDescent="0.4">
      <c r="A103" s="1" t="s">
        <v>25</v>
      </c>
      <c r="B103" s="2">
        <v>45097</v>
      </c>
      <c r="C103" s="1" t="s">
        <v>13</v>
      </c>
      <c r="D103" s="1" t="s">
        <v>14</v>
      </c>
      <c r="E103" s="1">
        <v>1</v>
      </c>
      <c r="F103" s="2">
        <v>45125</v>
      </c>
      <c r="G103" s="3">
        <f>_xlfn.XLOOKUP(Invoices[[#This Row],[Product Code]],Products[Product],Products[Unit Rate])</f>
        <v>1800</v>
      </c>
      <c r="H103" s="1">
        <f>Invoices[[#This Row],[Rate]]*Invoices[[#This Row],[No of Units]]</f>
        <v>1800</v>
      </c>
    </row>
    <row r="104" spans="1:8" x14ac:dyDescent="0.4">
      <c r="A104" s="1" t="s">
        <v>26</v>
      </c>
      <c r="B104" s="2">
        <v>45102</v>
      </c>
      <c r="C104" s="1" t="s">
        <v>8</v>
      </c>
      <c r="D104" s="1" t="s">
        <v>9</v>
      </c>
      <c r="E104" s="1">
        <v>2</v>
      </c>
      <c r="F104" s="2">
        <v>45127</v>
      </c>
      <c r="G104" s="3">
        <f>_xlfn.XLOOKUP(Invoices[[#This Row],[Product Code]],Products[Product],Products[Unit Rate])</f>
        <v>1600</v>
      </c>
      <c r="H104" s="1">
        <f>Invoices[[#This Row],[Rate]]*Invoices[[#This Row],[No of Units]]</f>
        <v>3200</v>
      </c>
    </row>
    <row r="105" spans="1:8" x14ac:dyDescent="0.4">
      <c r="A105" s="1" t="s">
        <v>27</v>
      </c>
      <c r="B105" s="2">
        <v>45106</v>
      </c>
      <c r="C105" s="1" t="s">
        <v>17</v>
      </c>
      <c r="D105" s="1" t="s">
        <v>18</v>
      </c>
      <c r="E105" s="1">
        <v>20</v>
      </c>
      <c r="F105" s="2">
        <v>45133</v>
      </c>
      <c r="G105" s="3">
        <f>_xlfn.XLOOKUP(Invoices[[#This Row],[Product Code]],Products[Product],Products[Unit Rate])</f>
        <v>4700</v>
      </c>
      <c r="H105" s="1">
        <f>Invoices[[#This Row],[Rate]]*Invoices[[#This Row],[No of Units]]</f>
        <v>94000</v>
      </c>
    </row>
    <row r="106" spans="1:8" x14ac:dyDescent="0.4">
      <c r="A106" s="1" t="s">
        <v>28</v>
      </c>
      <c r="B106" s="2">
        <v>45107</v>
      </c>
      <c r="C106" s="1" t="s">
        <v>13</v>
      </c>
      <c r="D106" s="1" t="s">
        <v>14</v>
      </c>
      <c r="E106" s="1">
        <v>1</v>
      </c>
      <c r="F106" s="2">
        <v>45142</v>
      </c>
      <c r="G106" s="3">
        <f>_xlfn.XLOOKUP(Invoices[[#This Row],[Product Code]],Products[Product],Products[Unit Rate])</f>
        <v>1800</v>
      </c>
      <c r="H106" s="1">
        <f>Invoices[[#This Row],[Rate]]*Invoices[[#This Row],[No of Units]]</f>
        <v>1800</v>
      </c>
    </row>
    <row r="107" spans="1:8" x14ac:dyDescent="0.4">
      <c r="A107" s="1" t="s">
        <v>29</v>
      </c>
      <c r="B107" s="2">
        <v>45110</v>
      </c>
      <c r="C107" s="1" t="s">
        <v>8</v>
      </c>
      <c r="D107" s="1" t="s">
        <v>9</v>
      </c>
      <c r="E107" s="1">
        <v>47</v>
      </c>
      <c r="F107" s="2">
        <v>45135</v>
      </c>
      <c r="G107" s="3">
        <f>_xlfn.XLOOKUP(Invoices[[#This Row],[Product Code]],Products[Product],Products[Unit Rate])</f>
        <v>1600</v>
      </c>
      <c r="H107" s="1">
        <f>Invoices[[#This Row],[Rate]]*Invoices[[#This Row],[No of Units]]</f>
        <v>75200</v>
      </c>
    </row>
    <row r="108" spans="1:8" x14ac:dyDescent="0.4">
      <c r="A108" s="1" t="s">
        <v>30</v>
      </c>
      <c r="B108" s="2">
        <v>45110</v>
      </c>
      <c r="C108" s="1" t="s">
        <v>8</v>
      </c>
      <c r="D108" s="1" t="s">
        <v>9</v>
      </c>
      <c r="E108" s="1">
        <v>35</v>
      </c>
      <c r="F108" s="2">
        <v>45136</v>
      </c>
      <c r="G108" s="3">
        <f>_xlfn.XLOOKUP(Invoices[[#This Row],[Product Code]],Products[Product],Products[Unit Rate])</f>
        <v>1600</v>
      </c>
      <c r="H108" s="1">
        <f>Invoices[[#This Row],[Rate]]*Invoices[[#This Row],[No of Units]]</f>
        <v>56000</v>
      </c>
    </row>
    <row r="109" spans="1:8" x14ac:dyDescent="0.4">
      <c r="A109" s="1" t="s">
        <v>31</v>
      </c>
      <c r="B109" s="2">
        <v>45110</v>
      </c>
      <c r="C109" s="1" t="s">
        <v>8</v>
      </c>
      <c r="D109" s="1" t="s">
        <v>9</v>
      </c>
      <c r="E109" s="1">
        <v>14</v>
      </c>
      <c r="F109" s="2">
        <v>45140</v>
      </c>
      <c r="G109" s="3">
        <f>_xlfn.XLOOKUP(Invoices[[#This Row],[Product Code]],Products[Product],Products[Unit Rate])</f>
        <v>1600</v>
      </c>
      <c r="H109" s="1">
        <f>Invoices[[#This Row],[Rate]]*Invoices[[#This Row],[No of Units]]</f>
        <v>22400</v>
      </c>
    </row>
    <row r="110" spans="1:8" x14ac:dyDescent="0.4">
      <c r="A110" s="1" t="s">
        <v>32</v>
      </c>
      <c r="B110" s="2">
        <v>45129</v>
      </c>
      <c r="C110" s="1" t="s">
        <v>8</v>
      </c>
      <c r="D110" s="1" t="s">
        <v>9</v>
      </c>
      <c r="E110" s="1">
        <v>4</v>
      </c>
      <c r="F110" s="2">
        <v>45154</v>
      </c>
      <c r="G110" s="3">
        <f>_xlfn.XLOOKUP(Invoices[[#This Row],[Product Code]],Products[Product],Products[Unit Rate])</f>
        <v>1600</v>
      </c>
      <c r="H110" s="1">
        <f>Invoices[[#This Row],[Rate]]*Invoices[[#This Row],[No of Units]]</f>
        <v>6400</v>
      </c>
    </row>
    <row r="111" spans="1:8" x14ac:dyDescent="0.4">
      <c r="A111" s="1" t="s">
        <v>34</v>
      </c>
      <c r="B111" s="2">
        <v>45134</v>
      </c>
      <c r="C111" s="1" t="s">
        <v>8</v>
      </c>
      <c r="D111" s="1" t="s">
        <v>9</v>
      </c>
      <c r="E111" s="1">
        <v>41</v>
      </c>
      <c r="F111" s="2">
        <v>45158</v>
      </c>
      <c r="G111" s="3">
        <f>_xlfn.XLOOKUP(Invoices[[#This Row],[Product Code]],Products[Product],Products[Unit Rate])</f>
        <v>1600</v>
      </c>
      <c r="H111" s="1">
        <f>Invoices[[#This Row],[Rate]]*Invoices[[#This Row],[No of Units]]</f>
        <v>65600</v>
      </c>
    </row>
    <row r="112" spans="1:8" x14ac:dyDescent="0.4">
      <c r="A112" s="1" t="s">
        <v>35</v>
      </c>
      <c r="B112" s="2">
        <v>45134</v>
      </c>
      <c r="C112" s="1" t="s">
        <v>8</v>
      </c>
      <c r="D112" s="1" t="s">
        <v>9</v>
      </c>
      <c r="E112" s="1">
        <v>16</v>
      </c>
      <c r="F112" s="2">
        <v>45159</v>
      </c>
      <c r="G112" s="3">
        <f>_xlfn.XLOOKUP(Invoices[[#This Row],[Product Code]],Products[Product],Products[Unit Rate])</f>
        <v>1600</v>
      </c>
      <c r="H112" s="1">
        <f>Invoices[[#This Row],[Rate]]*Invoices[[#This Row],[No of Units]]</f>
        <v>25600</v>
      </c>
    </row>
    <row r="113" spans="1:8" x14ac:dyDescent="0.4">
      <c r="A113" s="1" t="s">
        <v>36</v>
      </c>
      <c r="B113" s="2">
        <v>45134</v>
      </c>
      <c r="C113" s="1" t="s">
        <v>8</v>
      </c>
      <c r="D113" s="1" t="s">
        <v>9</v>
      </c>
      <c r="E113" s="1">
        <v>2</v>
      </c>
      <c r="F113" s="2">
        <v>45158</v>
      </c>
      <c r="G113" s="3">
        <f>_xlfn.XLOOKUP(Invoices[[#This Row],[Product Code]],Products[Product],Products[Unit Rate])</f>
        <v>1600</v>
      </c>
      <c r="H113" s="1">
        <f>Invoices[[#This Row],[Rate]]*Invoices[[#This Row],[No of Units]]</f>
        <v>3200</v>
      </c>
    </row>
    <row r="114" spans="1:8" x14ac:dyDescent="0.4">
      <c r="A114" s="1" t="s">
        <v>37</v>
      </c>
      <c r="B114" s="2">
        <v>45136</v>
      </c>
      <c r="C114" s="1" t="s">
        <v>8</v>
      </c>
      <c r="D114" s="1" t="s">
        <v>9</v>
      </c>
      <c r="E114" s="1">
        <v>16</v>
      </c>
      <c r="F114" s="2">
        <v>45172</v>
      </c>
      <c r="G114" s="3">
        <f>_xlfn.XLOOKUP(Invoices[[#This Row],[Product Code]],Products[Product],Products[Unit Rate])</f>
        <v>1600</v>
      </c>
      <c r="H114" s="1">
        <f>Invoices[[#This Row],[Rate]]*Invoices[[#This Row],[No of Units]]</f>
        <v>25600</v>
      </c>
    </row>
    <row r="115" spans="1:8" x14ac:dyDescent="0.4">
      <c r="A115" s="1" t="s">
        <v>38</v>
      </c>
      <c r="B115" s="2">
        <v>45144</v>
      </c>
      <c r="C115" s="1" t="s">
        <v>8</v>
      </c>
      <c r="D115" s="1" t="s">
        <v>9</v>
      </c>
      <c r="E115" s="1">
        <v>84</v>
      </c>
      <c r="F115" s="2">
        <v>45175</v>
      </c>
      <c r="G115" s="3">
        <f>_xlfn.XLOOKUP(Invoices[[#This Row],[Product Code]],Products[Product],Products[Unit Rate])</f>
        <v>1600</v>
      </c>
      <c r="H115" s="1">
        <f>Invoices[[#This Row],[Rate]]*Invoices[[#This Row],[No of Units]]</f>
        <v>134400</v>
      </c>
    </row>
    <row r="116" spans="1:8" x14ac:dyDescent="0.4">
      <c r="A116" s="1" t="s">
        <v>39</v>
      </c>
      <c r="B116" s="2">
        <v>45162</v>
      </c>
      <c r="C116" s="1" t="s">
        <v>8</v>
      </c>
      <c r="D116" s="1" t="s">
        <v>9</v>
      </c>
      <c r="E116" s="1">
        <v>4</v>
      </c>
      <c r="F116" s="2">
        <v>45190</v>
      </c>
      <c r="G116" s="3">
        <f>_xlfn.XLOOKUP(Invoices[[#This Row],[Product Code]],Products[Product],Products[Unit Rate])</f>
        <v>1600</v>
      </c>
      <c r="H116" s="1">
        <f>Invoices[[#This Row],[Rate]]*Invoices[[#This Row],[No of Units]]</f>
        <v>6400</v>
      </c>
    </row>
    <row r="117" spans="1:8" x14ac:dyDescent="0.4">
      <c r="A117" s="1" t="s">
        <v>40</v>
      </c>
      <c r="B117" s="2">
        <v>45163</v>
      </c>
      <c r="C117" s="1" t="s">
        <v>8</v>
      </c>
      <c r="D117" s="1" t="s">
        <v>9</v>
      </c>
      <c r="E117" s="1">
        <v>3</v>
      </c>
      <c r="F117" s="2">
        <v>45196</v>
      </c>
      <c r="G117" s="3">
        <f>_xlfn.XLOOKUP(Invoices[[#This Row],[Product Code]],Products[Product],Products[Unit Rate])</f>
        <v>1600</v>
      </c>
      <c r="H117" s="1">
        <f>Invoices[[#This Row],[Rate]]*Invoices[[#This Row],[No of Units]]</f>
        <v>4800</v>
      </c>
    </row>
    <row r="118" spans="1:8" x14ac:dyDescent="0.4">
      <c r="A118" s="1" t="s">
        <v>41</v>
      </c>
      <c r="B118" s="2">
        <v>45178</v>
      </c>
      <c r="C118" s="1" t="s">
        <v>8</v>
      </c>
      <c r="D118" s="1" t="s">
        <v>9</v>
      </c>
      <c r="E118" s="1">
        <v>4</v>
      </c>
      <c r="F118" s="2">
        <v>45209</v>
      </c>
      <c r="G118" s="3">
        <f>_xlfn.XLOOKUP(Invoices[[#This Row],[Product Code]],Products[Product],Products[Unit Rate])</f>
        <v>1600</v>
      </c>
      <c r="H118" s="1">
        <f>Invoices[[#This Row],[Rate]]*Invoices[[#This Row],[No of Units]]</f>
        <v>6400</v>
      </c>
    </row>
    <row r="119" spans="1:8" x14ac:dyDescent="0.4">
      <c r="A119" s="1" t="s">
        <v>42</v>
      </c>
      <c r="B119" s="2">
        <v>45180</v>
      </c>
      <c r="C119" s="1" t="s">
        <v>17</v>
      </c>
      <c r="D119" s="1" t="s">
        <v>6</v>
      </c>
      <c r="E119" s="1">
        <v>1</v>
      </c>
      <c r="F119" s="2">
        <v>45204</v>
      </c>
      <c r="G119" s="3">
        <f>_xlfn.XLOOKUP(Invoices[[#This Row],[Product Code]],Products[Product],Products[Unit Rate])</f>
        <v>2700</v>
      </c>
      <c r="H119" s="1">
        <f>Invoices[[#This Row],[Rate]]*Invoices[[#This Row],[No of Units]]</f>
        <v>2700</v>
      </c>
    </row>
    <row r="120" spans="1:8" x14ac:dyDescent="0.4">
      <c r="A120" s="1" t="s">
        <v>43</v>
      </c>
      <c r="B120" s="2">
        <v>45195</v>
      </c>
      <c r="C120" s="1" t="s">
        <v>17</v>
      </c>
      <c r="D120" s="1" t="s">
        <v>52</v>
      </c>
      <c r="E120" s="1">
        <v>3</v>
      </c>
      <c r="F120" s="2">
        <v>45229</v>
      </c>
      <c r="G120" s="3">
        <f>_xlfn.XLOOKUP(Invoices[[#This Row],[Product Code]],Products[Product],Products[Unit Rate])</f>
        <v>4600</v>
      </c>
      <c r="H120" s="1">
        <f>Invoices[[#This Row],[Rate]]*Invoices[[#This Row],[No of Units]]</f>
        <v>13800</v>
      </c>
    </row>
    <row r="121" spans="1:8" x14ac:dyDescent="0.4">
      <c r="A121" s="1" t="s">
        <v>46</v>
      </c>
      <c r="B121" s="2">
        <v>45196</v>
      </c>
      <c r="C121" s="1" t="s">
        <v>8</v>
      </c>
      <c r="D121" s="1" t="s">
        <v>9</v>
      </c>
      <c r="E121" s="1">
        <v>4</v>
      </c>
      <c r="F121" s="2">
        <v>45223</v>
      </c>
      <c r="G121" s="3">
        <f>_xlfn.XLOOKUP(Invoices[[#This Row],[Product Code]],Products[Product],Products[Unit Rate])</f>
        <v>1600</v>
      </c>
      <c r="H121" s="1">
        <f>Invoices[[#This Row],[Rate]]*Invoices[[#This Row],[No of Units]]</f>
        <v>6400</v>
      </c>
    </row>
    <row r="122" spans="1:8" x14ac:dyDescent="0.4">
      <c r="A122" s="1" t="s">
        <v>47</v>
      </c>
      <c r="B122" s="2">
        <v>45202</v>
      </c>
      <c r="C122" s="1" t="s">
        <v>8</v>
      </c>
      <c r="D122" s="1" t="s">
        <v>9</v>
      </c>
      <c r="E122" s="1">
        <v>4</v>
      </c>
      <c r="F122" s="2">
        <v>45233</v>
      </c>
      <c r="G122" s="3">
        <f>_xlfn.XLOOKUP(Invoices[[#This Row],[Product Code]],Products[Product],Products[Unit Rate])</f>
        <v>1600</v>
      </c>
      <c r="H122" s="1">
        <f>Invoices[[#This Row],[Rate]]*Invoices[[#This Row],[No of Units]]</f>
        <v>6400</v>
      </c>
    </row>
    <row r="123" spans="1:8" x14ac:dyDescent="0.4">
      <c r="A123" s="1" t="s">
        <v>48</v>
      </c>
      <c r="B123" s="2">
        <v>45202</v>
      </c>
      <c r="C123" s="1" t="s">
        <v>13</v>
      </c>
      <c r="D123" s="1" t="s">
        <v>14</v>
      </c>
      <c r="E123" s="1">
        <v>32</v>
      </c>
      <c r="F123" s="2">
        <v>45236</v>
      </c>
      <c r="G123" s="3">
        <f>_xlfn.XLOOKUP(Invoices[[#This Row],[Product Code]],Products[Product],Products[Unit Rate])</f>
        <v>1800</v>
      </c>
      <c r="H123" s="1">
        <f>Invoices[[#This Row],[Rate]]*Invoices[[#This Row],[No of Units]]</f>
        <v>57600</v>
      </c>
    </row>
    <row r="124" spans="1:8" x14ac:dyDescent="0.4">
      <c r="A124" s="1" t="s">
        <v>49</v>
      </c>
      <c r="B124" s="2">
        <v>45207</v>
      </c>
      <c r="C124" s="1" t="s">
        <v>8</v>
      </c>
      <c r="D124" s="1" t="s">
        <v>108</v>
      </c>
      <c r="E124" s="1">
        <v>3</v>
      </c>
      <c r="F124" s="2">
        <v>45232</v>
      </c>
      <c r="G124" s="3">
        <f>_xlfn.XLOOKUP(Invoices[[#This Row],[Product Code]],Products[Product],Products[Unit Rate])</f>
        <v>5500</v>
      </c>
      <c r="H124" s="1">
        <f>Invoices[[#This Row],[Rate]]*Invoices[[#This Row],[No of Units]]</f>
        <v>16500</v>
      </c>
    </row>
    <row r="125" spans="1:8" x14ac:dyDescent="0.4">
      <c r="A125" s="1" t="s">
        <v>50</v>
      </c>
      <c r="B125" s="2">
        <v>45221</v>
      </c>
      <c r="C125" s="1" t="s">
        <v>8</v>
      </c>
      <c r="D125" s="1" t="s">
        <v>9</v>
      </c>
      <c r="E125" s="1">
        <v>4</v>
      </c>
      <c r="F125" s="2">
        <v>45245</v>
      </c>
      <c r="G125" s="3">
        <f>_xlfn.XLOOKUP(Invoices[[#This Row],[Product Code]],Products[Product],Products[Unit Rate])</f>
        <v>1600</v>
      </c>
      <c r="H125" s="1">
        <f>Invoices[[#This Row],[Rate]]*Invoices[[#This Row],[No of Units]]</f>
        <v>6400</v>
      </c>
    </row>
    <row r="126" spans="1:8" x14ac:dyDescent="0.4">
      <c r="A126" s="1" t="s">
        <v>51</v>
      </c>
      <c r="B126" s="2">
        <v>45221</v>
      </c>
      <c r="C126" s="1" t="s">
        <v>8</v>
      </c>
      <c r="D126" s="1" t="s">
        <v>9</v>
      </c>
      <c r="E126" s="1">
        <v>2</v>
      </c>
      <c r="F126" s="2">
        <v>45245</v>
      </c>
      <c r="G126" s="3">
        <f>_xlfn.XLOOKUP(Invoices[[#This Row],[Product Code]],Products[Product],Products[Unit Rate])</f>
        <v>1600</v>
      </c>
      <c r="H126" s="1">
        <f>Invoices[[#This Row],[Rate]]*Invoices[[#This Row],[No of Units]]</f>
        <v>3200</v>
      </c>
    </row>
    <row r="127" spans="1:8" x14ac:dyDescent="0.4">
      <c r="A127" s="1" t="s">
        <v>53</v>
      </c>
      <c r="B127" s="2">
        <v>45229</v>
      </c>
      <c r="C127" s="1" t="s">
        <v>17</v>
      </c>
      <c r="D127" s="1" t="s">
        <v>18</v>
      </c>
      <c r="E127" s="1">
        <v>3</v>
      </c>
      <c r="F127" s="2">
        <v>45255</v>
      </c>
      <c r="G127" s="3">
        <f>_xlfn.XLOOKUP(Invoices[[#This Row],[Product Code]],Products[Product],Products[Unit Rate])</f>
        <v>4700</v>
      </c>
      <c r="H127" s="1">
        <f>Invoices[[#This Row],[Rate]]*Invoices[[#This Row],[No of Units]]</f>
        <v>14100</v>
      </c>
    </row>
    <row r="128" spans="1:8" x14ac:dyDescent="0.4">
      <c r="A128" s="1" t="s">
        <v>54</v>
      </c>
      <c r="B128" s="2">
        <v>45236</v>
      </c>
      <c r="C128" s="1" t="s">
        <v>13</v>
      </c>
      <c r="D128" s="1" t="s">
        <v>14</v>
      </c>
      <c r="E128" s="1">
        <v>1</v>
      </c>
      <c r="F128" s="2">
        <v>45267</v>
      </c>
      <c r="G128" s="3">
        <f>_xlfn.XLOOKUP(Invoices[[#This Row],[Product Code]],Products[Product],Products[Unit Rate])</f>
        <v>1800</v>
      </c>
      <c r="H128" s="1">
        <f>Invoices[[#This Row],[Rate]]*Invoices[[#This Row],[No of Units]]</f>
        <v>1800</v>
      </c>
    </row>
    <row r="129" spans="1:8" x14ac:dyDescent="0.4">
      <c r="A129" s="1" t="s">
        <v>55</v>
      </c>
      <c r="B129" s="2">
        <v>45241</v>
      </c>
      <c r="C129" s="1" t="s">
        <v>17</v>
      </c>
      <c r="D129" s="1" t="s">
        <v>18</v>
      </c>
      <c r="E129" s="1">
        <v>4</v>
      </c>
      <c r="F129" s="2">
        <v>45274</v>
      </c>
      <c r="G129" s="3">
        <f>_xlfn.XLOOKUP(Invoices[[#This Row],[Product Code]],Products[Product],Products[Unit Rate])</f>
        <v>4700</v>
      </c>
      <c r="H129" s="1">
        <f>Invoices[[#This Row],[Rate]]*Invoices[[#This Row],[No of Units]]</f>
        <v>18800</v>
      </c>
    </row>
    <row r="130" spans="1:8" x14ac:dyDescent="0.4">
      <c r="A130" s="1" t="s">
        <v>56</v>
      </c>
      <c r="B130" s="2">
        <v>45244</v>
      </c>
      <c r="C130" s="1" t="s">
        <v>13</v>
      </c>
      <c r="D130" s="1" t="s">
        <v>14</v>
      </c>
      <c r="E130" s="1">
        <v>16</v>
      </c>
      <c r="F130" s="2">
        <v>45267</v>
      </c>
      <c r="G130" s="3">
        <f>_xlfn.XLOOKUP(Invoices[[#This Row],[Product Code]],Products[Product],Products[Unit Rate])</f>
        <v>1800</v>
      </c>
      <c r="H130" s="1">
        <f>Invoices[[#This Row],[Rate]]*Invoices[[#This Row],[No of Units]]</f>
        <v>28800</v>
      </c>
    </row>
    <row r="131" spans="1:8" x14ac:dyDescent="0.4">
      <c r="A131" s="1" t="s">
        <v>59</v>
      </c>
      <c r="B131" s="2">
        <v>45254</v>
      </c>
      <c r="C131" s="1" t="s">
        <v>8</v>
      </c>
      <c r="D131" s="1" t="s">
        <v>9</v>
      </c>
      <c r="E131" s="1">
        <v>40</v>
      </c>
      <c r="F131" s="2">
        <v>45281</v>
      </c>
      <c r="G131" s="3">
        <f>_xlfn.XLOOKUP(Invoices[[#This Row],[Product Code]],Products[Product],Products[Unit Rate])</f>
        <v>1600</v>
      </c>
      <c r="H131" s="1">
        <f>Invoices[[#This Row],[Rate]]*Invoices[[#This Row],[No of Units]]</f>
        <v>64000</v>
      </c>
    </row>
    <row r="132" spans="1:8" x14ac:dyDescent="0.4">
      <c r="A132" s="1" t="s">
        <v>60</v>
      </c>
      <c r="B132" s="2">
        <v>45259</v>
      </c>
      <c r="C132" s="1" t="s">
        <v>13</v>
      </c>
      <c r="D132" s="1" t="s">
        <v>149</v>
      </c>
      <c r="E132" s="1">
        <v>1</v>
      </c>
      <c r="F132" s="2">
        <v>45285</v>
      </c>
      <c r="G132" s="3">
        <f>_xlfn.XLOOKUP(Invoices[[#This Row],[Product Code]],Products[Product],Products[Unit Rate])</f>
        <v>10000</v>
      </c>
      <c r="H132" s="1">
        <f>Invoices[[#This Row],[Rate]]*Invoices[[#This Row],[No of Units]]</f>
        <v>10000</v>
      </c>
    </row>
    <row r="133" spans="1:8" x14ac:dyDescent="0.4">
      <c r="A133" s="1" t="s">
        <v>61</v>
      </c>
      <c r="B133" s="2">
        <v>45259</v>
      </c>
      <c r="C133" s="1" t="s">
        <v>13</v>
      </c>
      <c r="D133" s="1" t="s">
        <v>14</v>
      </c>
      <c r="E133" s="1">
        <v>20</v>
      </c>
      <c r="F133" s="2">
        <v>45283</v>
      </c>
      <c r="G133" s="3">
        <f>_xlfn.XLOOKUP(Invoices[[#This Row],[Product Code]],Products[Product],Products[Unit Rate])</f>
        <v>1800</v>
      </c>
      <c r="H133" s="1">
        <f>Invoices[[#This Row],[Rate]]*Invoices[[#This Row],[No of Units]]</f>
        <v>36000</v>
      </c>
    </row>
    <row r="134" spans="1:8" x14ac:dyDescent="0.4">
      <c r="A134" s="1" t="s">
        <v>62</v>
      </c>
      <c r="B134" s="2">
        <v>45260</v>
      </c>
      <c r="C134" s="1" t="s">
        <v>8</v>
      </c>
      <c r="D134" s="1" t="s">
        <v>108</v>
      </c>
      <c r="E134" s="1">
        <v>3</v>
      </c>
      <c r="F134" s="2">
        <v>45284</v>
      </c>
      <c r="G134" s="3">
        <f>_xlfn.XLOOKUP(Invoices[[#This Row],[Product Code]],Products[Product],Products[Unit Rate])</f>
        <v>5500</v>
      </c>
      <c r="H134" s="1">
        <f>Invoices[[#This Row],[Rate]]*Invoices[[#This Row],[No of Units]]</f>
        <v>16500</v>
      </c>
    </row>
    <row r="135" spans="1:8" x14ac:dyDescent="0.4">
      <c r="A135" s="1" t="s">
        <v>63</v>
      </c>
      <c r="B135" s="2">
        <v>45265</v>
      </c>
      <c r="C135" s="1" t="s">
        <v>17</v>
      </c>
      <c r="D135" s="1" t="s">
        <v>18</v>
      </c>
      <c r="E135" s="1">
        <v>30</v>
      </c>
      <c r="F135" s="2">
        <v>45290</v>
      </c>
      <c r="G135" s="3">
        <f>_xlfn.XLOOKUP(Invoices[[#This Row],[Product Code]],Products[Product],Products[Unit Rate])</f>
        <v>4700</v>
      </c>
      <c r="H135" s="1">
        <f>Invoices[[#This Row],[Rate]]*Invoices[[#This Row],[No of Units]]</f>
        <v>141000</v>
      </c>
    </row>
    <row r="136" spans="1:8" x14ac:dyDescent="0.4">
      <c r="A136" s="1" t="s">
        <v>64</v>
      </c>
      <c r="B136" s="2">
        <v>45271</v>
      </c>
      <c r="C136" s="1" t="s">
        <v>8</v>
      </c>
      <c r="D136" s="1" t="s">
        <v>9</v>
      </c>
      <c r="E136" s="1">
        <v>16</v>
      </c>
      <c r="F136" s="2">
        <v>45308</v>
      </c>
      <c r="G136" s="3">
        <f>_xlfn.XLOOKUP(Invoices[[#This Row],[Product Code]],Products[Product],Products[Unit Rate])</f>
        <v>1600</v>
      </c>
      <c r="H136" s="1">
        <f>Invoices[[#This Row],[Rate]]*Invoices[[#This Row],[No of Units]]</f>
        <v>25600</v>
      </c>
    </row>
    <row r="137" spans="1:8" x14ac:dyDescent="0.4">
      <c r="A137" s="1" t="s">
        <v>65</v>
      </c>
      <c r="B137" s="2">
        <v>45272</v>
      </c>
      <c r="C137" s="1" t="s">
        <v>13</v>
      </c>
      <c r="D137" s="1" t="s">
        <v>14</v>
      </c>
      <c r="E137" s="1">
        <v>24</v>
      </c>
      <c r="F137" s="2">
        <v>45297</v>
      </c>
      <c r="G137" s="3">
        <f>_xlfn.XLOOKUP(Invoices[[#This Row],[Product Code]],Products[Product],Products[Unit Rate])</f>
        <v>1800</v>
      </c>
      <c r="H137" s="1">
        <f>Invoices[[#This Row],[Rate]]*Invoices[[#This Row],[No of Units]]</f>
        <v>43200</v>
      </c>
    </row>
    <row r="138" spans="1:8" x14ac:dyDescent="0.4">
      <c r="A138" s="1" t="s">
        <v>66</v>
      </c>
      <c r="B138" s="2">
        <v>45278</v>
      </c>
      <c r="C138" s="1" t="s">
        <v>17</v>
      </c>
      <c r="D138" s="1" t="s">
        <v>18</v>
      </c>
      <c r="E138" s="1">
        <v>16</v>
      </c>
      <c r="F138" s="2">
        <v>45305</v>
      </c>
      <c r="G138" s="3">
        <f>_xlfn.XLOOKUP(Invoices[[#This Row],[Product Code]],Products[Product],Products[Unit Rate])</f>
        <v>4700</v>
      </c>
      <c r="H138" s="1">
        <f>Invoices[[#This Row],[Rate]]*Invoices[[#This Row],[No of Units]]</f>
        <v>75200</v>
      </c>
    </row>
    <row r="139" spans="1:8" x14ac:dyDescent="0.4">
      <c r="A139" s="1" t="s">
        <v>67</v>
      </c>
      <c r="B139" s="2">
        <v>45279</v>
      </c>
      <c r="C139" s="1" t="s">
        <v>17</v>
      </c>
      <c r="D139" s="1" t="s">
        <v>18</v>
      </c>
      <c r="E139" s="1">
        <v>24</v>
      </c>
      <c r="F139" s="2">
        <v>45308</v>
      </c>
      <c r="G139" s="3">
        <f>_xlfn.XLOOKUP(Invoices[[#This Row],[Product Code]],Products[Product],Products[Unit Rate])</f>
        <v>4700</v>
      </c>
      <c r="H139" s="1">
        <f>Invoices[[#This Row],[Rate]]*Invoices[[#This Row],[No of Units]]</f>
        <v>112800</v>
      </c>
    </row>
    <row r="140" spans="1:8" x14ac:dyDescent="0.4">
      <c r="A140" s="1" t="s">
        <v>68</v>
      </c>
      <c r="B140" s="2">
        <v>45280</v>
      </c>
      <c r="C140" s="1" t="s">
        <v>8</v>
      </c>
      <c r="D140" s="1" t="s">
        <v>9</v>
      </c>
      <c r="E140" s="1">
        <v>1</v>
      </c>
      <c r="F140" s="2">
        <v>45305</v>
      </c>
      <c r="G140" s="3">
        <f>_xlfn.XLOOKUP(Invoices[[#This Row],[Product Code]],Products[Product],Products[Unit Rate])</f>
        <v>1600</v>
      </c>
      <c r="H140" s="1">
        <f>Invoices[[#This Row],[Rate]]*Invoices[[#This Row],[No of Units]]</f>
        <v>1600</v>
      </c>
    </row>
    <row r="141" spans="1:8" x14ac:dyDescent="0.4">
      <c r="A141" s="1" t="s">
        <v>70</v>
      </c>
      <c r="B141" s="2">
        <v>45280</v>
      </c>
      <c r="C141" s="1" t="s">
        <v>8</v>
      </c>
      <c r="D141" s="1" t="s">
        <v>9</v>
      </c>
      <c r="E141" s="1">
        <v>4</v>
      </c>
      <c r="F141" s="2">
        <v>45320</v>
      </c>
      <c r="G141" s="3">
        <f>_xlfn.XLOOKUP(Invoices[[#This Row],[Product Code]],Products[Product],Products[Unit Rate])</f>
        <v>1600</v>
      </c>
      <c r="H141" s="1">
        <f>Invoices[[#This Row],[Rate]]*Invoices[[#This Row],[No of Units]]</f>
        <v>6400</v>
      </c>
    </row>
    <row r="142" spans="1:8" x14ac:dyDescent="0.4">
      <c r="A142" s="1" t="s">
        <v>71</v>
      </c>
      <c r="B142" s="2">
        <v>45283</v>
      </c>
      <c r="C142" s="1" t="s">
        <v>58</v>
      </c>
      <c r="D142" s="1" t="s">
        <v>160</v>
      </c>
      <c r="E142" s="1">
        <v>1</v>
      </c>
      <c r="F142" s="2">
        <v>45322</v>
      </c>
      <c r="G142" s="3">
        <f>_xlfn.XLOOKUP(Invoices[[#This Row],[Product Code]],Products[Product],Products[Unit Rate])</f>
        <v>3900</v>
      </c>
      <c r="H142" s="1">
        <f>Invoices[[#This Row],[Rate]]*Invoices[[#This Row],[No of Units]]</f>
        <v>3900</v>
      </c>
    </row>
    <row r="143" spans="1:8" x14ac:dyDescent="0.4">
      <c r="A143" s="1" t="s">
        <v>72</v>
      </c>
      <c r="B143" s="2">
        <v>45296</v>
      </c>
      <c r="C143" s="1" t="s">
        <v>8</v>
      </c>
      <c r="D143" s="1" t="s">
        <v>9</v>
      </c>
      <c r="E143" s="1">
        <v>1</v>
      </c>
      <c r="F143" s="2">
        <v>45321</v>
      </c>
      <c r="G143" s="3">
        <f>_xlfn.XLOOKUP(Invoices[[#This Row],[Product Code]],Products[Product],Products[Unit Rate])</f>
        <v>1600</v>
      </c>
      <c r="H143" s="1">
        <f>Invoices[[#This Row],[Rate]]*Invoices[[#This Row],[No of Units]]</f>
        <v>1600</v>
      </c>
    </row>
    <row r="144" spans="1:8" x14ac:dyDescent="0.4">
      <c r="A144" s="1" t="s">
        <v>73</v>
      </c>
      <c r="B144" s="2">
        <v>45300</v>
      </c>
      <c r="C144" s="1" t="s">
        <v>13</v>
      </c>
      <c r="D144" s="1" t="s">
        <v>14</v>
      </c>
      <c r="E144" s="1">
        <v>24</v>
      </c>
      <c r="F144" s="2">
        <v>45327</v>
      </c>
      <c r="G144" s="3">
        <f>_xlfn.XLOOKUP(Invoices[[#This Row],[Product Code]],Products[Product],Products[Unit Rate])</f>
        <v>1800</v>
      </c>
      <c r="H144" s="1">
        <f>Invoices[[#This Row],[Rate]]*Invoices[[#This Row],[No of Units]]</f>
        <v>43200</v>
      </c>
    </row>
    <row r="145" spans="1:8" x14ac:dyDescent="0.4">
      <c r="A145" s="1" t="s">
        <v>74</v>
      </c>
      <c r="B145" s="2">
        <v>45300</v>
      </c>
      <c r="C145" s="1" t="s">
        <v>17</v>
      </c>
      <c r="D145" s="1" t="s">
        <v>18</v>
      </c>
      <c r="E145" s="1">
        <v>6</v>
      </c>
      <c r="F145" s="2">
        <v>45325</v>
      </c>
      <c r="G145" s="3">
        <f>_xlfn.XLOOKUP(Invoices[[#This Row],[Product Code]],Products[Product],Products[Unit Rate])</f>
        <v>4700</v>
      </c>
      <c r="H145" s="1">
        <f>Invoices[[#This Row],[Rate]]*Invoices[[#This Row],[No of Units]]</f>
        <v>28200</v>
      </c>
    </row>
    <row r="146" spans="1:8" x14ac:dyDescent="0.4">
      <c r="A146" s="1" t="s">
        <v>75</v>
      </c>
      <c r="B146" s="2">
        <v>45302</v>
      </c>
      <c r="C146" s="1" t="s">
        <v>17</v>
      </c>
      <c r="D146" s="1" t="s">
        <v>6</v>
      </c>
      <c r="E146" s="1">
        <v>1</v>
      </c>
      <c r="F146" s="2">
        <v>45327</v>
      </c>
      <c r="G146" s="3">
        <f>_xlfn.XLOOKUP(Invoices[[#This Row],[Product Code]],Products[Product],Products[Unit Rate])</f>
        <v>2700</v>
      </c>
      <c r="H146" s="1">
        <f>Invoices[[#This Row],[Rate]]*Invoices[[#This Row],[No of Units]]</f>
        <v>2700</v>
      </c>
    </row>
    <row r="147" spans="1:8" x14ac:dyDescent="0.4">
      <c r="A147" s="1" t="s">
        <v>76</v>
      </c>
      <c r="B147" s="2">
        <v>45307</v>
      </c>
      <c r="C147" s="1" t="s">
        <v>13</v>
      </c>
      <c r="D147" s="1" t="s">
        <v>14</v>
      </c>
      <c r="E147" s="1">
        <v>1</v>
      </c>
      <c r="F147" s="2">
        <v>45330</v>
      </c>
      <c r="G147" s="3">
        <f>_xlfn.XLOOKUP(Invoices[[#This Row],[Product Code]],Products[Product],Products[Unit Rate])</f>
        <v>1800</v>
      </c>
      <c r="H147" s="1">
        <f>Invoices[[#This Row],[Rate]]*Invoices[[#This Row],[No of Units]]</f>
        <v>1800</v>
      </c>
    </row>
    <row r="148" spans="1:8" x14ac:dyDescent="0.4">
      <c r="A148" s="1" t="s">
        <v>77</v>
      </c>
      <c r="B148" s="2">
        <v>45308</v>
      </c>
      <c r="C148" s="1" t="s">
        <v>17</v>
      </c>
      <c r="D148" s="1" t="s">
        <v>18</v>
      </c>
      <c r="E148" s="1">
        <v>12</v>
      </c>
      <c r="F148" s="2">
        <v>45336</v>
      </c>
      <c r="G148" s="3">
        <f>_xlfn.XLOOKUP(Invoices[[#This Row],[Product Code]],Products[Product],Products[Unit Rate])</f>
        <v>4700</v>
      </c>
      <c r="H148" s="1">
        <f>Invoices[[#This Row],[Rate]]*Invoices[[#This Row],[No of Units]]</f>
        <v>56400</v>
      </c>
    </row>
    <row r="149" spans="1:8" x14ac:dyDescent="0.4">
      <c r="A149" s="1" t="s">
        <v>78</v>
      </c>
      <c r="B149" s="2">
        <v>45320</v>
      </c>
      <c r="C149" s="1" t="s">
        <v>8</v>
      </c>
      <c r="D149" s="1" t="s">
        <v>9</v>
      </c>
      <c r="E149" s="1">
        <v>1</v>
      </c>
      <c r="F149" s="2">
        <v>45347</v>
      </c>
      <c r="G149" s="3">
        <f>_xlfn.XLOOKUP(Invoices[[#This Row],[Product Code]],Products[Product],Products[Unit Rate])</f>
        <v>1600</v>
      </c>
      <c r="H149" s="1">
        <f>Invoices[[#This Row],[Rate]]*Invoices[[#This Row],[No of Units]]</f>
        <v>1600</v>
      </c>
    </row>
    <row r="150" spans="1:8" x14ac:dyDescent="0.4">
      <c r="A150" s="1" t="s">
        <v>79</v>
      </c>
      <c r="B150" s="2">
        <v>45342</v>
      </c>
      <c r="C150" s="1" t="s">
        <v>13</v>
      </c>
      <c r="D150" s="1" t="s">
        <v>14</v>
      </c>
      <c r="E150" s="1">
        <v>3</v>
      </c>
      <c r="F150" s="2">
        <v>45366</v>
      </c>
      <c r="G150" s="3">
        <f>_xlfn.XLOOKUP(Invoices[[#This Row],[Product Code]],Products[Product],Products[Unit Rate])</f>
        <v>1800</v>
      </c>
      <c r="H150" s="1">
        <f>Invoices[[#This Row],[Rate]]*Invoices[[#This Row],[No of Units]]</f>
        <v>5400</v>
      </c>
    </row>
    <row r="151" spans="1:8" x14ac:dyDescent="0.4">
      <c r="A151" s="1" t="s">
        <v>81</v>
      </c>
      <c r="B151" s="2">
        <v>45343</v>
      </c>
      <c r="C151" s="1" t="s">
        <v>17</v>
      </c>
      <c r="D151" s="1" t="s">
        <v>18</v>
      </c>
      <c r="E151" s="1">
        <v>1</v>
      </c>
      <c r="F151" s="2">
        <v>45368</v>
      </c>
      <c r="G151" s="3">
        <f>_xlfn.XLOOKUP(Invoices[[#This Row],[Product Code]],Products[Product],Products[Unit Rate])</f>
        <v>4700</v>
      </c>
      <c r="H151" s="1">
        <f>Invoices[[#This Row],[Rate]]*Invoices[[#This Row],[No of Units]]</f>
        <v>4700</v>
      </c>
    </row>
    <row r="152" spans="1:8" x14ac:dyDescent="0.4">
      <c r="A152" s="1" t="s">
        <v>83</v>
      </c>
      <c r="B152" s="2">
        <v>45347</v>
      </c>
      <c r="C152" s="1" t="s">
        <v>13</v>
      </c>
      <c r="D152" s="1" t="s">
        <v>14</v>
      </c>
      <c r="E152" s="1">
        <v>5</v>
      </c>
      <c r="F152" s="2">
        <v>45382</v>
      </c>
      <c r="G152" s="3">
        <f>_xlfn.XLOOKUP(Invoices[[#This Row],[Product Code]],Products[Product],Products[Unit Rate])</f>
        <v>1800</v>
      </c>
      <c r="H152" s="1">
        <f>Invoices[[#This Row],[Rate]]*Invoices[[#This Row],[No of Units]]</f>
        <v>9000</v>
      </c>
    </row>
    <row r="153" spans="1:8" x14ac:dyDescent="0.4">
      <c r="A153" s="1" t="s">
        <v>84</v>
      </c>
      <c r="B153" s="2">
        <v>45361</v>
      </c>
      <c r="C153" s="1" t="s">
        <v>8</v>
      </c>
      <c r="D153" s="1" t="s">
        <v>9</v>
      </c>
      <c r="E153" s="1">
        <v>4</v>
      </c>
      <c r="F153" s="2">
        <v>45386</v>
      </c>
      <c r="G153" s="3">
        <f>_xlfn.XLOOKUP(Invoices[[#This Row],[Product Code]],Products[Product],Products[Unit Rate])</f>
        <v>1600</v>
      </c>
      <c r="H153" s="1">
        <f>Invoices[[#This Row],[Rate]]*Invoices[[#This Row],[No of Units]]</f>
        <v>6400</v>
      </c>
    </row>
    <row r="154" spans="1:8" x14ac:dyDescent="0.4">
      <c r="A154" s="1" t="s">
        <v>85</v>
      </c>
      <c r="B154" s="2">
        <v>45364</v>
      </c>
      <c r="C154" s="1" t="s">
        <v>8</v>
      </c>
      <c r="D154" s="1" t="s">
        <v>9</v>
      </c>
      <c r="E154" s="1">
        <v>1</v>
      </c>
      <c r="F154" s="2">
        <v>45388</v>
      </c>
      <c r="G154" s="3">
        <f>_xlfn.XLOOKUP(Invoices[[#This Row],[Product Code]],Products[Product],Products[Unit Rate])</f>
        <v>1600</v>
      </c>
      <c r="H154" s="1">
        <f>Invoices[[#This Row],[Rate]]*Invoices[[#This Row],[No of Units]]</f>
        <v>1600</v>
      </c>
    </row>
    <row r="155" spans="1:8" x14ac:dyDescent="0.4">
      <c r="A155" s="1" t="s">
        <v>86</v>
      </c>
      <c r="B155" s="2">
        <v>45366</v>
      </c>
      <c r="C155" s="1" t="s">
        <v>8</v>
      </c>
      <c r="D155" s="1" t="s">
        <v>9</v>
      </c>
      <c r="E155" s="1">
        <v>5</v>
      </c>
      <c r="F155" s="2">
        <v>45392</v>
      </c>
      <c r="G155" s="3">
        <f>_xlfn.XLOOKUP(Invoices[[#This Row],[Product Code]],Products[Product],Products[Unit Rate])</f>
        <v>1600</v>
      </c>
      <c r="H155" s="1">
        <f>Invoices[[#This Row],[Rate]]*Invoices[[#This Row],[No of Units]]</f>
        <v>8000</v>
      </c>
    </row>
    <row r="156" spans="1:8" x14ac:dyDescent="0.4">
      <c r="A156" s="1" t="s">
        <v>87</v>
      </c>
      <c r="B156" s="2">
        <v>45370</v>
      </c>
      <c r="C156" s="1" t="s">
        <v>17</v>
      </c>
      <c r="D156" s="1" t="s">
        <v>6</v>
      </c>
      <c r="E156" s="1">
        <v>1</v>
      </c>
      <c r="F156" s="2">
        <v>45413</v>
      </c>
      <c r="G156" s="3">
        <f>_xlfn.XLOOKUP(Invoices[[#This Row],[Product Code]],Products[Product],Products[Unit Rate])</f>
        <v>2700</v>
      </c>
      <c r="H156" s="1">
        <f>Invoices[[#This Row],[Rate]]*Invoices[[#This Row],[No of Units]]</f>
        <v>2700</v>
      </c>
    </row>
    <row r="157" spans="1:8" x14ac:dyDescent="0.4">
      <c r="A157" s="1" t="s">
        <v>88</v>
      </c>
      <c r="B157" s="2">
        <v>45370</v>
      </c>
      <c r="C157" s="1" t="s">
        <v>13</v>
      </c>
      <c r="D157" s="1" t="s">
        <v>14</v>
      </c>
      <c r="E157" s="1">
        <v>25</v>
      </c>
      <c r="F157" s="2">
        <v>45395</v>
      </c>
      <c r="G157" s="3">
        <f>_xlfn.XLOOKUP(Invoices[[#This Row],[Product Code]],Products[Product],Products[Unit Rate])</f>
        <v>1800</v>
      </c>
      <c r="H157" s="1">
        <f>Invoices[[#This Row],[Rate]]*Invoices[[#This Row],[No of Units]]</f>
        <v>45000</v>
      </c>
    </row>
    <row r="158" spans="1:8" x14ac:dyDescent="0.4">
      <c r="A158" s="1" t="s">
        <v>89</v>
      </c>
      <c r="B158" s="2">
        <v>45384</v>
      </c>
      <c r="C158" s="1" t="s">
        <v>8</v>
      </c>
      <c r="D158" s="1" t="s">
        <v>9</v>
      </c>
      <c r="E158" s="1">
        <v>12</v>
      </c>
      <c r="F158" s="2">
        <v>45413</v>
      </c>
      <c r="G158" s="3">
        <f>_xlfn.XLOOKUP(Invoices[[#This Row],[Product Code]],Products[Product],Products[Unit Rate])</f>
        <v>1600</v>
      </c>
      <c r="H158" s="1">
        <f>Invoices[[#This Row],[Rate]]*Invoices[[#This Row],[No of Units]]</f>
        <v>19200</v>
      </c>
    </row>
    <row r="159" spans="1:8" x14ac:dyDescent="0.4">
      <c r="A159" s="1" t="s">
        <v>90</v>
      </c>
      <c r="B159" s="2">
        <v>45385</v>
      </c>
      <c r="C159" s="1" t="s">
        <v>17</v>
      </c>
      <c r="D159" s="1" t="s">
        <v>18</v>
      </c>
      <c r="E159" s="1">
        <v>28</v>
      </c>
      <c r="F159" s="2">
        <v>45415</v>
      </c>
      <c r="G159" s="3">
        <f>_xlfn.XLOOKUP(Invoices[[#This Row],[Product Code]],Products[Product],Products[Unit Rate])</f>
        <v>4700</v>
      </c>
      <c r="H159" s="1">
        <f>Invoices[[#This Row],[Rate]]*Invoices[[#This Row],[No of Units]]</f>
        <v>131600</v>
      </c>
    </row>
    <row r="160" spans="1:8" x14ac:dyDescent="0.4">
      <c r="A160" s="1" t="s">
        <v>91</v>
      </c>
      <c r="B160" s="2">
        <v>45385</v>
      </c>
      <c r="C160" s="1" t="s">
        <v>13</v>
      </c>
      <c r="D160" s="1" t="s">
        <v>14</v>
      </c>
      <c r="E160" s="1">
        <v>24</v>
      </c>
      <c r="F160" s="2">
        <v>45410</v>
      </c>
      <c r="G160" s="3">
        <f>_xlfn.XLOOKUP(Invoices[[#This Row],[Product Code]],Products[Product],Products[Unit Rate])</f>
        <v>1800</v>
      </c>
      <c r="H160" s="1">
        <f>Invoices[[#This Row],[Rate]]*Invoices[[#This Row],[No of Units]]</f>
        <v>43200</v>
      </c>
    </row>
    <row r="161" spans="1:8" x14ac:dyDescent="0.4">
      <c r="A161" s="1" t="s">
        <v>93</v>
      </c>
      <c r="B161" s="2">
        <v>45392</v>
      </c>
      <c r="C161" s="1" t="s">
        <v>8</v>
      </c>
      <c r="D161" s="1" t="s">
        <v>180</v>
      </c>
      <c r="E161" s="1">
        <v>1</v>
      </c>
      <c r="F161" s="2">
        <v>45421</v>
      </c>
      <c r="G161" s="3">
        <f>_xlfn.XLOOKUP(Invoices[[#This Row],[Product Code]],Products[Product],Products[Unit Rate])</f>
        <v>8000</v>
      </c>
      <c r="H161" s="1">
        <f>Invoices[[#This Row],[Rate]]*Invoices[[#This Row],[No of Units]]</f>
        <v>8000</v>
      </c>
    </row>
    <row r="162" spans="1:8" x14ac:dyDescent="0.4">
      <c r="A162" s="1" t="s">
        <v>94</v>
      </c>
      <c r="B162" s="2">
        <v>45396</v>
      </c>
      <c r="C162" s="1" t="s">
        <v>8</v>
      </c>
      <c r="D162" s="1" t="s">
        <v>9</v>
      </c>
      <c r="E162" s="1">
        <v>28</v>
      </c>
      <c r="F162" s="2">
        <v>45421</v>
      </c>
      <c r="G162" s="3">
        <f>_xlfn.XLOOKUP(Invoices[[#This Row],[Product Code]],Products[Product],Products[Unit Rate])</f>
        <v>1600</v>
      </c>
      <c r="H162" s="1">
        <f>Invoices[[#This Row],[Rate]]*Invoices[[#This Row],[No of Units]]</f>
        <v>44800</v>
      </c>
    </row>
    <row r="163" spans="1:8" x14ac:dyDescent="0.4">
      <c r="A163" s="1" t="s">
        <v>95</v>
      </c>
      <c r="B163" s="2">
        <v>45406</v>
      </c>
      <c r="C163" s="1" t="s">
        <v>8</v>
      </c>
      <c r="D163" s="1" t="s">
        <v>9</v>
      </c>
      <c r="E163" s="1">
        <v>5</v>
      </c>
      <c r="F163" s="2">
        <v>45434</v>
      </c>
      <c r="G163" s="3">
        <f>_xlfn.XLOOKUP(Invoices[[#This Row],[Product Code]],Products[Product],Products[Unit Rate])</f>
        <v>1600</v>
      </c>
      <c r="H163" s="1">
        <f>Invoices[[#This Row],[Rate]]*Invoices[[#This Row],[No of Units]]</f>
        <v>8000</v>
      </c>
    </row>
    <row r="164" spans="1:8" x14ac:dyDescent="0.4">
      <c r="A164" s="1" t="s">
        <v>96</v>
      </c>
      <c r="B164" s="2">
        <v>45414</v>
      </c>
      <c r="C164" s="1" t="s">
        <v>8</v>
      </c>
      <c r="D164" s="1" t="s">
        <v>9</v>
      </c>
      <c r="E164" s="1">
        <v>4</v>
      </c>
      <c r="F164" s="2">
        <v>45442</v>
      </c>
      <c r="G164" s="3">
        <f>_xlfn.XLOOKUP(Invoices[[#This Row],[Product Code]],Products[Product],Products[Unit Rate])</f>
        <v>1600</v>
      </c>
      <c r="H164" s="1">
        <f>Invoices[[#This Row],[Rate]]*Invoices[[#This Row],[No of Units]]</f>
        <v>6400</v>
      </c>
    </row>
    <row r="165" spans="1:8" x14ac:dyDescent="0.4">
      <c r="A165" s="1" t="s">
        <v>97</v>
      </c>
      <c r="B165" s="2">
        <v>45415</v>
      </c>
      <c r="C165" s="1" t="s">
        <v>8</v>
      </c>
      <c r="D165" s="1" t="s">
        <v>9</v>
      </c>
      <c r="E165" s="1">
        <v>4</v>
      </c>
      <c r="F165" s="2">
        <v>45442</v>
      </c>
      <c r="G165" s="3">
        <f>_xlfn.XLOOKUP(Invoices[[#This Row],[Product Code]],Products[Product],Products[Unit Rate])</f>
        <v>1600</v>
      </c>
      <c r="H165" s="1">
        <f>Invoices[[#This Row],[Rate]]*Invoices[[#This Row],[No of Units]]</f>
        <v>6400</v>
      </c>
    </row>
    <row r="166" spans="1:8" x14ac:dyDescent="0.4">
      <c r="A166" s="1" t="s">
        <v>98</v>
      </c>
      <c r="B166" s="2">
        <v>45418</v>
      </c>
      <c r="C166" s="1" t="s">
        <v>13</v>
      </c>
      <c r="D166" s="1" t="s">
        <v>14</v>
      </c>
      <c r="E166" s="1">
        <v>1</v>
      </c>
      <c r="F166" s="2">
        <v>45442</v>
      </c>
      <c r="G166" s="3">
        <f>_xlfn.XLOOKUP(Invoices[[#This Row],[Product Code]],Products[Product],Products[Unit Rate])</f>
        <v>1800</v>
      </c>
      <c r="H166" s="1">
        <f>Invoices[[#This Row],[Rate]]*Invoices[[#This Row],[No of Units]]</f>
        <v>1800</v>
      </c>
    </row>
    <row r="167" spans="1:8" x14ac:dyDescent="0.4">
      <c r="A167" s="1" t="s">
        <v>99</v>
      </c>
      <c r="B167" s="2">
        <v>45419</v>
      </c>
      <c r="C167" s="1" t="s">
        <v>17</v>
      </c>
      <c r="D167" s="1" t="s">
        <v>23</v>
      </c>
      <c r="E167" s="1">
        <v>2</v>
      </c>
      <c r="F167" s="2">
        <v>45451</v>
      </c>
      <c r="G167" s="3">
        <f>_xlfn.XLOOKUP(Invoices[[#This Row],[Product Code]],Products[Product],Products[Unit Rate])</f>
        <v>6890</v>
      </c>
      <c r="H167" s="1">
        <f>Invoices[[#This Row],[Rate]]*Invoices[[#This Row],[No of Units]]</f>
        <v>13780</v>
      </c>
    </row>
    <row r="168" spans="1:8" x14ac:dyDescent="0.4">
      <c r="A168" s="1" t="s">
        <v>100</v>
      </c>
      <c r="B168" s="2">
        <v>45422</v>
      </c>
      <c r="C168" s="1" t="s">
        <v>13</v>
      </c>
      <c r="D168" s="1" t="s">
        <v>14</v>
      </c>
      <c r="E168" s="1">
        <v>5</v>
      </c>
      <c r="F168" s="2">
        <v>45447</v>
      </c>
      <c r="G168" s="3">
        <f>_xlfn.XLOOKUP(Invoices[[#This Row],[Product Code]],Products[Product],Products[Unit Rate])</f>
        <v>1800</v>
      </c>
      <c r="H168" s="1">
        <f>Invoices[[#This Row],[Rate]]*Invoices[[#This Row],[No of Units]]</f>
        <v>9000</v>
      </c>
    </row>
    <row r="169" spans="1:8" x14ac:dyDescent="0.4">
      <c r="A169" s="1" t="s">
        <v>101</v>
      </c>
      <c r="B169" s="2">
        <v>45422</v>
      </c>
      <c r="C169" s="1" t="s">
        <v>8</v>
      </c>
      <c r="D169" s="1" t="s">
        <v>9</v>
      </c>
      <c r="E169" s="1">
        <v>39</v>
      </c>
      <c r="F169" s="2">
        <v>45446</v>
      </c>
      <c r="G169" s="3">
        <f>_xlfn.XLOOKUP(Invoices[[#This Row],[Product Code]],Products[Product],Products[Unit Rate])</f>
        <v>1600</v>
      </c>
      <c r="H169" s="1">
        <f>Invoices[[#This Row],[Rate]]*Invoices[[#This Row],[No of Units]]</f>
        <v>62400</v>
      </c>
    </row>
    <row r="170" spans="1:8" x14ac:dyDescent="0.4">
      <c r="A170" s="1" t="s">
        <v>102</v>
      </c>
      <c r="B170" s="2">
        <v>45424</v>
      </c>
      <c r="C170" s="1" t="s">
        <v>13</v>
      </c>
      <c r="D170" s="1" t="s">
        <v>14</v>
      </c>
      <c r="E170" s="1">
        <v>27</v>
      </c>
      <c r="F170" s="2">
        <v>45447</v>
      </c>
      <c r="G170" s="3">
        <f>_xlfn.XLOOKUP(Invoices[[#This Row],[Product Code]],Products[Product],Products[Unit Rate])</f>
        <v>1800</v>
      </c>
      <c r="H170" s="1">
        <f>Invoices[[#This Row],[Rate]]*Invoices[[#This Row],[No of Units]]</f>
        <v>48600</v>
      </c>
    </row>
    <row r="171" spans="1:8" x14ac:dyDescent="0.4">
      <c r="A171" s="1" t="s">
        <v>104</v>
      </c>
      <c r="B171" s="2">
        <v>45427</v>
      </c>
      <c r="C171" s="1" t="s">
        <v>17</v>
      </c>
      <c r="D171" s="1" t="s">
        <v>18</v>
      </c>
      <c r="E171" s="1">
        <v>2</v>
      </c>
      <c r="F171" s="2">
        <v>45455</v>
      </c>
      <c r="G171" s="3">
        <f>_xlfn.XLOOKUP(Invoices[[#This Row],[Product Code]],Products[Product],Products[Unit Rate])</f>
        <v>4700</v>
      </c>
      <c r="H171" s="1">
        <f>Invoices[[#This Row],[Rate]]*Invoices[[#This Row],[No of Units]]</f>
        <v>9400</v>
      </c>
    </row>
    <row r="172" spans="1:8" x14ac:dyDescent="0.4">
      <c r="A172" s="1" t="s">
        <v>105</v>
      </c>
      <c r="B172" s="2">
        <v>45434</v>
      </c>
      <c r="C172" s="1" t="s">
        <v>17</v>
      </c>
      <c r="D172" s="1" t="s">
        <v>18</v>
      </c>
      <c r="E172" s="1">
        <v>2</v>
      </c>
      <c r="F172" s="2">
        <v>45463</v>
      </c>
      <c r="G172" s="3">
        <f>_xlfn.XLOOKUP(Invoices[[#This Row],[Product Code]],Products[Product],Products[Unit Rate])</f>
        <v>4700</v>
      </c>
      <c r="H172" s="1">
        <f>Invoices[[#This Row],[Rate]]*Invoices[[#This Row],[No of Units]]</f>
        <v>9400</v>
      </c>
    </row>
    <row r="173" spans="1:8" x14ac:dyDescent="0.4">
      <c r="A173" s="1" t="s">
        <v>106</v>
      </c>
      <c r="B173" s="2">
        <v>45435</v>
      </c>
      <c r="C173" s="1" t="s">
        <v>8</v>
      </c>
      <c r="D173" s="1" t="s">
        <v>9</v>
      </c>
      <c r="E173" s="1">
        <v>4</v>
      </c>
      <c r="F173" s="2">
        <v>45458</v>
      </c>
      <c r="G173" s="3">
        <f>_xlfn.XLOOKUP(Invoices[[#This Row],[Product Code]],Products[Product],Products[Unit Rate])</f>
        <v>1600</v>
      </c>
      <c r="H173" s="1">
        <f>Invoices[[#This Row],[Rate]]*Invoices[[#This Row],[No of Units]]</f>
        <v>6400</v>
      </c>
    </row>
    <row r="174" spans="1:8" x14ac:dyDescent="0.4">
      <c r="A174" s="1" t="s">
        <v>107</v>
      </c>
      <c r="B174" s="2">
        <v>45437</v>
      </c>
      <c r="C174" s="1" t="s">
        <v>8</v>
      </c>
      <c r="D174" s="1" t="s">
        <v>9</v>
      </c>
      <c r="E174" s="1">
        <v>39</v>
      </c>
      <c r="F174" s="2">
        <v>45464</v>
      </c>
      <c r="G174" s="3">
        <f>_xlfn.XLOOKUP(Invoices[[#This Row],[Product Code]],Products[Product],Products[Unit Rate])</f>
        <v>1600</v>
      </c>
      <c r="H174" s="1">
        <f>Invoices[[#This Row],[Rate]]*Invoices[[#This Row],[No of Units]]</f>
        <v>62400</v>
      </c>
    </row>
    <row r="175" spans="1:8" x14ac:dyDescent="0.4">
      <c r="A175" s="1" t="s">
        <v>109</v>
      </c>
      <c r="B175" s="2">
        <v>45443</v>
      </c>
      <c r="C175" s="1" t="s">
        <v>17</v>
      </c>
      <c r="D175" s="1" t="s">
        <v>18</v>
      </c>
      <c r="E175" s="1">
        <v>16</v>
      </c>
      <c r="F175" s="2">
        <v>45467</v>
      </c>
      <c r="G175" s="3">
        <f>_xlfn.XLOOKUP(Invoices[[#This Row],[Product Code]],Products[Product],Products[Unit Rate])</f>
        <v>4700</v>
      </c>
      <c r="H175" s="1">
        <f>Invoices[[#This Row],[Rate]]*Invoices[[#This Row],[No of Units]]</f>
        <v>75200</v>
      </c>
    </row>
    <row r="176" spans="1:8" x14ac:dyDescent="0.4">
      <c r="A176" s="1" t="s">
        <v>110</v>
      </c>
      <c r="B176" s="2">
        <v>45450</v>
      </c>
      <c r="C176" s="1" t="s">
        <v>8</v>
      </c>
      <c r="D176" s="1" t="s">
        <v>9</v>
      </c>
      <c r="E176" s="1">
        <v>14</v>
      </c>
      <c r="F176" s="2">
        <v>45478</v>
      </c>
      <c r="G176" s="3">
        <f>_xlfn.XLOOKUP(Invoices[[#This Row],[Product Code]],Products[Product],Products[Unit Rate])</f>
        <v>1600</v>
      </c>
      <c r="H176" s="1">
        <f>Invoices[[#This Row],[Rate]]*Invoices[[#This Row],[No of Units]]</f>
        <v>22400</v>
      </c>
    </row>
    <row r="177" spans="1:8" x14ac:dyDescent="0.4">
      <c r="A177" s="1" t="s">
        <v>111</v>
      </c>
      <c r="B177" s="2">
        <v>45453</v>
      </c>
      <c r="C177" s="1" t="s">
        <v>8</v>
      </c>
      <c r="D177" s="1" t="s">
        <v>9</v>
      </c>
      <c r="E177" s="1">
        <v>16</v>
      </c>
      <c r="F177" s="2">
        <v>45477</v>
      </c>
      <c r="G177" s="3">
        <f>_xlfn.XLOOKUP(Invoices[[#This Row],[Product Code]],Products[Product],Products[Unit Rate])</f>
        <v>1600</v>
      </c>
      <c r="H177" s="1">
        <f>Invoices[[#This Row],[Rate]]*Invoices[[#This Row],[No of Units]]</f>
        <v>25600</v>
      </c>
    </row>
    <row r="178" spans="1:8" x14ac:dyDescent="0.4">
      <c r="A178" s="1" t="s">
        <v>112</v>
      </c>
      <c r="B178" s="2">
        <v>45454</v>
      </c>
      <c r="C178" s="1" t="s">
        <v>17</v>
      </c>
      <c r="D178" s="1" t="s">
        <v>18</v>
      </c>
      <c r="E178" s="1">
        <v>16</v>
      </c>
      <c r="F178" s="2">
        <v>45483</v>
      </c>
      <c r="G178" s="3">
        <f>_xlfn.XLOOKUP(Invoices[[#This Row],[Product Code]],Products[Product],Products[Unit Rate])</f>
        <v>4700</v>
      </c>
      <c r="H178" s="1">
        <f>Invoices[[#This Row],[Rate]]*Invoices[[#This Row],[No of Units]]</f>
        <v>75200</v>
      </c>
    </row>
    <row r="179" spans="1:8" x14ac:dyDescent="0.4">
      <c r="A179" s="1" t="s">
        <v>113</v>
      </c>
      <c r="B179" s="2">
        <v>45460</v>
      </c>
      <c r="C179" s="1" t="s">
        <v>13</v>
      </c>
      <c r="D179" s="1" t="s">
        <v>14</v>
      </c>
      <c r="E179" s="1">
        <v>4</v>
      </c>
      <c r="F179" s="2">
        <v>45486</v>
      </c>
      <c r="G179" s="3">
        <f>_xlfn.XLOOKUP(Invoices[[#This Row],[Product Code]],Products[Product],Products[Unit Rate])</f>
        <v>1800</v>
      </c>
      <c r="H179" s="1">
        <f>Invoices[[#This Row],[Rate]]*Invoices[[#This Row],[No of Units]]</f>
        <v>7200</v>
      </c>
    </row>
    <row r="180" spans="1:8" x14ac:dyDescent="0.4">
      <c r="A180" s="1" t="s">
        <v>114</v>
      </c>
      <c r="B180" s="2">
        <v>45462</v>
      </c>
      <c r="C180" s="1" t="s">
        <v>17</v>
      </c>
      <c r="D180" s="1" t="s">
        <v>18</v>
      </c>
      <c r="E180" s="1">
        <v>4</v>
      </c>
      <c r="F180" s="2">
        <v>45498</v>
      </c>
      <c r="G180" s="3">
        <f>_xlfn.XLOOKUP(Invoices[[#This Row],[Product Code]],Products[Product],Products[Unit Rate])</f>
        <v>4700</v>
      </c>
      <c r="H180" s="1">
        <f>Invoices[[#This Row],[Rate]]*Invoices[[#This Row],[No of Units]]</f>
        <v>18800</v>
      </c>
    </row>
    <row r="181" spans="1:8" x14ac:dyDescent="0.4">
      <c r="A181" s="1" t="s">
        <v>116</v>
      </c>
      <c r="B181" s="2">
        <v>45464</v>
      </c>
      <c r="C181" s="1" t="s">
        <v>13</v>
      </c>
      <c r="D181" s="1" t="s">
        <v>14</v>
      </c>
      <c r="E181" s="1">
        <v>1</v>
      </c>
      <c r="F181" s="2">
        <v>45488</v>
      </c>
      <c r="G181" s="3">
        <f>_xlfn.XLOOKUP(Invoices[[#This Row],[Product Code]],Products[Product],Products[Unit Rate])</f>
        <v>1800</v>
      </c>
      <c r="H181" s="1">
        <f>Invoices[[#This Row],[Rate]]*Invoices[[#This Row],[No of Units]]</f>
        <v>1800</v>
      </c>
    </row>
    <row r="182" spans="1:8" x14ac:dyDescent="0.4">
      <c r="A182" s="1" t="s">
        <v>117</v>
      </c>
      <c r="B182" s="2">
        <v>45466</v>
      </c>
      <c r="C182" s="1" t="s">
        <v>8</v>
      </c>
      <c r="D182" s="1" t="s">
        <v>9</v>
      </c>
      <c r="E182" s="1">
        <v>8</v>
      </c>
      <c r="F182" s="2">
        <v>45491</v>
      </c>
      <c r="G182" s="3">
        <f>_xlfn.XLOOKUP(Invoices[[#This Row],[Product Code]],Products[Product],Products[Unit Rate])</f>
        <v>1600</v>
      </c>
      <c r="H182" s="1">
        <f>Invoices[[#This Row],[Rate]]*Invoices[[#This Row],[No of Units]]</f>
        <v>12800</v>
      </c>
    </row>
    <row r="183" spans="1:8" x14ac:dyDescent="0.4">
      <c r="A183" s="1" t="s">
        <v>118</v>
      </c>
      <c r="B183" s="2">
        <v>45472</v>
      </c>
      <c r="C183" s="1" t="s">
        <v>17</v>
      </c>
      <c r="D183" s="1" t="s">
        <v>18</v>
      </c>
      <c r="E183" s="1">
        <v>20</v>
      </c>
      <c r="F183" s="2">
        <v>45496</v>
      </c>
      <c r="G183" s="3">
        <f>_xlfn.XLOOKUP(Invoices[[#This Row],[Product Code]],Products[Product],Products[Unit Rate])</f>
        <v>4700</v>
      </c>
      <c r="H183" s="1">
        <f>Invoices[[#This Row],[Rate]]*Invoices[[#This Row],[No of Units]]</f>
        <v>94000</v>
      </c>
    </row>
    <row r="184" spans="1:8" x14ac:dyDescent="0.4">
      <c r="A184" s="1" t="s">
        <v>119</v>
      </c>
      <c r="B184" s="2">
        <v>45475</v>
      </c>
      <c r="C184" s="1" t="s">
        <v>17</v>
      </c>
      <c r="D184" s="1" t="s">
        <v>18</v>
      </c>
      <c r="E184" s="1">
        <v>30</v>
      </c>
      <c r="F184" s="2">
        <v>45511</v>
      </c>
      <c r="G184" s="3">
        <f>_xlfn.XLOOKUP(Invoices[[#This Row],[Product Code]],Products[Product],Products[Unit Rate])</f>
        <v>4700</v>
      </c>
      <c r="H184" s="1">
        <f>Invoices[[#This Row],[Rate]]*Invoices[[#This Row],[No of Units]]</f>
        <v>141000</v>
      </c>
    </row>
    <row r="185" spans="1:8" x14ac:dyDescent="0.4">
      <c r="A185" s="1" t="s">
        <v>120</v>
      </c>
      <c r="B185" s="2">
        <v>45477</v>
      </c>
      <c r="C185" s="1" t="s">
        <v>8</v>
      </c>
      <c r="D185" s="1" t="s">
        <v>9</v>
      </c>
      <c r="E185" s="1">
        <v>4</v>
      </c>
      <c r="F185" s="2">
        <v>45510</v>
      </c>
      <c r="G185" s="3">
        <f>_xlfn.XLOOKUP(Invoices[[#This Row],[Product Code]],Products[Product],Products[Unit Rate])</f>
        <v>1600</v>
      </c>
      <c r="H185" s="1">
        <f>Invoices[[#This Row],[Rate]]*Invoices[[#This Row],[No of Units]]</f>
        <v>6400</v>
      </c>
    </row>
    <row r="186" spans="1:8" x14ac:dyDescent="0.4">
      <c r="A186" s="1" t="s">
        <v>121</v>
      </c>
      <c r="B186" s="2">
        <v>45479</v>
      </c>
      <c r="C186" s="1" t="s">
        <v>17</v>
      </c>
      <c r="D186" s="1" t="s">
        <v>18</v>
      </c>
      <c r="E186" s="1">
        <v>8</v>
      </c>
      <c r="F186" s="2">
        <v>45504</v>
      </c>
      <c r="G186" s="3">
        <f>_xlfn.XLOOKUP(Invoices[[#This Row],[Product Code]],Products[Product],Products[Unit Rate])</f>
        <v>4700</v>
      </c>
      <c r="H186" s="1">
        <f>Invoices[[#This Row],[Rate]]*Invoices[[#This Row],[No of Units]]</f>
        <v>37600</v>
      </c>
    </row>
    <row r="187" spans="1:8" x14ac:dyDescent="0.4">
      <c r="A187" s="1" t="s">
        <v>122</v>
      </c>
      <c r="B187" s="2">
        <v>45480</v>
      </c>
      <c r="C187" s="1" t="s">
        <v>8</v>
      </c>
      <c r="D187" s="1" t="s">
        <v>9</v>
      </c>
      <c r="E187" s="1">
        <v>16</v>
      </c>
      <c r="F187" s="2">
        <v>45508</v>
      </c>
      <c r="G187" s="3">
        <f>_xlfn.XLOOKUP(Invoices[[#This Row],[Product Code]],Products[Product],Products[Unit Rate])</f>
        <v>1600</v>
      </c>
      <c r="H187" s="1">
        <f>Invoices[[#This Row],[Rate]]*Invoices[[#This Row],[No of Units]]</f>
        <v>25600</v>
      </c>
    </row>
    <row r="188" spans="1:8" x14ac:dyDescent="0.4">
      <c r="A188" s="1" t="s">
        <v>123</v>
      </c>
      <c r="B188" s="2">
        <v>45480</v>
      </c>
      <c r="C188" s="1" t="s">
        <v>8</v>
      </c>
      <c r="D188" s="1" t="s">
        <v>9</v>
      </c>
      <c r="E188" s="1">
        <v>4</v>
      </c>
      <c r="F188" s="2">
        <v>45511</v>
      </c>
      <c r="G188" s="3">
        <f>_xlfn.XLOOKUP(Invoices[[#This Row],[Product Code]],Products[Product],Products[Unit Rate])</f>
        <v>1600</v>
      </c>
      <c r="H188" s="1">
        <f>Invoices[[#This Row],[Rate]]*Invoices[[#This Row],[No of Units]]</f>
        <v>6400</v>
      </c>
    </row>
    <row r="189" spans="1:8" x14ac:dyDescent="0.4">
      <c r="A189" s="1" t="s">
        <v>124</v>
      </c>
      <c r="B189" s="2">
        <v>45481</v>
      </c>
      <c r="C189" s="1" t="s">
        <v>13</v>
      </c>
      <c r="D189" s="1" t="s">
        <v>14</v>
      </c>
      <c r="E189" s="1">
        <v>8</v>
      </c>
      <c r="F189" s="2">
        <v>45508</v>
      </c>
      <c r="G189" s="3">
        <f>_xlfn.XLOOKUP(Invoices[[#This Row],[Product Code]],Products[Product],Products[Unit Rate])</f>
        <v>1800</v>
      </c>
      <c r="H189" s="1">
        <f>Invoices[[#This Row],[Rate]]*Invoices[[#This Row],[No of Units]]</f>
        <v>14400</v>
      </c>
    </row>
    <row r="190" spans="1:8" x14ac:dyDescent="0.4">
      <c r="A190" s="1" t="s">
        <v>125</v>
      </c>
      <c r="B190" s="2">
        <v>45488</v>
      </c>
      <c r="C190" s="1" t="s">
        <v>13</v>
      </c>
      <c r="D190" s="1" t="s">
        <v>14</v>
      </c>
      <c r="E190" s="1">
        <v>4</v>
      </c>
      <c r="F190" s="2">
        <v>45515</v>
      </c>
      <c r="G190" s="3">
        <f>_xlfn.XLOOKUP(Invoices[[#This Row],[Product Code]],Products[Product],Products[Unit Rate])</f>
        <v>1800</v>
      </c>
      <c r="H190" s="1">
        <f>Invoices[[#This Row],[Rate]]*Invoices[[#This Row],[No of Units]]</f>
        <v>7200</v>
      </c>
    </row>
    <row r="191" spans="1:8" x14ac:dyDescent="0.4">
      <c r="A191" s="1" t="s">
        <v>127</v>
      </c>
      <c r="B191" s="2">
        <v>45488</v>
      </c>
      <c r="C191" s="1" t="s">
        <v>8</v>
      </c>
      <c r="D191" s="1" t="s">
        <v>9</v>
      </c>
      <c r="E191" s="1">
        <v>20</v>
      </c>
      <c r="F191" s="2">
        <v>45513</v>
      </c>
      <c r="G191" s="3">
        <f>_xlfn.XLOOKUP(Invoices[[#This Row],[Product Code]],Products[Product],Products[Unit Rate])</f>
        <v>1600</v>
      </c>
      <c r="H191" s="1">
        <f>Invoices[[#This Row],[Rate]]*Invoices[[#This Row],[No of Units]]</f>
        <v>32000</v>
      </c>
    </row>
    <row r="192" spans="1:8" x14ac:dyDescent="0.4">
      <c r="A192" s="1" t="s">
        <v>128</v>
      </c>
      <c r="B192" s="2">
        <v>45492</v>
      </c>
      <c r="C192" s="1" t="s">
        <v>17</v>
      </c>
      <c r="D192" s="1" t="s">
        <v>6</v>
      </c>
      <c r="E192" s="1">
        <v>1</v>
      </c>
      <c r="F192" s="2">
        <v>45516</v>
      </c>
      <c r="G192" s="3">
        <f>_xlfn.XLOOKUP(Invoices[[#This Row],[Product Code]],Products[Product],Products[Unit Rate])</f>
        <v>2700</v>
      </c>
      <c r="H192" s="1">
        <f>Invoices[[#This Row],[Rate]]*Invoices[[#This Row],[No of Units]]</f>
        <v>2700</v>
      </c>
    </row>
    <row r="193" spans="1:8" x14ac:dyDescent="0.4">
      <c r="A193" s="1" t="s">
        <v>129</v>
      </c>
      <c r="B193" s="2">
        <v>45492</v>
      </c>
      <c r="C193" s="1" t="s">
        <v>17</v>
      </c>
      <c r="D193" s="1" t="s">
        <v>52</v>
      </c>
      <c r="E193" s="1">
        <v>3</v>
      </c>
      <c r="F193" s="2">
        <v>45526</v>
      </c>
      <c r="G193" s="3">
        <f>_xlfn.XLOOKUP(Invoices[[#This Row],[Product Code]],Products[Product],Products[Unit Rate])</f>
        <v>4600</v>
      </c>
      <c r="H193" s="1">
        <f>Invoices[[#This Row],[Rate]]*Invoices[[#This Row],[No of Units]]</f>
        <v>13800</v>
      </c>
    </row>
    <row r="194" spans="1:8" x14ac:dyDescent="0.4">
      <c r="A194" s="1" t="s">
        <v>130</v>
      </c>
      <c r="B194" s="2">
        <v>45496</v>
      </c>
      <c r="C194" s="1" t="s">
        <v>13</v>
      </c>
      <c r="D194" s="1" t="s">
        <v>14</v>
      </c>
      <c r="E194" s="1">
        <v>24</v>
      </c>
      <c r="F194" s="2">
        <v>45530</v>
      </c>
      <c r="G194" s="3">
        <f>_xlfn.XLOOKUP(Invoices[[#This Row],[Product Code]],Products[Product],Products[Unit Rate])</f>
        <v>1800</v>
      </c>
      <c r="H194" s="1">
        <f>Invoices[[#This Row],[Rate]]*Invoices[[#This Row],[No of Units]]</f>
        <v>43200</v>
      </c>
    </row>
    <row r="195" spans="1:8" x14ac:dyDescent="0.4">
      <c r="A195" s="1" t="s">
        <v>131</v>
      </c>
      <c r="B195" s="2">
        <v>45499</v>
      </c>
      <c r="C195" s="1" t="s">
        <v>13</v>
      </c>
      <c r="D195" s="1" t="s">
        <v>14</v>
      </c>
      <c r="E195" s="1">
        <v>32</v>
      </c>
      <c r="F195" s="2">
        <v>45527</v>
      </c>
      <c r="G195" s="3">
        <f>_xlfn.XLOOKUP(Invoices[[#This Row],[Product Code]],Products[Product],Products[Unit Rate])</f>
        <v>1800</v>
      </c>
      <c r="H195" s="1">
        <f>Invoices[[#This Row],[Rate]]*Invoices[[#This Row],[No of Units]]</f>
        <v>57600</v>
      </c>
    </row>
    <row r="196" spans="1:8" x14ac:dyDescent="0.4">
      <c r="A196" s="1" t="s">
        <v>132</v>
      </c>
      <c r="B196" s="2">
        <v>45504</v>
      </c>
      <c r="C196" s="1" t="s">
        <v>13</v>
      </c>
      <c r="D196" s="1" t="s">
        <v>14</v>
      </c>
      <c r="E196" s="1">
        <v>1</v>
      </c>
      <c r="F196" s="2">
        <v>45529</v>
      </c>
      <c r="G196" s="3">
        <f>_xlfn.XLOOKUP(Invoices[[#This Row],[Product Code]],Products[Product],Products[Unit Rate])</f>
        <v>1800</v>
      </c>
      <c r="H196" s="1">
        <f>Invoices[[#This Row],[Rate]]*Invoices[[#This Row],[No of Units]]</f>
        <v>1800</v>
      </c>
    </row>
    <row r="197" spans="1:8" x14ac:dyDescent="0.4">
      <c r="A197" s="1" t="s">
        <v>133</v>
      </c>
      <c r="B197" s="2">
        <v>45504</v>
      </c>
      <c r="C197" s="1" t="s">
        <v>13</v>
      </c>
      <c r="D197" s="1" t="s">
        <v>217</v>
      </c>
      <c r="E197" s="1">
        <v>1</v>
      </c>
      <c r="F197" s="2">
        <v>45529</v>
      </c>
      <c r="G197" s="3">
        <f>_xlfn.XLOOKUP(Invoices[[#This Row],[Product Code]],Products[Product],Products[Unit Rate])</f>
        <v>12000</v>
      </c>
      <c r="H197" s="1">
        <f>Invoices[[#This Row],[Rate]]*Invoices[[#This Row],[No of Units]]</f>
        <v>12000</v>
      </c>
    </row>
    <row r="198" spans="1:8" x14ac:dyDescent="0.4">
      <c r="A198" s="1" t="s">
        <v>134</v>
      </c>
      <c r="B198" s="2">
        <v>45506</v>
      </c>
      <c r="C198" s="1" t="s">
        <v>8</v>
      </c>
      <c r="D198" s="1" t="s">
        <v>9</v>
      </c>
      <c r="E198" s="1">
        <v>4</v>
      </c>
      <c r="F198" s="2">
        <v>45535</v>
      </c>
      <c r="G198" s="3">
        <f>_xlfn.XLOOKUP(Invoices[[#This Row],[Product Code]],Products[Product],Products[Unit Rate])</f>
        <v>1600</v>
      </c>
      <c r="H198" s="1">
        <f>Invoices[[#This Row],[Rate]]*Invoices[[#This Row],[No of Units]]</f>
        <v>6400</v>
      </c>
    </row>
    <row r="199" spans="1:8" x14ac:dyDescent="0.4">
      <c r="A199" s="1" t="s">
        <v>135</v>
      </c>
      <c r="B199" s="2">
        <v>45507</v>
      </c>
      <c r="C199" s="1" t="s">
        <v>13</v>
      </c>
      <c r="D199" s="1" t="s">
        <v>14</v>
      </c>
      <c r="E199" s="1">
        <v>30</v>
      </c>
      <c r="F199" s="2">
        <v>45541</v>
      </c>
      <c r="G199" s="3">
        <f>_xlfn.XLOOKUP(Invoices[[#This Row],[Product Code]],Products[Product],Products[Unit Rate])</f>
        <v>1800</v>
      </c>
      <c r="H199" s="1">
        <f>Invoices[[#This Row],[Rate]]*Invoices[[#This Row],[No of Units]]</f>
        <v>54000</v>
      </c>
    </row>
    <row r="200" spans="1:8" x14ac:dyDescent="0.4">
      <c r="A200" s="1" t="s">
        <v>136</v>
      </c>
      <c r="B200" s="2">
        <v>45507</v>
      </c>
      <c r="C200" s="1" t="s">
        <v>17</v>
      </c>
      <c r="D200" s="1" t="s">
        <v>18</v>
      </c>
      <c r="E200" s="1">
        <v>20</v>
      </c>
      <c r="F200" s="2">
        <v>45541</v>
      </c>
      <c r="G200" s="3">
        <f>_xlfn.XLOOKUP(Invoices[[#This Row],[Product Code]],Products[Product],Products[Unit Rate])</f>
        <v>4700</v>
      </c>
      <c r="H200" s="1">
        <f>Invoices[[#This Row],[Rate]]*Invoices[[#This Row],[No of Units]]</f>
        <v>94000</v>
      </c>
    </row>
    <row r="201" spans="1:8" x14ac:dyDescent="0.4">
      <c r="A201" s="1" t="s">
        <v>138</v>
      </c>
      <c r="B201" s="2">
        <v>45523</v>
      </c>
      <c r="C201" s="1" t="s">
        <v>17</v>
      </c>
      <c r="D201" s="1" t="s">
        <v>52</v>
      </c>
      <c r="E201" s="1">
        <v>3</v>
      </c>
      <c r="F201" s="2">
        <v>45553</v>
      </c>
      <c r="G201" s="3">
        <f>_xlfn.XLOOKUP(Invoices[[#This Row],[Product Code]],Products[Product],Products[Unit Rate])</f>
        <v>4600</v>
      </c>
      <c r="H201" s="1">
        <f>Invoices[[#This Row],[Rate]]*Invoices[[#This Row],[No of Units]]</f>
        <v>13800</v>
      </c>
    </row>
    <row r="202" spans="1:8" x14ac:dyDescent="0.4">
      <c r="A202" s="1" t="s">
        <v>139</v>
      </c>
      <c r="B202" s="2">
        <v>45524</v>
      </c>
      <c r="C202" s="1" t="s">
        <v>8</v>
      </c>
      <c r="D202" s="1" t="s">
        <v>9</v>
      </c>
      <c r="E202" s="1">
        <v>16</v>
      </c>
      <c r="F202" s="2">
        <v>45552</v>
      </c>
      <c r="G202" s="3">
        <f>_xlfn.XLOOKUP(Invoices[[#This Row],[Product Code]],Products[Product],Products[Unit Rate])</f>
        <v>1600</v>
      </c>
      <c r="H202" s="1">
        <f>Invoices[[#This Row],[Rate]]*Invoices[[#This Row],[No of Units]]</f>
        <v>25600</v>
      </c>
    </row>
    <row r="203" spans="1:8" x14ac:dyDescent="0.4">
      <c r="A203" s="1" t="s">
        <v>140</v>
      </c>
      <c r="B203" s="2">
        <v>45526</v>
      </c>
      <c r="C203" s="1" t="s">
        <v>8</v>
      </c>
      <c r="D203" s="1" t="s">
        <v>9</v>
      </c>
      <c r="E203" s="1">
        <v>1</v>
      </c>
      <c r="F203" s="2">
        <v>45550</v>
      </c>
      <c r="G203" s="3">
        <f>_xlfn.XLOOKUP(Invoices[[#This Row],[Product Code]],Products[Product],Products[Unit Rate])</f>
        <v>1600</v>
      </c>
      <c r="H203" s="1">
        <f>Invoices[[#This Row],[Rate]]*Invoices[[#This Row],[No of Units]]</f>
        <v>1600</v>
      </c>
    </row>
    <row r="204" spans="1:8" x14ac:dyDescent="0.4">
      <c r="A204" s="1" t="s">
        <v>141</v>
      </c>
      <c r="B204" s="2">
        <v>45529</v>
      </c>
      <c r="C204" s="1" t="s">
        <v>13</v>
      </c>
      <c r="D204" s="1" t="s">
        <v>14</v>
      </c>
      <c r="E204" s="1">
        <v>32</v>
      </c>
      <c r="F204" s="2">
        <v>45553</v>
      </c>
      <c r="G204" s="3">
        <f>_xlfn.XLOOKUP(Invoices[[#This Row],[Product Code]],Products[Product],Products[Unit Rate])</f>
        <v>1800</v>
      </c>
      <c r="H204" s="1">
        <f>Invoices[[#This Row],[Rate]]*Invoices[[#This Row],[No of Units]]</f>
        <v>57600</v>
      </c>
    </row>
    <row r="205" spans="1:8" x14ac:dyDescent="0.4">
      <c r="A205" s="1" t="s">
        <v>142</v>
      </c>
      <c r="B205" s="2">
        <v>45531</v>
      </c>
      <c r="C205" s="1" t="s">
        <v>8</v>
      </c>
      <c r="D205" s="1" t="s">
        <v>9</v>
      </c>
      <c r="E205" s="1">
        <v>1</v>
      </c>
      <c r="F205" s="2">
        <v>45565</v>
      </c>
      <c r="G205" s="3">
        <f>_xlfn.XLOOKUP(Invoices[[#This Row],[Product Code]],Products[Product],Products[Unit Rate])</f>
        <v>1600</v>
      </c>
      <c r="H205" s="1">
        <f>Invoices[[#This Row],[Rate]]*Invoices[[#This Row],[No of Units]]</f>
        <v>1600</v>
      </c>
    </row>
    <row r="206" spans="1:8" x14ac:dyDescent="0.4">
      <c r="A206" s="1" t="s">
        <v>143</v>
      </c>
      <c r="B206" s="2">
        <v>45534</v>
      </c>
      <c r="C206" s="1" t="s">
        <v>17</v>
      </c>
      <c r="D206" s="1" t="s">
        <v>18</v>
      </c>
      <c r="E206" s="1">
        <v>2</v>
      </c>
      <c r="F206" s="2">
        <v>45562</v>
      </c>
      <c r="G206" s="3">
        <f>_xlfn.XLOOKUP(Invoices[[#This Row],[Product Code]],Products[Product],Products[Unit Rate])</f>
        <v>4700</v>
      </c>
      <c r="H206" s="1">
        <f>Invoices[[#This Row],[Rate]]*Invoices[[#This Row],[No of Units]]</f>
        <v>9400</v>
      </c>
    </row>
    <row r="207" spans="1:8" x14ac:dyDescent="0.4">
      <c r="A207" s="1" t="s">
        <v>144</v>
      </c>
      <c r="B207" s="2">
        <v>45537</v>
      </c>
      <c r="C207" s="1" t="s">
        <v>13</v>
      </c>
      <c r="D207" s="1" t="s">
        <v>14</v>
      </c>
      <c r="E207" s="1">
        <v>1</v>
      </c>
      <c r="F207" s="2">
        <v>45560</v>
      </c>
      <c r="G207" s="3">
        <f>_xlfn.XLOOKUP(Invoices[[#This Row],[Product Code]],Products[Product],Products[Unit Rate])</f>
        <v>1800</v>
      </c>
      <c r="H207" s="1">
        <f>Invoices[[#This Row],[Rate]]*Invoices[[#This Row],[No of Units]]</f>
        <v>1800</v>
      </c>
    </row>
    <row r="208" spans="1:8" x14ac:dyDescent="0.4">
      <c r="A208" s="1" t="s">
        <v>145</v>
      </c>
      <c r="B208" s="2">
        <v>45537</v>
      </c>
      <c r="C208" s="1" t="s">
        <v>17</v>
      </c>
      <c r="D208" s="1" t="s">
        <v>18</v>
      </c>
      <c r="E208" s="1">
        <v>1</v>
      </c>
      <c r="F208" s="2">
        <v>45561</v>
      </c>
      <c r="G208" s="3">
        <f>_xlfn.XLOOKUP(Invoices[[#This Row],[Product Code]],Products[Product],Products[Unit Rate])</f>
        <v>4700</v>
      </c>
      <c r="H208" s="1">
        <f>Invoices[[#This Row],[Rate]]*Invoices[[#This Row],[No of Units]]</f>
        <v>4700</v>
      </c>
    </row>
    <row r="209" spans="1:8" x14ac:dyDescent="0.4">
      <c r="A209" s="1" t="s">
        <v>146</v>
      </c>
      <c r="B209" s="2">
        <v>45540</v>
      </c>
      <c r="C209" s="1" t="s">
        <v>13</v>
      </c>
      <c r="D209" s="1" t="s">
        <v>14</v>
      </c>
      <c r="E209" s="1">
        <v>20</v>
      </c>
      <c r="F209" s="2">
        <v>45568</v>
      </c>
      <c r="G209" s="3">
        <f>_xlfn.XLOOKUP(Invoices[[#This Row],[Product Code]],Products[Product],Products[Unit Rate])</f>
        <v>1800</v>
      </c>
      <c r="H209" s="1">
        <f>Invoices[[#This Row],[Rate]]*Invoices[[#This Row],[No of Units]]</f>
        <v>36000</v>
      </c>
    </row>
    <row r="210" spans="1:8" x14ac:dyDescent="0.4">
      <c r="A210" s="1" t="s">
        <v>147</v>
      </c>
      <c r="B210" s="2">
        <v>45545</v>
      </c>
      <c r="C210" s="1" t="s">
        <v>8</v>
      </c>
      <c r="D210" s="1" t="s">
        <v>9</v>
      </c>
      <c r="E210" s="1">
        <v>6</v>
      </c>
      <c r="F210" s="2">
        <v>45568</v>
      </c>
      <c r="G210" s="3">
        <f>_xlfn.XLOOKUP(Invoices[[#This Row],[Product Code]],Products[Product],Products[Unit Rate])</f>
        <v>1600</v>
      </c>
      <c r="H210" s="1">
        <f>Invoices[[#This Row],[Rate]]*Invoices[[#This Row],[No of Units]]</f>
        <v>9600</v>
      </c>
    </row>
    <row r="211" spans="1:8" x14ac:dyDescent="0.4">
      <c r="A211" s="1" t="s">
        <v>150</v>
      </c>
      <c r="B211" s="2">
        <v>45547</v>
      </c>
      <c r="C211" s="1" t="s">
        <v>58</v>
      </c>
      <c r="D211" s="1" t="s">
        <v>160</v>
      </c>
      <c r="E211" s="1">
        <v>1</v>
      </c>
      <c r="F211" s="2">
        <v>45571</v>
      </c>
      <c r="G211" s="3">
        <f>_xlfn.XLOOKUP(Invoices[[#This Row],[Product Code]],Products[Product],Products[Unit Rate])</f>
        <v>3900</v>
      </c>
      <c r="H211" s="1">
        <f>Invoices[[#This Row],[Rate]]*Invoices[[#This Row],[No of Units]]</f>
        <v>3900</v>
      </c>
    </row>
    <row r="212" spans="1:8" x14ac:dyDescent="0.4">
      <c r="A212" s="1" t="s">
        <v>151</v>
      </c>
      <c r="B212" s="2">
        <v>45550</v>
      </c>
      <c r="C212" s="1" t="s">
        <v>17</v>
      </c>
      <c r="D212" s="1" t="s">
        <v>6</v>
      </c>
      <c r="E212" s="1">
        <v>4</v>
      </c>
      <c r="F212" s="2">
        <v>45577</v>
      </c>
      <c r="G212" s="3">
        <f>_xlfn.XLOOKUP(Invoices[[#This Row],[Product Code]],Products[Product],Products[Unit Rate])</f>
        <v>2700</v>
      </c>
      <c r="H212" s="1">
        <f>Invoices[[#This Row],[Rate]]*Invoices[[#This Row],[No of Units]]</f>
        <v>10800</v>
      </c>
    </row>
    <row r="213" spans="1:8" x14ac:dyDescent="0.4">
      <c r="A213" s="1" t="s">
        <v>152</v>
      </c>
      <c r="B213" s="2">
        <v>45553</v>
      </c>
      <c r="C213" s="1" t="s">
        <v>8</v>
      </c>
      <c r="D213" s="1" t="s">
        <v>9</v>
      </c>
      <c r="E213" s="1">
        <v>40</v>
      </c>
      <c r="F213" s="2">
        <v>45582</v>
      </c>
      <c r="G213" s="3">
        <f>_xlfn.XLOOKUP(Invoices[[#This Row],[Product Code]],Products[Product],Products[Unit Rate])</f>
        <v>1600</v>
      </c>
      <c r="H213" s="1">
        <f>Invoices[[#This Row],[Rate]]*Invoices[[#This Row],[No of Units]]</f>
        <v>64000</v>
      </c>
    </row>
    <row r="214" spans="1:8" x14ac:dyDescent="0.4">
      <c r="A214" s="1" t="s">
        <v>153</v>
      </c>
      <c r="B214" s="2">
        <v>45555</v>
      </c>
      <c r="C214" s="1" t="s">
        <v>8</v>
      </c>
      <c r="D214" s="1" t="s">
        <v>108</v>
      </c>
      <c r="E214" s="1">
        <v>5</v>
      </c>
      <c r="F214" s="2">
        <v>45583</v>
      </c>
      <c r="G214" s="3">
        <f>_xlfn.XLOOKUP(Invoices[[#This Row],[Product Code]],Products[Product],Products[Unit Rate])</f>
        <v>5500</v>
      </c>
      <c r="H214" s="1">
        <f>Invoices[[#This Row],[Rate]]*Invoices[[#This Row],[No of Units]]</f>
        <v>27500</v>
      </c>
    </row>
    <row r="215" spans="1:8" x14ac:dyDescent="0.4">
      <c r="A215" s="1" t="s">
        <v>154</v>
      </c>
      <c r="B215" s="2">
        <v>45558</v>
      </c>
      <c r="C215" s="1" t="s">
        <v>17</v>
      </c>
      <c r="D215" s="1" t="s">
        <v>18</v>
      </c>
      <c r="E215" s="1">
        <v>8</v>
      </c>
      <c r="F215" s="2">
        <v>45582</v>
      </c>
      <c r="G215" s="3">
        <f>_xlfn.XLOOKUP(Invoices[[#This Row],[Product Code]],Products[Product],Products[Unit Rate])</f>
        <v>4700</v>
      </c>
      <c r="H215" s="1">
        <f>Invoices[[#This Row],[Rate]]*Invoices[[#This Row],[No of Units]]</f>
        <v>37600</v>
      </c>
    </row>
    <row r="216" spans="1:8" x14ac:dyDescent="0.4">
      <c r="A216" s="1" t="s">
        <v>155</v>
      </c>
      <c r="B216" s="2">
        <v>45560</v>
      </c>
      <c r="C216" s="1" t="s">
        <v>8</v>
      </c>
      <c r="D216" s="1" t="s">
        <v>9</v>
      </c>
      <c r="E216" s="1">
        <v>1</v>
      </c>
      <c r="F216" s="2">
        <v>45589</v>
      </c>
      <c r="G216" s="3">
        <f>_xlfn.XLOOKUP(Invoices[[#This Row],[Product Code]],Products[Product],Products[Unit Rate])</f>
        <v>1600</v>
      </c>
      <c r="H216" s="1">
        <f>Invoices[[#This Row],[Rate]]*Invoices[[#This Row],[No of Units]]</f>
        <v>1600</v>
      </c>
    </row>
    <row r="217" spans="1:8" x14ac:dyDescent="0.4">
      <c r="A217" s="1" t="s">
        <v>156</v>
      </c>
      <c r="B217" s="2">
        <v>45562</v>
      </c>
      <c r="C217" s="1" t="s">
        <v>13</v>
      </c>
      <c r="D217" s="1" t="s">
        <v>14</v>
      </c>
      <c r="E217" s="1">
        <v>6</v>
      </c>
      <c r="F217" s="2">
        <v>45587</v>
      </c>
      <c r="G217" s="3">
        <f>_xlfn.XLOOKUP(Invoices[[#This Row],[Product Code]],Products[Product],Products[Unit Rate])</f>
        <v>1800</v>
      </c>
      <c r="H217" s="1">
        <f>Invoices[[#This Row],[Rate]]*Invoices[[#This Row],[No of Units]]</f>
        <v>10800</v>
      </c>
    </row>
    <row r="218" spans="1:8" x14ac:dyDescent="0.4">
      <c r="A218" s="1" t="s">
        <v>157</v>
      </c>
      <c r="B218" s="2">
        <v>45569</v>
      </c>
      <c r="C218" s="1" t="s">
        <v>8</v>
      </c>
      <c r="D218" s="1" t="s">
        <v>180</v>
      </c>
      <c r="E218" s="1">
        <v>24</v>
      </c>
      <c r="F218" s="2">
        <v>45594</v>
      </c>
      <c r="G218" s="3">
        <f>_xlfn.XLOOKUP(Invoices[[#This Row],[Product Code]],Products[Product],Products[Unit Rate])</f>
        <v>8000</v>
      </c>
      <c r="H218" s="1">
        <f>Invoices[[#This Row],[Rate]]*Invoices[[#This Row],[No of Units]]</f>
        <v>192000</v>
      </c>
    </row>
    <row r="219" spans="1:8" x14ac:dyDescent="0.4">
      <c r="A219" s="1" t="s">
        <v>158</v>
      </c>
      <c r="B219" s="2">
        <v>45569</v>
      </c>
      <c r="C219" s="1" t="s">
        <v>17</v>
      </c>
      <c r="D219" s="1" t="s">
        <v>18</v>
      </c>
      <c r="E219" s="1">
        <v>2</v>
      </c>
      <c r="F219" s="2">
        <v>45599</v>
      </c>
      <c r="G219" s="3">
        <f>_xlfn.XLOOKUP(Invoices[[#This Row],[Product Code]],Products[Product],Products[Unit Rate])</f>
        <v>4700</v>
      </c>
      <c r="H219" s="1">
        <f>Invoices[[#This Row],[Rate]]*Invoices[[#This Row],[No of Units]]</f>
        <v>9400</v>
      </c>
    </row>
    <row r="220" spans="1:8" x14ac:dyDescent="0.4">
      <c r="A220" s="1" t="s">
        <v>159</v>
      </c>
      <c r="B220" s="2">
        <v>45574</v>
      </c>
      <c r="C220" s="1" t="s">
        <v>17</v>
      </c>
      <c r="D220" s="1" t="s">
        <v>52</v>
      </c>
      <c r="E220" s="1">
        <v>36</v>
      </c>
      <c r="F220" s="2">
        <v>45602</v>
      </c>
      <c r="G220" s="3">
        <f>_xlfn.XLOOKUP(Invoices[[#This Row],[Product Code]],Products[Product],Products[Unit Rate])</f>
        <v>4600</v>
      </c>
      <c r="H220" s="1">
        <f>Invoices[[#This Row],[Rate]]*Invoices[[#This Row],[No of Units]]</f>
        <v>165600</v>
      </c>
    </row>
    <row r="221" spans="1:8" x14ac:dyDescent="0.4">
      <c r="A221" s="1" t="s">
        <v>162</v>
      </c>
      <c r="B221" s="2">
        <v>45577</v>
      </c>
      <c r="C221" s="1" t="s">
        <v>13</v>
      </c>
      <c r="D221" s="1" t="s">
        <v>14</v>
      </c>
      <c r="E221" s="1">
        <v>8</v>
      </c>
      <c r="F221" s="2">
        <v>45609</v>
      </c>
      <c r="G221" s="3">
        <f>_xlfn.XLOOKUP(Invoices[[#This Row],[Product Code]],Products[Product],Products[Unit Rate])</f>
        <v>1800</v>
      </c>
      <c r="H221" s="1">
        <f>Invoices[[#This Row],[Rate]]*Invoices[[#This Row],[No of Units]]</f>
        <v>14400</v>
      </c>
    </row>
    <row r="222" spans="1:8" x14ac:dyDescent="0.4">
      <c r="A222" s="1" t="s">
        <v>163</v>
      </c>
      <c r="B222" s="2">
        <v>45580</v>
      </c>
      <c r="C222" s="1" t="s">
        <v>13</v>
      </c>
      <c r="D222" s="1" t="s">
        <v>14</v>
      </c>
      <c r="E222" s="1">
        <v>16</v>
      </c>
      <c r="F222" s="2">
        <v>45608</v>
      </c>
      <c r="G222" s="3">
        <f>_xlfn.XLOOKUP(Invoices[[#This Row],[Product Code]],Products[Product],Products[Unit Rate])</f>
        <v>1800</v>
      </c>
      <c r="H222" s="1">
        <f>Invoices[[#This Row],[Rate]]*Invoices[[#This Row],[No of Units]]</f>
        <v>28800</v>
      </c>
    </row>
    <row r="223" spans="1:8" x14ac:dyDescent="0.4">
      <c r="A223" s="1" t="s">
        <v>164</v>
      </c>
      <c r="B223" s="2">
        <v>45584</v>
      </c>
      <c r="C223" s="1" t="s">
        <v>17</v>
      </c>
      <c r="D223" s="1" t="s">
        <v>52</v>
      </c>
      <c r="E223" s="1">
        <v>3</v>
      </c>
      <c r="F223" s="2">
        <v>45611</v>
      </c>
      <c r="G223" s="3">
        <f>_xlfn.XLOOKUP(Invoices[[#This Row],[Product Code]],Products[Product],Products[Unit Rate])</f>
        <v>4600</v>
      </c>
      <c r="H223" s="1">
        <f>Invoices[[#This Row],[Rate]]*Invoices[[#This Row],[No of Units]]</f>
        <v>13800</v>
      </c>
    </row>
    <row r="224" spans="1:8" x14ac:dyDescent="0.4">
      <c r="A224" s="1" t="s">
        <v>165</v>
      </c>
      <c r="B224" s="2">
        <v>45584</v>
      </c>
      <c r="C224" s="1" t="s">
        <v>8</v>
      </c>
      <c r="D224" s="1" t="s">
        <v>9</v>
      </c>
      <c r="E224" s="1">
        <v>40</v>
      </c>
      <c r="F224" s="2">
        <v>45608</v>
      </c>
      <c r="G224" s="3">
        <f>_xlfn.XLOOKUP(Invoices[[#This Row],[Product Code]],Products[Product],Products[Unit Rate])</f>
        <v>1600</v>
      </c>
      <c r="H224" s="1">
        <f>Invoices[[#This Row],[Rate]]*Invoices[[#This Row],[No of Units]]</f>
        <v>64000</v>
      </c>
    </row>
    <row r="225" spans="1:8" x14ac:dyDescent="0.4">
      <c r="A225" s="1" t="s">
        <v>166</v>
      </c>
      <c r="B225" s="2">
        <v>45584</v>
      </c>
      <c r="C225" s="1" t="s">
        <v>17</v>
      </c>
      <c r="D225" s="1" t="s">
        <v>18</v>
      </c>
      <c r="E225" s="1">
        <v>3</v>
      </c>
      <c r="F225" s="2">
        <v>45609</v>
      </c>
      <c r="G225" s="3">
        <f>_xlfn.XLOOKUP(Invoices[[#This Row],[Product Code]],Products[Product],Products[Unit Rate])</f>
        <v>4700</v>
      </c>
      <c r="H225" s="1">
        <f>Invoices[[#This Row],[Rate]]*Invoices[[#This Row],[No of Units]]</f>
        <v>14100</v>
      </c>
    </row>
    <row r="226" spans="1:8" x14ac:dyDescent="0.4">
      <c r="A226" s="1" t="s">
        <v>167</v>
      </c>
      <c r="B226" s="2">
        <v>45584</v>
      </c>
      <c r="C226" s="1" t="s">
        <v>17</v>
      </c>
      <c r="D226" s="1" t="s">
        <v>18</v>
      </c>
      <c r="E226" s="1">
        <v>28</v>
      </c>
      <c r="F226" s="2">
        <v>45609</v>
      </c>
      <c r="G226" s="3">
        <f>_xlfn.XLOOKUP(Invoices[[#This Row],[Product Code]],Products[Product],Products[Unit Rate])</f>
        <v>4700</v>
      </c>
      <c r="H226" s="1">
        <f>Invoices[[#This Row],[Rate]]*Invoices[[#This Row],[No of Units]]</f>
        <v>131600</v>
      </c>
    </row>
    <row r="227" spans="1:8" x14ac:dyDescent="0.4">
      <c r="A227" s="1" t="s">
        <v>168</v>
      </c>
      <c r="B227" s="2">
        <v>45584</v>
      </c>
      <c r="C227" s="1" t="s">
        <v>8</v>
      </c>
      <c r="D227" s="1" t="s">
        <v>9</v>
      </c>
      <c r="E227" s="1">
        <v>4</v>
      </c>
      <c r="F227" s="2">
        <v>45609</v>
      </c>
      <c r="G227" s="3">
        <f>_xlfn.XLOOKUP(Invoices[[#This Row],[Product Code]],Products[Product],Products[Unit Rate])</f>
        <v>1600</v>
      </c>
      <c r="H227" s="1">
        <f>Invoices[[#This Row],[Rate]]*Invoices[[#This Row],[No of Units]]</f>
        <v>6400</v>
      </c>
    </row>
    <row r="228" spans="1:8" x14ac:dyDescent="0.4">
      <c r="A228" s="1" t="s">
        <v>169</v>
      </c>
      <c r="B228" s="2">
        <v>45591</v>
      </c>
      <c r="C228" s="1" t="s">
        <v>8</v>
      </c>
      <c r="D228" s="1" t="s">
        <v>9</v>
      </c>
      <c r="E228" s="1">
        <v>4</v>
      </c>
      <c r="F228" s="2">
        <v>45631</v>
      </c>
      <c r="G228" s="3">
        <f>_xlfn.XLOOKUP(Invoices[[#This Row],[Product Code]],Products[Product],Products[Unit Rate])</f>
        <v>1600</v>
      </c>
      <c r="H228" s="1">
        <f>Invoices[[#This Row],[Rate]]*Invoices[[#This Row],[No of Units]]</f>
        <v>6400</v>
      </c>
    </row>
    <row r="229" spans="1:8" x14ac:dyDescent="0.4">
      <c r="A229" s="1" t="s">
        <v>170</v>
      </c>
      <c r="B229" s="2">
        <v>45591</v>
      </c>
      <c r="C229" s="1" t="s">
        <v>17</v>
      </c>
      <c r="D229" s="1" t="s">
        <v>18</v>
      </c>
      <c r="E229" s="1">
        <v>2</v>
      </c>
      <c r="F229" s="2">
        <v>45617</v>
      </c>
      <c r="G229" s="3">
        <f>_xlfn.XLOOKUP(Invoices[[#This Row],[Product Code]],Products[Product],Products[Unit Rate])</f>
        <v>4700</v>
      </c>
      <c r="H229" s="1">
        <f>Invoices[[#This Row],[Rate]]*Invoices[[#This Row],[No of Units]]</f>
        <v>9400</v>
      </c>
    </row>
    <row r="230" spans="1:8" x14ac:dyDescent="0.4">
      <c r="A230" s="1" t="s">
        <v>171</v>
      </c>
      <c r="B230" s="2">
        <v>45599</v>
      </c>
      <c r="C230" s="1" t="s">
        <v>8</v>
      </c>
      <c r="D230" s="1" t="s">
        <v>9</v>
      </c>
      <c r="E230" s="1">
        <v>1</v>
      </c>
      <c r="F230" s="2">
        <v>45633</v>
      </c>
      <c r="G230" s="3">
        <f>_xlfn.XLOOKUP(Invoices[[#This Row],[Product Code]],Products[Product],Products[Unit Rate])</f>
        <v>1600</v>
      </c>
      <c r="H230" s="1">
        <f>Invoices[[#This Row],[Rate]]*Invoices[[#This Row],[No of Units]]</f>
        <v>1600</v>
      </c>
    </row>
    <row r="231" spans="1:8" x14ac:dyDescent="0.4">
      <c r="A231" s="1" t="s">
        <v>173</v>
      </c>
      <c r="B231" s="2">
        <v>45605</v>
      </c>
      <c r="C231" s="1" t="s">
        <v>17</v>
      </c>
      <c r="D231" s="1" t="s">
        <v>52</v>
      </c>
      <c r="E231" s="1">
        <v>3</v>
      </c>
      <c r="F231" s="2">
        <v>45633</v>
      </c>
      <c r="G231" s="3">
        <f>_xlfn.XLOOKUP(Invoices[[#This Row],[Product Code]],Products[Product],Products[Unit Rate])</f>
        <v>4600</v>
      </c>
      <c r="H231" s="1">
        <f>Invoices[[#This Row],[Rate]]*Invoices[[#This Row],[No of Units]]</f>
        <v>13800</v>
      </c>
    </row>
    <row r="232" spans="1:8" x14ac:dyDescent="0.4">
      <c r="A232" s="1" t="s">
        <v>174</v>
      </c>
      <c r="B232" s="2">
        <v>45612</v>
      </c>
      <c r="C232" s="1" t="s">
        <v>8</v>
      </c>
      <c r="D232" s="1" t="s">
        <v>9</v>
      </c>
      <c r="E232" s="1">
        <v>40</v>
      </c>
      <c r="F232" s="2">
        <v>45643</v>
      </c>
      <c r="G232" s="3">
        <f>_xlfn.XLOOKUP(Invoices[[#This Row],[Product Code]],Products[Product],Products[Unit Rate])</f>
        <v>1600</v>
      </c>
      <c r="H232" s="1">
        <f>Invoices[[#This Row],[Rate]]*Invoices[[#This Row],[No of Units]]</f>
        <v>64000</v>
      </c>
    </row>
    <row r="233" spans="1:8" x14ac:dyDescent="0.4">
      <c r="A233" s="1" t="s">
        <v>175</v>
      </c>
      <c r="B233" s="2">
        <v>45614</v>
      </c>
      <c r="C233" s="1" t="s">
        <v>13</v>
      </c>
      <c r="D233" s="1" t="s">
        <v>14</v>
      </c>
      <c r="E233" s="1">
        <v>3</v>
      </c>
      <c r="F233" s="2">
        <v>45641</v>
      </c>
      <c r="G233" s="3">
        <f>_xlfn.XLOOKUP(Invoices[[#This Row],[Product Code]],Products[Product],Products[Unit Rate])</f>
        <v>1800</v>
      </c>
      <c r="H233" s="1">
        <f>Invoices[[#This Row],[Rate]]*Invoices[[#This Row],[No of Units]]</f>
        <v>5400</v>
      </c>
    </row>
    <row r="234" spans="1:8" x14ac:dyDescent="0.4">
      <c r="A234" s="1" t="s">
        <v>176</v>
      </c>
      <c r="B234" s="2">
        <v>45615</v>
      </c>
      <c r="C234" s="1" t="s">
        <v>17</v>
      </c>
      <c r="D234" s="1" t="s">
        <v>18</v>
      </c>
      <c r="E234" s="1">
        <v>12</v>
      </c>
      <c r="F234" s="2">
        <v>45642</v>
      </c>
      <c r="G234" s="3">
        <f>_xlfn.XLOOKUP(Invoices[[#This Row],[Product Code]],Products[Product],Products[Unit Rate])</f>
        <v>4700</v>
      </c>
      <c r="H234" s="1">
        <f>Invoices[[#This Row],[Rate]]*Invoices[[#This Row],[No of Units]]</f>
        <v>56400</v>
      </c>
    </row>
    <row r="235" spans="1:8" x14ac:dyDescent="0.4">
      <c r="A235" s="1" t="s">
        <v>177</v>
      </c>
      <c r="B235" s="2">
        <v>45615</v>
      </c>
      <c r="C235" s="1" t="s">
        <v>8</v>
      </c>
      <c r="D235" s="1" t="s">
        <v>9</v>
      </c>
      <c r="E235" s="1">
        <v>20</v>
      </c>
      <c r="F235" s="2">
        <v>45641</v>
      </c>
      <c r="G235" s="3">
        <f>_xlfn.XLOOKUP(Invoices[[#This Row],[Product Code]],Products[Product],Products[Unit Rate])</f>
        <v>1600</v>
      </c>
      <c r="H235" s="1">
        <f>Invoices[[#This Row],[Rate]]*Invoices[[#This Row],[No of Units]]</f>
        <v>32000</v>
      </c>
    </row>
    <row r="236" spans="1:8" x14ac:dyDescent="0.4">
      <c r="A236" s="1" t="s">
        <v>178</v>
      </c>
      <c r="B236" s="2">
        <v>45616</v>
      </c>
      <c r="C236" s="1" t="s">
        <v>8</v>
      </c>
      <c r="D236" s="1" t="s">
        <v>9</v>
      </c>
      <c r="E236" s="1">
        <v>20</v>
      </c>
      <c r="F236" s="2">
        <v>45640</v>
      </c>
      <c r="G236" s="3">
        <f>_xlfn.XLOOKUP(Invoices[[#This Row],[Product Code]],Products[Product],Products[Unit Rate])</f>
        <v>1600</v>
      </c>
      <c r="H236" s="1">
        <f>Invoices[[#This Row],[Rate]]*Invoices[[#This Row],[No of Units]]</f>
        <v>32000</v>
      </c>
    </row>
    <row r="237" spans="1:8" x14ac:dyDescent="0.4">
      <c r="A237" s="1" t="s">
        <v>179</v>
      </c>
      <c r="B237" s="2">
        <v>45618</v>
      </c>
      <c r="C237" s="1" t="s">
        <v>17</v>
      </c>
      <c r="D237" s="1" t="s">
        <v>18</v>
      </c>
      <c r="E237" s="1">
        <v>12</v>
      </c>
      <c r="F237" s="2">
        <v>45647</v>
      </c>
      <c r="G237" s="3">
        <f>_xlfn.XLOOKUP(Invoices[[#This Row],[Product Code]],Products[Product],Products[Unit Rate])</f>
        <v>4700</v>
      </c>
      <c r="H237" s="1">
        <f>Invoices[[#This Row],[Rate]]*Invoices[[#This Row],[No of Units]]</f>
        <v>56400</v>
      </c>
    </row>
    <row r="238" spans="1:8" x14ac:dyDescent="0.4">
      <c r="A238" s="1" t="s">
        <v>181</v>
      </c>
      <c r="B238" s="2">
        <v>45620</v>
      </c>
      <c r="C238" s="1" t="s">
        <v>8</v>
      </c>
      <c r="D238" s="1" t="s">
        <v>108</v>
      </c>
      <c r="E238" s="1">
        <v>5</v>
      </c>
      <c r="F238" s="2">
        <v>45645</v>
      </c>
      <c r="G238" s="3">
        <f>_xlfn.XLOOKUP(Invoices[[#This Row],[Product Code]],Products[Product],Products[Unit Rate])</f>
        <v>5500</v>
      </c>
      <c r="H238" s="1">
        <f>Invoices[[#This Row],[Rate]]*Invoices[[#This Row],[No of Units]]</f>
        <v>27500</v>
      </c>
    </row>
    <row r="239" spans="1:8" x14ac:dyDescent="0.4">
      <c r="A239" s="1" t="s">
        <v>182</v>
      </c>
      <c r="B239" s="2">
        <v>45623</v>
      </c>
      <c r="C239" s="1" t="s">
        <v>8</v>
      </c>
      <c r="D239" s="1" t="s">
        <v>9</v>
      </c>
      <c r="E239" s="1">
        <v>4</v>
      </c>
      <c r="F239" s="2">
        <v>45646</v>
      </c>
      <c r="G239" s="3">
        <f>_xlfn.XLOOKUP(Invoices[[#This Row],[Product Code]],Products[Product],Products[Unit Rate])</f>
        <v>1600</v>
      </c>
      <c r="H239" s="1">
        <f>Invoices[[#This Row],[Rate]]*Invoices[[#This Row],[No of Units]]</f>
        <v>6400</v>
      </c>
    </row>
    <row r="240" spans="1:8" x14ac:dyDescent="0.4">
      <c r="A240" s="1" t="s">
        <v>183</v>
      </c>
      <c r="B240" s="2">
        <v>45637</v>
      </c>
      <c r="C240" s="1" t="s">
        <v>17</v>
      </c>
      <c r="D240" s="1" t="s">
        <v>18</v>
      </c>
      <c r="E240" s="1">
        <v>20</v>
      </c>
      <c r="F240" s="2">
        <v>45665</v>
      </c>
      <c r="G240" s="3">
        <f>_xlfn.XLOOKUP(Invoices[[#This Row],[Product Code]],Products[Product],Products[Unit Rate])</f>
        <v>4700</v>
      </c>
      <c r="H240" s="1">
        <f>Invoices[[#This Row],[Rate]]*Invoices[[#This Row],[No of Units]]</f>
        <v>94000</v>
      </c>
    </row>
    <row r="241" spans="1:8" x14ac:dyDescent="0.4">
      <c r="A241" s="1" t="s">
        <v>185</v>
      </c>
      <c r="B241" s="2">
        <v>45637</v>
      </c>
      <c r="C241" s="1" t="s">
        <v>8</v>
      </c>
      <c r="D241" s="1" t="s">
        <v>9</v>
      </c>
      <c r="E241" s="1">
        <v>1</v>
      </c>
      <c r="F241" s="2">
        <v>45661</v>
      </c>
      <c r="G241" s="3">
        <f>_xlfn.XLOOKUP(Invoices[[#This Row],[Product Code]],Products[Product],Products[Unit Rate])</f>
        <v>1600</v>
      </c>
      <c r="H241" s="1">
        <f>Invoices[[#This Row],[Rate]]*Invoices[[#This Row],[No of Units]]</f>
        <v>1600</v>
      </c>
    </row>
    <row r="242" spans="1:8" x14ac:dyDescent="0.4">
      <c r="A242" s="1" t="s">
        <v>186</v>
      </c>
      <c r="B242" s="2">
        <v>45640</v>
      </c>
      <c r="C242" s="1" t="s">
        <v>17</v>
      </c>
      <c r="D242" s="1" t="s">
        <v>18</v>
      </c>
      <c r="E242" s="1">
        <v>24</v>
      </c>
      <c r="F242" s="2">
        <v>45677</v>
      </c>
      <c r="G242" s="3">
        <f>_xlfn.XLOOKUP(Invoices[[#This Row],[Product Code]],Products[Product],Products[Unit Rate])</f>
        <v>4700</v>
      </c>
      <c r="H242" s="1">
        <f>Invoices[[#This Row],[Rate]]*Invoices[[#This Row],[No of Units]]</f>
        <v>112800</v>
      </c>
    </row>
    <row r="243" spans="1:8" x14ac:dyDescent="0.4">
      <c r="A243" s="1" t="s">
        <v>187</v>
      </c>
      <c r="B243" s="2">
        <v>45649</v>
      </c>
      <c r="C243" s="1" t="s">
        <v>8</v>
      </c>
      <c r="D243" s="1" t="s">
        <v>9</v>
      </c>
      <c r="E243" s="1">
        <v>20</v>
      </c>
      <c r="F243" s="2">
        <v>45687</v>
      </c>
      <c r="G243" s="3">
        <f>_xlfn.XLOOKUP(Invoices[[#This Row],[Product Code]],Products[Product],Products[Unit Rate])</f>
        <v>1600</v>
      </c>
      <c r="H243" s="1">
        <f>Invoices[[#This Row],[Rate]]*Invoices[[#This Row],[No of Units]]</f>
        <v>32000</v>
      </c>
    </row>
    <row r="244" spans="1:8" x14ac:dyDescent="0.4">
      <c r="A244" s="1" t="s">
        <v>188</v>
      </c>
      <c r="B244" s="2">
        <v>45657</v>
      </c>
      <c r="C244" s="1" t="s">
        <v>8</v>
      </c>
      <c r="D244" s="1" t="s">
        <v>9</v>
      </c>
      <c r="E244" s="1">
        <v>1</v>
      </c>
      <c r="F244" s="2">
        <v>45692</v>
      </c>
      <c r="G244" s="3">
        <f>_xlfn.XLOOKUP(Invoices[[#This Row],[Product Code]],Products[Product],Products[Unit Rate])</f>
        <v>1600</v>
      </c>
      <c r="H244" s="1">
        <f>Invoices[[#This Row],[Rate]]*Invoices[[#This Row],[No of Units]]</f>
        <v>1600</v>
      </c>
    </row>
    <row r="245" spans="1:8" x14ac:dyDescent="0.4">
      <c r="A245" s="1" t="s">
        <v>189</v>
      </c>
      <c r="B245" s="2">
        <v>45672</v>
      </c>
      <c r="C245" s="1" t="s">
        <v>17</v>
      </c>
      <c r="D245" s="1" t="s">
        <v>52</v>
      </c>
      <c r="E245" s="1">
        <v>2</v>
      </c>
      <c r="F245" s="2">
        <v>45697</v>
      </c>
      <c r="G245" s="3">
        <f>_xlfn.XLOOKUP(Invoices[[#This Row],[Product Code]],Products[Product],Products[Unit Rate])</f>
        <v>4600</v>
      </c>
      <c r="H245" s="1">
        <f>Invoices[[#This Row],[Rate]]*Invoices[[#This Row],[No of Units]]</f>
        <v>9200</v>
      </c>
    </row>
    <row r="246" spans="1:8" x14ac:dyDescent="0.4">
      <c r="A246" s="1" t="s">
        <v>190</v>
      </c>
      <c r="B246" s="2">
        <v>45706</v>
      </c>
      <c r="C246" s="1" t="s">
        <v>17</v>
      </c>
      <c r="D246" s="1" t="s">
        <v>52</v>
      </c>
      <c r="E246" s="1">
        <v>3</v>
      </c>
      <c r="F246" s="2">
        <v>45757</v>
      </c>
      <c r="G246" s="3">
        <f>_xlfn.XLOOKUP(Invoices[[#This Row],[Product Code]],Products[Product],Products[Unit Rate])</f>
        <v>4600</v>
      </c>
      <c r="H246" s="1">
        <f>Invoices[[#This Row],[Rate]]*Invoices[[#This Row],[No of Units]]</f>
        <v>13800</v>
      </c>
    </row>
    <row r="247" spans="1:8" x14ac:dyDescent="0.4">
      <c r="A247" s="1" t="s">
        <v>191</v>
      </c>
      <c r="B247" s="2">
        <v>45710</v>
      </c>
      <c r="C247" s="1" t="s">
        <v>17</v>
      </c>
      <c r="D247" s="1" t="s">
        <v>52</v>
      </c>
      <c r="E247" s="1">
        <v>2</v>
      </c>
      <c r="F247" s="2">
        <v>45778</v>
      </c>
      <c r="G247" s="3">
        <f>_xlfn.XLOOKUP(Invoices[[#This Row],[Product Code]],Products[Product],Products[Unit Rate])</f>
        <v>4600</v>
      </c>
      <c r="H247" s="1">
        <f>Invoices[[#This Row],[Rate]]*Invoices[[#This Row],[No of Units]]</f>
        <v>9200</v>
      </c>
    </row>
    <row r="248" spans="1:8" x14ac:dyDescent="0.4">
      <c r="A248" s="1" t="s">
        <v>192</v>
      </c>
      <c r="B248" s="2">
        <v>45712</v>
      </c>
      <c r="C248" s="1" t="s">
        <v>17</v>
      </c>
      <c r="D248" s="1" t="s">
        <v>18</v>
      </c>
      <c r="E248" s="1">
        <v>2</v>
      </c>
      <c r="F248" s="2">
        <v>45771</v>
      </c>
      <c r="G248" s="3">
        <f>_xlfn.XLOOKUP(Invoices[[#This Row],[Product Code]],Products[Product],Products[Unit Rate])</f>
        <v>4700</v>
      </c>
      <c r="H248" s="1">
        <f>Invoices[[#This Row],[Rate]]*Invoices[[#This Row],[No of Units]]</f>
        <v>9400</v>
      </c>
    </row>
    <row r="249" spans="1:8" x14ac:dyDescent="0.4">
      <c r="A249" s="1" t="s">
        <v>193</v>
      </c>
      <c r="B249" s="2">
        <v>45712</v>
      </c>
      <c r="C249" s="1" t="s">
        <v>8</v>
      </c>
      <c r="D249" s="1" t="s">
        <v>9</v>
      </c>
      <c r="E249" s="1">
        <v>2</v>
      </c>
      <c r="F249" s="2">
        <v>45781</v>
      </c>
      <c r="G249" s="3">
        <f>_xlfn.XLOOKUP(Invoices[[#This Row],[Product Code]],Products[Product],Products[Unit Rate])</f>
        <v>1600</v>
      </c>
      <c r="H249" s="1">
        <f>Invoices[[#This Row],[Rate]]*Invoices[[#This Row],[No of Units]]</f>
        <v>3200</v>
      </c>
    </row>
    <row r="250" spans="1:8" x14ac:dyDescent="0.4">
      <c r="A250" s="1" t="s">
        <v>194</v>
      </c>
      <c r="B250" s="2">
        <v>45712</v>
      </c>
      <c r="C250" s="1" t="s">
        <v>8</v>
      </c>
      <c r="D250" s="1" t="s">
        <v>9</v>
      </c>
      <c r="E250" s="1">
        <v>4</v>
      </c>
      <c r="F250" s="2"/>
      <c r="G250" s="3">
        <f>_xlfn.XLOOKUP(Invoices[[#This Row],[Product Code]],Products[Product],Products[Unit Rate])</f>
        <v>1600</v>
      </c>
      <c r="H250" s="1">
        <f>Invoices[[#This Row],[Rate]]*Invoices[[#This Row],[No of Units]]</f>
        <v>6400</v>
      </c>
    </row>
    <row r="251" spans="1:8" x14ac:dyDescent="0.4">
      <c r="A251" s="1" t="s">
        <v>274</v>
      </c>
      <c r="B251" s="2">
        <v>45712</v>
      </c>
      <c r="C251" s="1" t="s">
        <v>8</v>
      </c>
      <c r="D251" s="1" t="s">
        <v>180</v>
      </c>
      <c r="E251" s="1">
        <v>3</v>
      </c>
      <c r="F251" s="2"/>
      <c r="G251" s="3">
        <f>_xlfn.XLOOKUP(Invoices[[#This Row],[Product Code]],Products[Product],Products[Unit Rate])</f>
        <v>8000</v>
      </c>
      <c r="H251" s="1">
        <f>Invoices[[#This Row],[Rate]]*Invoices[[#This Row],[No of Units]]</f>
        <v>24000</v>
      </c>
    </row>
    <row r="252" spans="1:8" x14ac:dyDescent="0.4">
      <c r="A252" s="1" t="s">
        <v>275</v>
      </c>
      <c r="B252" s="2">
        <v>45867</v>
      </c>
      <c r="C252" s="1" t="s">
        <v>8</v>
      </c>
      <c r="D252" s="1" t="s">
        <v>180</v>
      </c>
      <c r="E252" s="1">
        <v>3</v>
      </c>
      <c r="G252" s="3">
        <f>_xlfn.XLOOKUP(Invoices[[#This Row],[Product Code]],Products[Product],Products[Unit Rate])</f>
        <v>8000</v>
      </c>
      <c r="H252" s="1">
        <f>Invoices[[#This Row],[Rate]]*Invoices[[#This Row],[No of Units]]</f>
        <v>24000</v>
      </c>
    </row>
  </sheetData>
  <phoneticPr fontId="18" type="noConversion"/>
  <conditionalFormatting sqref="A2:H252">
    <cfRule type="expression" dxfId="0" priority="3">
      <formula>$E2=1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AB5B-62B0-4913-8DEC-B465E69C7393}">
  <dimension ref="A1:B14"/>
  <sheetViews>
    <sheetView workbookViewId="0">
      <selection activeCell="A2" sqref="A2"/>
    </sheetView>
  </sheetViews>
  <sheetFormatPr defaultRowHeight="14.6" x14ac:dyDescent="0.4"/>
  <cols>
    <col min="1" max="1" width="12.15234375" customWidth="1"/>
    <col min="2" max="2" width="11.921875" customWidth="1"/>
  </cols>
  <sheetData>
    <row r="1" spans="1:2" x14ac:dyDescent="0.4">
      <c r="A1" t="s">
        <v>271</v>
      </c>
      <c r="B1" t="s">
        <v>272</v>
      </c>
    </row>
    <row r="2" spans="1:2" x14ac:dyDescent="0.4">
      <c r="A2" s="1" t="s">
        <v>9</v>
      </c>
      <c r="B2">
        <v>1600</v>
      </c>
    </row>
    <row r="3" spans="1:2" x14ac:dyDescent="0.4">
      <c r="A3" s="1" t="s">
        <v>14</v>
      </c>
      <c r="B3">
        <v>1800</v>
      </c>
    </row>
    <row r="4" spans="1:2" x14ac:dyDescent="0.4">
      <c r="A4" s="1" t="s">
        <v>6</v>
      </c>
      <c r="B4">
        <v>2700</v>
      </c>
    </row>
    <row r="5" spans="1:2" x14ac:dyDescent="0.4">
      <c r="A5" s="1" t="s">
        <v>149</v>
      </c>
      <c r="B5">
        <v>10000</v>
      </c>
    </row>
    <row r="6" spans="1:2" x14ac:dyDescent="0.4">
      <c r="A6" s="1" t="s">
        <v>180</v>
      </c>
      <c r="B6">
        <v>8000</v>
      </c>
    </row>
    <row r="7" spans="1:2" x14ac:dyDescent="0.4">
      <c r="A7" s="1" t="s">
        <v>52</v>
      </c>
      <c r="B7">
        <v>4600</v>
      </c>
    </row>
    <row r="8" spans="1:2" x14ac:dyDescent="0.4">
      <c r="A8" s="1" t="s">
        <v>18</v>
      </c>
      <c r="B8">
        <v>4700</v>
      </c>
    </row>
    <row r="9" spans="1:2" x14ac:dyDescent="0.4">
      <c r="A9" s="1" t="s">
        <v>217</v>
      </c>
      <c r="B9">
        <v>12000</v>
      </c>
    </row>
    <row r="10" spans="1:2" x14ac:dyDescent="0.4">
      <c r="A10" s="1" t="s">
        <v>108</v>
      </c>
      <c r="B10">
        <v>5500</v>
      </c>
    </row>
    <row r="11" spans="1:2" x14ac:dyDescent="0.4">
      <c r="A11" s="1" t="s">
        <v>82</v>
      </c>
      <c r="B11">
        <v>18000</v>
      </c>
    </row>
    <row r="12" spans="1:2" x14ac:dyDescent="0.4">
      <c r="A12" s="1" t="s">
        <v>23</v>
      </c>
      <c r="B12">
        <v>6890</v>
      </c>
    </row>
    <row r="13" spans="1:2" x14ac:dyDescent="0.4">
      <c r="A13" s="1" t="s">
        <v>45</v>
      </c>
      <c r="B13">
        <v>25000</v>
      </c>
    </row>
    <row r="14" spans="1:2" x14ac:dyDescent="0.4">
      <c r="A14" s="1" t="s">
        <v>160</v>
      </c>
      <c r="B14">
        <v>3900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BE95-48F4-4240-A53C-15086D1A481A}">
  <dimension ref="B2:D18"/>
  <sheetViews>
    <sheetView showGridLines="0" workbookViewId="0"/>
  </sheetViews>
  <sheetFormatPr defaultRowHeight="14.6" x14ac:dyDescent="0.4"/>
  <cols>
    <col min="2" max="2" width="3.61328125" customWidth="1"/>
    <col min="3" max="3" width="14.3046875" bestFit="1" customWidth="1"/>
    <col min="4" max="4" width="18.3046875" bestFit="1" customWidth="1"/>
  </cols>
  <sheetData>
    <row r="2" spans="2:4" x14ac:dyDescent="0.4">
      <c r="B2" s="7" t="s">
        <v>281</v>
      </c>
    </row>
    <row r="4" spans="2:4" x14ac:dyDescent="0.4">
      <c r="C4" s="4" t="s">
        <v>3</v>
      </c>
      <c r="D4" t="s">
        <v>282</v>
      </c>
    </row>
    <row r="5" spans="2:4" x14ac:dyDescent="0.4">
      <c r="C5" t="s">
        <v>18</v>
      </c>
      <c r="D5" s="6">
        <v>2655500</v>
      </c>
    </row>
    <row r="6" spans="2:4" x14ac:dyDescent="0.4">
      <c r="C6" t="s">
        <v>9</v>
      </c>
      <c r="D6" s="6">
        <v>2280000</v>
      </c>
    </row>
    <row r="7" spans="2:4" x14ac:dyDescent="0.4">
      <c r="C7" t="s">
        <v>14</v>
      </c>
      <c r="D7" s="6">
        <v>1276200</v>
      </c>
    </row>
    <row r="8" spans="2:4" x14ac:dyDescent="0.4">
      <c r="C8" t="s">
        <v>52</v>
      </c>
      <c r="D8" s="6">
        <v>602600</v>
      </c>
    </row>
    <row r="9" spans="2:4" x14ac:dyDescent="0.4">
      <c r="C9" t="s">
        <v>45</v>
      </c>
      <c r="D9" s="6">
        <v>500000</v>
      </c>
    </row>
    <row r="10" spans="2:4" x14ac:dyDescent="0.4">
      <c r="C10" t="s">
        <v>180</v>
      </c>
      <c r="D10" s="6">
        <v>248000</v>
      </c>
    </row>
    <row r="11" spans="2:4" x14ac:dyDescent="0.4">
      <c r="C11" t="s">
        <v>108</v>
      </c>
      <c r="D11" s="6">
        <v>99000</v>
      </c>
    </row>
    <row r="12" spans="2:4" x14ac:dyDescent="0.4">
      <c r="C12" t="s">
        <v>6</v>
      </c>
      <c r="D12" s="6">
        <v>83700</v>
      </c>
    </row>
    <row r="13" spans="2:4" x14ac:dyDescent="0.4">
      <c r="C13" t="s">
        <v>82</v>
      </c>
      <c r="D13" s="6">
        <v>72000</v>
      </c>
    </row>
    <row r="14" spans="2:4" x14ac:dyDescent="0.4">
      <c r="C14" t="s">
        <v>23</v>
      </c>
      <c r="D14" s="6">
        <v>27560</v>
      </c>
    </row>
    <row r="15" spans="2:4" x14ac:dyDescent="0.4">
      <c r="C15" t="s">
        <v>217</v>
      </c>
      <c r="D15" s="6">
        <v>12000</v>
      </c>
    </row>
    <row r="16" spans="2:4" x14ac:dyDescent="0.4">
      <c r="C16" t="s">
        <v>149</v>
      </c>
      <c r="D16" s="6">
        <v>10000</v>
      </c>
    </row>
    <row r="17" spans="3:4" x14ac:dyDescent="0.4">
      <c r="C17" t="s">
        <v>160</v>
      </c>
      <c r="D17" s="6">
        <v>7800</v>
      </c>
    </row>
    <row r="18" spans="3:4" x14ac:dyDescent="0.4">
      <c r="C18" t="s">
        <v>279</v>
      </c>
      <c r="D18" s="6">
        <v>7874360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D6DD-E236-45F0-9872-684A0675F2A8}">
  <dimension ref="B2:E48"/>
  <sheetViews>
    <sheetView showGridLines="0" workbookViewId="0"/>
  </sheetViews>
  <sheetFormatPr defaultRowHeight="14.6" x14ac:dyDescent="0.4"/>
  <cols>
    <col min="2" max="2" width="3.61328125" customWidth="1"/>
    <col min="3" max="3" width="10.4609375" bestFit="1" customWidth="1"/>
    <col min="4" max="4" width="9.23046875" bestFit="1" customWidth="1"/>
    <col min="5" max="5" width="18.3046875" bestFit="1" customWidth="1"/>
  </cols>
  <sheetData>
    <row r="2" spans="2:5" x14ac:dyDescent="0.4">
      <c r="B2" s="7" t="s">
        <v>283</v>
      </c>
    </row>
    <row r="4" spans="2:5" x14ac:dyDescent="0.4">
      <c r="C4" s="4" t="s">
        <v>284</v>
      </c>
      <c r="D4" s="4" t="s">
        <v>289</v>
      </c>
      <c r="E4" t="s">
        <v>282</v>
      </c>
    </row>
    <row r="5" spans="2:5" x14ac:dyDescent="0.4">
      <c r="C5" t="s">
        <v>285</v>
      </c>
      <c r="D5" t="s">
        <v>290</v>
      </c>
      <c r="E5" s="6">
        <v>113500</v>
      </c>
    </row>
    <row r="6" spans="2:5" x14ac:dyDescent="0.4">
      <c r="D6" t="s">
        <v>291</v>
      </c>
      <c r="E6" s="6">
        <v>202780</v>
      </c>
    </row>
    <row r="7" spans="2:5" x14ac:dyDescent="0.4">
      <c r="D7" t="s">
        <v>292</v>
      </c>
      <c r="E7" s="6">
        <v>24400</v>
      </c>
    </row>
    <row r="8" spans="2:5" x14ac:dyDescent="0.4">
      <c r="D8" t="s">
        <v>293</v>
      </c>
      <c r="E8" s="6">
        <v>27000</v>
      </c>
    </row>
    <row r="9" spans="2:5" x14ac:dyDescent="0.4">
      <c r="D9" t="s">
        <v>294</v>
      </c>
      <c r="E9" s="6">
        <v>174000</v>
      </c>
    </row>
    <row r="10" spans="2:5" x14ac:dyDescent="0.4">
      <c r="D10" t="s">
        <v>295</v>
      </c>
      <c r="E10" s="6">
        <v>46200</v>
      </c>
    </row>
    <row r="11" spans="2:5" x14ac:dyDescent="0.4">
      <c r="D11" t="s">
        <v>296</v>
      </c>
      <c r="E11" s="6">
        <v>651200</v>
      </c>
    </row>
    <row r="12" spans="2:5" x14ac:dyDescent="0.4">
      <c r="D12" t="s">
        <v>297</v>
      </c>
      <c r="E12" s="6">
        <v>40400</v>
      </c>
    </row>
    <row r="13" spans="2:5" x14ac:dyDescent="0.4">
      <c r="D13" t="s">
        <v>298</v>
      </c>
      <c r="E13" s="6">
        <v>228000</v>
      </c>
    </row>
    <row r="14" spans="2:5" x14ac:dyDescent="0.4">
      <c r="D14" t="s">
        <v>299</v>
      </c>
      <c r="E14" s="6">
        <v>293400</v>
      </c>
    </row>
    <row r="15" spans="2:5" x14ac:dyDescent="0.4">
      <c r="D15" t="s">
        <v>300</v>
      </c>
      <c r="E15" s="6">
        <v>143500</v>
      </c>
    </row>
    <row r="16" spans="2:5" x14ac:dyDescent="0.4">
      <c r="D16" t="s">
        <v>301</v>
      </c>
      <c r="E16" s="6">
        <v>336200</v>
      </c>
    </row>
    <row r="17" spans="3:5" x14ac:dyDescent="0.4">
      <c r="C17" t="s">
        <v>302</v>
      </c>
      <c r="E17" s="6">
        <v>2280580</v>
      </c>
    </row>
    <row r="18" spans="3:5" x14ac:dyDescent="0.4">
      <c r="C18" t="s">
        <v>286</v>
      </c>
      <c r="D18" t="s">
        <v>290</v>
      </c>
      <c r="E18" s="6">
        <v>287200</v>
      </c>
    </row>
    <row r="19" spans="3:5" x14ac:dyDescent="0.4">
      <c r="D19" t="s">
        <v>291</v>
      </c>
      <c r="E19" s="6">
        <v>99600</v>
      </c>
    </row>
    <row r="20" spans="3:5" x14ac:dyDescent="0.4">
      <c r="D20" t="s">
        <v>292</v>
      </c>
      <c r="E20" s="6">
        <v>310200</v>
      </c>
    </row>
    <row r="21" spans="3:5" x14ac:dyDescent="0.4">
      <c r="D21" t="s">
        <v>293</v>
      </c>
      <c r="E21" s="6">
        <v>83800</v>
      </c>
    </row>
    <row r="22" spans="3:5" x14ac:dyDescent="0.4">
      <c r="D22" t="s">
        <v>294</v>
      </c>
      <c r="E22" s="6">
        <v>333200</v>
      </c>
    </row>
    <row r="23" spans="3:5" x14ac:dyDescent="0.4">
      <c r="D23" t="s">
        <v>295</v>
      </c>
      <c r="E23" s="6">
        <v>126400</v>
      </c>
    </row>
    <row r="24" spans="3:5" x14ac:dyDescent="0.4">
      <c r="D24" t="s">
        <v>296</v>
      </c>
      <c r="E24" s="6">
        <v>280000</v>
      </c>
    </row>
    <row r="25" spans="3:5" x14ac:dyDescent="0.4">
      <c r="D25" t="s">
        <v>297</v>
      </c>
      <c r="E25" s="6">
        <v>145600</v>
      </c>
    </row>
    <row r="26" spans="3:5" x14ac:dyDescent="0.4">
      <c r="D26" t="s">
        <v>298</v>
      </c>
      <c r="E26" s="6">
        <v>29300</v>
      </c>
    </row>
    <row r="27" spans="3:5" x14ac:dyDescent="0.4">
      <c r="D27" t="s">
        <v>299</v>
      </c>
      <c r="E27" s="6">
        <v>104200</v>
      </c>
    </row>
    <row r="28" spans="3:5" x14ac:dyDescent="0.4">
      <c r="D28" t="s">
        <v>300</v>
      </c>
      <c r="E28" s="6">
        <v>175900</v>
      </c>
    </row>
    <row r="29" spans="3:5" x14ac:dyDescent="0.4">
      <c r="D29" t="s">
        <v>301</v>
      </c>
      <c r="E29" s="6">
        <v>409700</v>
      </c>
    </row>
    <row r="30" spans="3:5" x14ac:dyDescent="0.4">
      <c r="C30" t="s">
        <v>303</v>
      </c>
      <c r="E30" s="6">
        <v>2385100</v>
      </c>
    </row>
    <row r="31" spans="3:5" x14ac:dyDescent="0.4">
      <c r="C31" t="s">
        <v>287</v>
      </c>
      <c r="D31" t="s">
        <v>290</v>
      </c>
      <c r="E31" s="6">
        <v>135500</v>
      </c>
    </row>
    <row r="32" spans="3:5" x14ac:dyDescent="0.4">
      <c r="D32" t="s">
        <v>291</v>
      </c>
      <c r="E32" s="6">
        <v>19100</v>
      </c>
    </row>
    <row r="33" spans="3:5" x14ac:dyDescent="0.4">
      <c r="D33" t="s">
        <v>292</v>
      </c>
      <c r="E33" s="6">
        <v>63700</v>
      </c>
    </row>
    <row r="34" spans="3:5" x14ac:dyDescent="0.4">
      <c r="D34" t="s">
        <v>293</v>
      </c>
      <c r="E34" s="6">
        <v>254800</v>
      </c>
    </row>
    <row r="35" spans="3:5" x14ac:dyDescent="0.4">
      <c r="D35" t="s">
        <v>294</v>
      </c>
      <c r="E35" s="6">
        <v>311180</v>
      </c>
    </row>
    <row r="36" spans="3:5" x14ac:dyDescent="0.4">
      <c r="D36" t="s">
        <v>295</v>
      </c>
      <c r="E36" s="6">
        <v>257800</v>
      </c>
    </row>
    <row r="37" spans="3:5" x14ac:dyDescent="0.4">
      <c r="D37" t="s">
        <v>296</v>
      </c>
      <c r="E37" s="6">
        <v>401700</v>
      </c>
    </row>
    <row r="38" spans="3:5" x14ac:dyDescent="0.4">
      <c r="D38" t="s">
        <v>297</v>
      </c>
      <c r="E38" s="6">
        <v>264000</v>
      </c>
    </row>
    <row r="39" spans="3:5" x14ac:dyDescent="0.4">
      <c r="D39" t="s">
        <v>298</v>
      </c>
      <c r="E39" s="6">
        <v>208300</v>
      </c>
    </row>
    <row r="40" spans="3:5" x14ac:dyDescent="0.4">
      <c r="D40" t="s">
        <v>299</v>
      </c>
      <c r="E40" s="6">
        <v>655900</v>
      </c>
    </row>
    <row r="41" spans="3:5" x14ac:dyDescent="0.4">
      <c r="D41" t="s">
        <v>300</v>
      </c>
      <c r="E41" s="6">
        <v>295500</v>
      </c>
    </row>
    <row r="42" spans="3:5" x14ac:dyDescent="0.4">
      <c r="D42" t="s">
        <v>301</v>
      </c>
      <c r="E42" s="6">
        <v>242000</v>
      </c>
    </row>
    <row r="43" spans="3:5" x14ac:dyDescent="0.4">
      <c r="C43" t="s">
        <v>304</v>
      </c>
      <c r="E43" s="6">
        <v>3109480</v>
      </c>
    </row>
    <row r="44" spans="3:5" x14ac:dyDescent="0.4">
      <c r="C44" t="s">
        <v>288</v>
      </c>
      <c r="D44" t="s">
        <v>290</v>
      </c>
      <c r="E44" s="6">
        <v>9200</v>
      </c>
    </row>
    <row r="45" spans="3:5" x14ac:dyDescent="0.4">
      <c r="D45" t="s">
        <v>291</v>
      </c>
      <c r="E45" s="6">
        <v>66000</v>
      </c>
    </row>
    <row r="46" spans="3:5" x14ac:dyDescent="0.4">
      <c r="D46" t="s">
        <v>296</v>
      </c>
      <c r="E46" s="6">
        <v>24000</v>
      </c>
    </row>
    <row r="47" spans="3:5" x14ac:dyDescent="0.4">
      <c r="C47" t="s">
        <v>305</v>
      </c>
      <c r="E47" s="6">
        <v>99200</v>
      </c>
    </row>
    <row r="48" spans="3:5" x14ac:dyDescent="0.4">
      <c r="C48" t="s">
        <v>279</v>
      </c>
      <c r="E48" s="6">
        <v>7874360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Invoices</vt:lpstr>
      <vt:lpstr>Products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2025-02-27T15:54:39Z</dcterms:created>
  <dcterms:modified xsi:type="dcterms:W3CDTF">2025-07-30T05:38:16Z</dcterms:modified>
</cp:coreProperties>
</file>